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4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drawings/drawing5.xml" ContentType="application/vnd.openxmlformats-officedocument.drawing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drawings/drawing6.xml" ContentType="application/vnd.openxmlformats-officedocument.drawing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TIỂU PHÂN - BETA\tiểu phân_BST_2019\phòng\Báo cáo TK năm_2019\"/>
    </mc:Choice>
  </mc:AlternateContent>
  <bookViews>
    <workbookView xWindow="0" yWindow="0" windowWidth="20496" windowHeight="7896" tabRatio="902" firstSheet="2" activeTab="3"/>
  </bookViews>
  <sheets>
    <sheet name="Filling room (11081)" sheetId="7" r:id="rId1"/>
    <sheet name="Capping room (11082)" sheetId="29" r:id="rId2"/>
    <sheet name="Receiving room (11080)" sheetId="25" r:id="rId3"/>
    <sheet name="Buffer room 3  (11079)" sheetId="28" r:id="rId4"/>
    <sheet name="Gowning room 2  (11076)" sheetId="26" r:id="rId5"/>
    <sheet name="Return room 1  (11077)" sheetId="27" r:id="rId6"/>
  </sheets>
  <definedNames>
    <definedName name="_xlnm._FilterDatabase" localSheetId="3" hidden="1">'Buffer room 3  (11079)'!#REF!</definedName>
    <definedName name="_xlnm._FilterDatabase" localSheetId="1" hidden="1">'Capping room (11082)'!#REF!</definedName>
    <definedName name="_xlnm._FilterDatabase" localSheetId="0" hidden="1">'Filling room (11081)'!#REF!</definedName>
    <definedName name="_xlnm._FilterDatabase" localSheetId="4" hidden="1">'Gowning room 2  (11076)'!#REF!</definedName>
    <definedName name="_xlnm._FilterDatabase" localSheetId="2" hidden="1">'Receiving room (11080)'!#REF!</definedName>
    <definedName name="_xlnm._FilterDatabase" localSheetId="5" hidden="1">'Return room 1  (11077)'!#REF!</definedName>
    <definedName name="_xlnm.Print_Area" localSheetId="3">'Buffer room 3  (11079)'!$A$1:$F$83</definedName>
    <definedName name="_xlnm.Print_Area" localSheetId="1">'Capping room (11082)'!$A$1:$F$178</definedName>
    <definedName name="_xlnm.Print_Area" localSheetId="0">'Filling room (11081)'!$A$1:$F$189</definedName>
    <definedName name="_xlnm.Print_Area" localSheetId="4">'Gowning room 2  (11076)'!$A$2:$F$87</definedName>
    <definedName name="_xlnm.Print_Area" localSheetId="2">'Receiving room (11080)'!$A$1:$F$160</definedName>
    <definedName name="_xlnm.Print_Area" localSheetId="5">'Return room 1  (11077)'!$A$1:$F$85</definedName>
    <definedName name="_xlnm.Print_Titles" localSheetId="3">'Buffer room 3  (11079)'!$1:$11</definedName>
    <definedName name="_xlnm.Print_Titles" localSheetId="1">'Capping room (11082)'!$1:$92</definedName>
    <definedName name="_xlnm.Print_Titles" localSheetId="0">'Filling room (11081)'!$1:$100</definedName>
    <definedName name="_xlnm.Print_Titles" localSheetId="4">'Gowning room 2  (11076)'!$2:$12</definedName>
    <definedName name="_xlnm.Print_Titles" localSheetId="2">'Receiving room (11080)'!$1:$73</definedName>
    <definedName name="_xlnm.Print_Titles" localSheetId="5">'Return room 1  (11077)'!$1:$11</definedName>
    <definedName name="Z_B0B9736D_9E0A_43CB_9E72_F805E9BDE0DD_.wvu.FilterData" localSheetId="3" hidden="1">'Buffer room 3  (11079)'!$A$13:$F$13</definedName>
    <definedName name="Z_B0B9736D_9E0A_43CB_9E72_F805E9BDE0DD_.wvu.FilterData" localSheetId="1" hidden="1">'Capping room (11082)'!$A$94:$F$94</definedName>
    <definedName name="Z_B0B9736D_9E0A_43CB_9E72_F805E9BDE0DD_.wvu.FilterData" localSheetId="0" hidden="1">'Filling room (11081)'!$A$102:$F$102</definedName>
    <definedName name="Z_B0B9736D_9E0A_43CB_9E72_F805E9BDE0DD_.wvu.FilterData" localSheetId="4" hidden="1">'Gowning room 2  (11076)'!$A$14:$F$14</definedName>
    <definedName name="Z_B0B9736D_9E0A_43CB_9E72_F805E9BDE0DD_.wvu.FilterData" localSheetId="2" hidden="1">'Receiving room (11080)'!$A$75:$F$75</definedName>
    <definedName name="Z_B0B9736D_9E0A_43CB_9E72_F805E9BDE0DD_.wvu.FilterData" localSheetId="5" hidden="1">'Return room 1  (11077)'!$A$13:$F$13</definedName>
    <definedName name="Z_B0B9736D_9E0A_43CB_9E72_F805E9BDE0DD_.wvu.PrintArea" localSheetId="3" hidden="1">'Buffer room 3  (11079)'!$A$1:$F$13</definedName>
    <definedName name="Z_B0B9736D_9E0A_43CB_9E72_F805E9BDE0DD_.wvu.PrintArea" localSheetId="1" hidden="1">'Capping room (11082)'!$A$1:$F$94</definedName>
    <definedName name="Z_B0B9736D_9E0A_43CB_9E72_F805E9BDE0DD_.wvu.PrintArea" localSheetId="0" hidden="1">'Filling room (11081)'!$A$1:$F$102</definedName>
    <definedName name="Z_B0B9736D_9E0A_43CB_9E72_F805E9BDE0DD_.wvu.PrintArea" localSheetId="4" hidden="1">'Gowning room 2  (11076)'!$A$2:$F$14</definedName>
    <definedName name="Z_B0B9736D_9E0A_43CB_9E72_F805E9BDE0DD_.wvu.PrintArea" localSheetId="2" hidden="1">'Receiving room (11080)'!$A$1:$F$75</definedName>
    <definedName name="Z_B0B9736D_9E0A_43CB_9E72_F805E9BDE0DD_.wvu.PrintArea" localSheetId="5" hidden="1">'Return room 1  (11077)'!$A$1:$F$13</definedName>
    <definedName name="Z_B0B9736D_9E0A_43CB_9E72_F805E9BDE0DD_.wvu.PrintTitles" localSheetId="3" hidden="1">'Buffer room 3  (11079)'!$1:$13</definedName>
    <definedName name="Z_B0B9736D_9E0A_43CB_9E72_F805E9BDE0DD_.wvu.PrintTitles" localSheetId="1" hidden="1">'Capping room (11082)'!$1:$94</definedName>
    <definedName name="Z_B0B9736D_9E0A_43CB_9E72_F805E9BDE0DD_.wvu.PrintTitles" localSheetId="0" hidden="1">'Filling room (11081)'!$1:$102</definedName>
    <definedName name="Z_B0B9736D_9E0A_43CB_9E72_F805E9BDE0DD_.wvu.PrintTitles" localSheetId="4" hidden="1">'Gowning room 2  (11076)'!$2:$14</definedName>
    <definedName name="Z_B0B9736D_9E0A_43CB_9E72_F805E9BDE0DD_.wvu.PrintTitles" localSheetId="2" hidden="1">'Receiving room (11080)'!$1:$75</definedName>
    <definedName name="Z_B0B9736D_9E0A_43CB_9E72_F805E9BDE0DD_.wvu.PrintTitles" localSheetId="5" hidden="1">'Return room 1  (11077)'!$1:$13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Q410" i="7" l="1"/>
  <c r="P410" i="7"/>
  <c r="O410" i="7"/>
  <c r="Q409" i="7"/>
  <c r="P409" i="7"/>
  <c r="O409" i="7"/>
  <c r="N410" i="7"/>
  <c r="N409" i="7"/>
  <c r="Q407" i="7"/>
  <c r="P407" i="7"/>
  <c r="O407" i="7"/>
  <c r="Q406" i="7"/>
  <c r="P406" i="7"/>
  <c r="O406" i="7"/>
  <c r="N407" i="7"/>
  <c r="N406" i="7"/>
  <c r="I388" i="7"/>
  <c r="L388" i="7"/>
  <c r="I389" i="7"/>
  <c r="L389" i="7"/>
  <c r="I390" i="7"/>
  <c r="L390" i="7"/>
  <c r="I391" i="7"/>
  <c r="L391" i="7"/>
  <c r="I392" i="7"/>
  <c r="L392" i="7"/>
  <c r="I393" i="7"/>
  <c r="L393" i="7"/>
  <c r="I394" i="7"/>
  <c r="L394" i="7"/>
  <c r="I395" i="7"/>
  <c r="L395" i="7"/>
  <c r="I396" i="7"/>
  <c r="L396" i="7"/>
  <c r="I397" i="7"/>
  <c r="L397" i="7"/>
  <c r="I398" i="7"/>
  <c r="L398" i="7"/>
  <c r="I399" i="7"/>
  <c r="L399" i="7"/>
  <c r="I400" i="7"/>
  <c r="L400" i="7"/>
  <c r="I401" i="7"/>
  <c r="L401" i="7"/>
  <c r="I402" i="7"/>
  <c r="L402" i="7"/>
  <c r="I403" i="7"/>
  <c r="L403" i="7"/>
  <c r="I404" i="7"/>
  <c r="L404" i="7"/>
  <c r="O411" i="29"/>
  <c r="O410" i="29"/>
  <c r="N411" i="29"/>
  <c r="N410" i="29"/>
  <c r="O407" i="29"/>
  <c r="O406" i="29"/>
  <c r="N407" i="29"/>
  <c r="N406" i="29"/>
  <c r="P410" i="25"/>
  <c r="O410" i="25"/>
  <c r="N410" i="25"/>
  <c r="P409" i="25"/>
  <c r="O409" i="25"/>
  <c r="N409" i="25"/>
  <c r="M410" i="25"/>
  <c r="M409" i="25"/>
  <c r="P407" i="25"/>
  <c r="O407" i="25"/>
  <c r="N407" i="25"/>
  <c r="P406" i="25"/>
  <c r="O406" i="25"/>
  <c r="N406" i="25"/>
  <c r="M407" i="25"/>
  <c r="M406" i="25"/>
  <c r="J103" i="28"/>
  <c r="J102" i="28"/>
  <c r="I103" i="28"/>
  <c r="I102" i="28"/>
  <c r="J99" i="28"/>
  <c r="J98" i="28"/>
  <c r="I99" i="28"/>
  <c r="I98" i="28"/>
  <c r="J104" i="26"/>
  <c r="J103" i="26"/>
  <c r="I104" i="26"/>
  <c r="I103" i="26"/>
  <c r="J100" i="26"/>
  <c r="J99" i="26"/>
  <c r="I100" i="26"/>
  <c r="I99" i="26"/>
  <c r="I103" i="27"/>
  <c r="I102" i="27"/>
  <c r="H103" i="27"/>
  <c r="H102" i="27"/>
  <c r="I99" i="27"/>
  <c r="I98" i="27"/>
  <c r="H99" i="27"/>
  <c r="H98" i="27"/>
  <c r="I373" i="7"/>
  <c r="L373" i="7"/>
  <c r="I374" i="7"/>
  <c r="L374" i="7"/>
  <c r="I375" i="7"/>
  <c r="L375" i="7"/>
  <c r="I376" i="7"/>
  <c r="L376" i="7"/>
  <c r="I377" i="7"/>
  <c r="L377" i="7"/>
  <c r="I378" i="7"/>
  <c r="L378" i="7"/>
  <c r="I379" i="7"/>
  <c r="L379" i="7"/>
  <c r="I380" i="7"/>
  <c r="L380" i="7"/>
  <c r="I381" i="7"/>
  <c r="L381" i="7"/>
  <c r="I382" i="7"/>
  <c r="L382" i="7"/>
  <c r="I383" i="7"/>
  <c r="L383" i="7"/>
  <c r="I384" i="7"/>
  <c r="L384" i="7"/>
  <c r="I385" i="7"/>
  <c r="L385" i="7"/>
  <c r="I386" i="7"/>
  <c r="L386" i="7"/>
  <c r="I387" i="7"/>
  <c r="L387" i="7"/>
  <c r="I206" i="7" l="1"/>
  <c r="L206" i="7"/>
  <c r="I207" i="7"/>
  <c r="L207" i="7"/>
  <c r="I208" i="7"/>
  <c r="L208" i="7"/>
  <c r="I209" i="7"/>
  <c r="L209" i="7"/>
  <c r="I210" i="7"/>
  <c r="L210" i="7"/>
  <c r="I211" i="7"/>
  <c r="L211" i="7"/>
  <c r="I212" i="7"/>
  <c r="L212" i="7"/>
  <c r="I213" i="7"/>
  <c r="L213" i="7"/>
  <c r="I214" i="7"/>
  <c r="L214" i="7"/>
  <c r="I215" i="7"/>
  <c r="L215" i="7"/>
  <c r="I216" i="7"/>
  <c r="L216" i="7"/>
  <c r="I221" i="7"/>
  <c r="L221" i="7"/>
  <c r="I222" i="7"/>
  <c r="L222" i="7"/>
  <c r="I223" i="7"/>
  <c r="L223" i="7"/>
  <c r="I224" i="7"/>
  <c r="L224" i="7"/>
  <c r="I225" i="7"/>
  <c r="L225" i="7"/>
  <c r="I226" i="7"/>
  <c r="L226" i="7"/>
  <c r="I217" i="7"/>
  <c r="L217" i="7"/>
  <c r="I218" i="7"/>
  <c r="L218" i="7"/>
  <c r="I219" i="7"/>
  <c r="L219" i="7"/>
  <c r="I220" i="7"/>
  <c r="L220" i="7"/>
  <c r="I229" i="7"/>
  <c r="L229" i="7"/>
  <c r="I230" i="7"/>
  <c r="L230" i="7"/>
  <c r="I227" i="7"/>
  <c r="L227" i="7"/>
  <c r="I228" i="7"/>
  <c r="L228" i="7"/>
  <c r="I231" i="7"/>
  <c r="L231" i="7"/>
  <c r="I232" i="7"/>
  <c r="L232" i="7"/>
  <c r="I233" i="7"/>
  <c r="L233" i="7"/>
  <c r="I234" i="7"/>
  <c r="L234" i="7"/>
  <c r="I235" i="7"/>
  <c r="L235" i="7"/>
  <c r="I236" i="7"/>
  <c r="L236" i="7"/>
  <c r="I237" i="7"/>
  <c r="L237" i="7"/>
  <c r="I238" i="7"/>
  <c r="L238" i="7"/>
  <c r="I239" i="7"/>
  <c r="L239" i="7"/>
  <c r="I240" i="7"/>
  <c r="L240" i="7"/>
  <c r="I241" i="7"/>
  <c r="L241" i="7"/>
  <c r="I242" i="7"/>
  <c r="L242" i="7"/>
  <c r="I243" i="7"/>
  <c r="L243" i="7"/>
  <c r="I244" i="7"/>
  <c r="L244" i="7"/>
  <c r="I245" i="7"/>
  <c r="L245" i="7"/>
  <c r="I246" i="7"/>
  <c r="L246" i="7"/>
  <c r="I247" i="7"/>
  <c r="L247" i="7"/>
  <c r="I248" i="7"/>
  <c r="L248" i="7"/>
  <c r="I249" i="7"/>
  <c r="L249" i="7"/>
  <c r="I250" i="7"/>
  <c r="L250" i="7"/>
  <c r="I251" i="7"/>
  <c r="L251" i="7"/>
  <c r="I252" i="7"/>
  <c r="L252" i="7"/>
  <c r="I253" i="7"/>
  <c r="L253" i="7"/>
  <c r="I254" i="7"/>
  <c r="L254" i="7"/>
  <c r="I255" i="7"/>
  <c r="L255" i="7"/>
  <c r="I256" i="7"/>
  <c r="L256" i="7"/>
  <c r="I257" i="7"/>
  <c r="L257" i="7"/>
  <c r="I258" i="7"/>
  <c r="L258" i="7"/>
  <c r="I259" i="7"/>
  <c r="L259" i="7"/>
  <c r="I260" i="7"/>
  <c r="L260" i="7"/>
  <c r="I261" i="7"/>
  <c r="L261" i="7"/>
  <c r="I262" i="7"/>
  <c r="L262" i="7"/>
  <c r="I263" i="7"/>
  <c r="L263" i="7"/>
  <c r="I264" i="7"/>
  <c r="L264" i="7"/>
  <c r="I265" i="7"/>
  <c r="L265" i="7"/>
  <c r="I266" i="7"/>
  <c r="L266" i="7"/>
  <c r="I267" i="7"/>
  <c r="L267" i="7"/>
  <c r="I268" i="7"/>
  <c r="L268" i="7"/>
  <c r="I269" i="7"/>
  <c r="L269" i="7"/>
  <c r="I270" i="7"/>
  <c r="L270" i="7"/>
  <c r="I271" i="7"/>
  <c r="L271" i="7"/>
  <c r="I272" i="7"/>
  <c r="L272" i="7"/>
  <c r="I273" i="7"/>
  <c r="L273" i="7"/>
  <c r="I274" i="7"/>
  <c r="L274" i="7"/>
  <c r="I275" i="7"/>
  <c r="L275" i="7"/>
  <c r="I276" i="7"/>
  <c r="L276" i="7"/>
  <c r="I277" i="7"/>
  <c r="L277" i="7"/>
  <c r="I278" i="7"/>
  <c r="L278" i="7"/>
  <c r="I279" i="7"/>
  <c r="L279" i="7"/>
  <c r="I280" i="7"/>
  <c r="L280" i="7"/>
  <c r="I281" i="7"/>
  <c r="L281" i="7"/>
  <c r="I282" i="7"/>
  <c r="L282" i="7"/>
  <c r="I283" i="7"/>
  <c r="L283" i="7"/>
  <c r="I284" i="7"/>
  <c r="L284" i="7"/>
  <c r="I285" i="7"/>
  <c r="L285" i="7"/>
  <c r="I286" i="7"/>
  <c r="L286" i="7"/>
  <c r="I287" i="7"/>
  <c r="L287" i="7"/>
  <c r="I288" i="7"/>
  <c r="L288" i="7"/>
  <c r="I289" i="7"/>
  <c r="L289" i="7"/>
  <c r="I290" i="7"/>
  <c r="L290" i="7"/>
  <c r="I291" i="7"/>
  <c r="L291" i="7"/>
  <c r="I292" i="7"/>
  <c r="L292" i="7"/>
  <c r="I293" i="7"/>
  <c r="L293" i="7"/>
  <c r="I294" i="7"/>
  <c r="L294" i="7"/>
  <c r="I295" i="7"/>
  <c r="L295" i="7"/>
  <c r="I296" i="7"/>
  <c r="L296" i="7"/>
  <c r="I297" i="7"/>
  <c r="L297" i="7"/>
  <c r="I298" i="7"/>
  <c r="L298" i="7"/>
  <c r="I299" i="7"/>
  <c r="L299" i="7"/>
  <c r="I300" i="7"/>
  <c r="L300" i="7"/>
  <c r="I301" i="7"/>
  <c r="L301" i="7"/>
  <c r="I302" i="7"/>
  <c r="L302" i="7"/>
  <c r="I303" i="7"/>
  <c r="L303" i="7"/>
  <c r="I304" i="7"/>
  <c r="L304" i="7"/>
  <c r="I305" i="7"/>
  <c r="L305" i="7"/>
  <c r="I306" i="7"/>
  <c r="L306" i="7"/>
  <c r="I307" i="7"/>
  <c r="L307" i="7"/>
  <c r="I308" i="7"/>
  <c r="L308" i="7"/>
  <c r="I309" i="7"/>
  <c r="L309" i="7"/>
  <c r="I310" i="7"/>
  <c r="L310" i="7"/>
  <c r="I311" i="7"/>
  <c r="L311" i="7"/>
  <c r="I312" i="7"/>
  <c r="L312" i="7"/>
  <c r="I313" i="7"/>
  <c r="L313" i="7"/>
  <c r="I314" i="7"/>
  <c r="L314" i="7"/>
  <c r="I315" i="7"/>
  <c r="L315" i="7"/>
  <c r="I316" i="7"/>
  <c r="L316" i="7"/>
  <c r="I317" i="7"/>
  <c r="L317" i="7"/>
  <c r="I318" i="7"/>
  <c r="L318" i="7"/>
  <c r="I319" i="7"/>
  <c r="L319" i="7"/>
  <c r="I320" i="7"/>
  <c r="L320" i="7"/>
  <c r="I321" i="7"/>
  <c r="L321" i="7"/>
  <c r="I322" i="7"/>
  <c r="L322" i="7"/>
  <c r="I323" i="7"/>
  <c r="L323" i="7"/>
  <c r="I324" i="7"/>
  <c r="L324" i="7"/>
  <c r="I325" i="7"/>
  <c r="L325" i="7"/>
  <c r="I326" i="7"/>
  <c r="L326" i="7"/>
  <c r="I327" i="7"/>
  <c r="L327" i="7"/>
  <c r="I328" i="7"/>
  <c r="L328" i="7"/>
  <c r="I329" i="7"/>
  <c r="L329" i="7"/>
  <c r="I330" i="7"/>
  <c r="L330" i="7"/>
  <c r="I331" i="7"/>
  <c r="L331" i="7"/>
  <c r="I332" i="7"/>
  <c r="L332" i="7"/>
  <c r="I333" i="7"/>
  <c r="L333" i="7"/>
  <c r="I334" i="7"/>
  <c r="L334" i="7"/>
  <c r="I335" i="7"/>
  <c r="L335" i="7"/>
  <c r="I336" i="7"/>
  <c r="L336" i="7"/>
  <c r="I337" i="7"/>
  <c r="L337" i="7"/>
  <c r="I338" i="7"/>
  <c r="L338" i="7"/>
  <c r="I339" i="7"/>
  <c r="L339" i="7"/>
  <c r="I340" i="7"/>
  <c r="L340" i="7"/>
  <c r="I341" i="7"/>
  <c r="L341" i="7"/>
  <c r="I342" i="7"/>
  <c r="L342" i="7"/>
  <c r="I343" i="7"/>
  <c r="L343" i="7"/>
  <c r="I344" i="7"/>
  <c r="L344" i="7"/>
  <c r="I345" i="7"/>
  <c r="L345" i="7"/>
  <c r="I346" i="7"/>
  <c r="L346" i="7"/>
  <c r="I347" i="7"/>
  <c r="L347" i="7"/>
  <c r="I348" i="7"/>
  <c r="L348" i="7"/>
  <c r="I349" i="7"/>
  <c r="L349" i="7"/>
  <c r="I350" i="7"/>
  <c r="L350" i="7"/>
  <c r="I351" i="7"/>
  <c r="L351" i="7"/>
  <c r="I352" i="7"/>
  <c r="L352" i="7"/>
  <c r="I353" i="7"/>
  <c r="L353" i="7"/>
  <c r="I354" i="7"/>
  <c r="L354" i="7"/>
  <c r="I355" i="7"/>
  <c r="L355" i="7"/>
  <c r="I356" i="7"/>
  <c r="L356" i="7"/>
  <c r="I357" i="7"/>
  <c r="L357" i="7"/>
  <c r="I358" i="7"/>
  <c r="L358" i="7"/>
  <c r="I359" i="7"/>
  <c r="L359" i="7"/>
  <c r="I360" i="7"/>
  <c r="L360" i="7"/>
  <c r="I361" i="7"/>
  <c r="L361" i="7"/>
  <c r="I362" i="7"/>
  <c r="L362" i="7"/>
  <c r="I363" i="7"/>
  <c r="L363" i="7"/>
  <c r="I364" i="7"/>
  <c r="L364" i="7"/>
  <c r="I365" i="7"/>
  <c r="L365" i="7"/>
  <c r="I366" i="7"/>
  <c r="L366" i="7"/>
  <c r="I367" i="7"/>
  <c r="L367" i="7"/>
  <c r="I368" i="7"/>
  <c r="L368" i="7"/>
  <c r="I369" i="7"/>
  <c r="L369" i="7"/>
  <c r="I370" i="7"/>
  <c r="L370" i="7"/>
  <c r="I371" i="7"/>
  <c r="L371" i="7"/>
  <c r="I372" i="7"/>
  <c r="L372" i="7"/>
  <c r="I3" i="7" l="1"/>
  <c r="L3" i="7"/>
  <c r="I4" i="7"/>
  <c r="L4" i="7"/>
  <c r="I5" i="7"/>
  <c r="L5" i="7"/>
  <c r="I6" i="7"/>
  <c r="L6" i="7"/>
  <c r="I7" i="7"/>
  <c r="L7" i="7"/>
  <c r="I8" i="7"/>
  <c r="L8" i="7"/>
  <c r="I9" i="7"/>
  <c r="L9" i="7"/>
  <c r="I10" i="7"/>
  <c r="L10" i="7"/>
  <c r="I11" i="7"/>
  <c r="L11" i="7"/>
  <c r="I12" i="7"/>
  <c r="L12" i="7"/>
  <c r="I13" i="7"/>
  <c r="L13" i="7"/>
  <c r="I14" i="7"/>
  <c r="L14" i="7"/>
  <c r="I15" i="7"/>
  <c r="L15" i="7"/>
  <c r="I16" i="7"/>
  <c r="L16" i="7"/>
  <c r="I17" i="7"/>
  <c r="L17" i="7"/>
  <c r="I18" i="7"/>
  <c r="L18" i="7"/>
  <c r="I19" i="7"/>
  <c r="L19" i="7"/>
  <c r="I20" i="7"/>
  <c r="L20" i="7"/>
  <c r="I21" i="7"/>
  <c r="L21" i="7"/>
  <c r="I22" i="7"/>
  <c r="L22" i="7"/>
  <c r="I23" i="7"/>
  <c r="L23" i="7"/>
  <c r="I24" i="7"/>
  <c r="L24" i="7"/>
  <c r="I25" i="7"/>
  <c r="L25" i="7"/>
  <c r="I26" i="7"/>
  <c r="L26" i="7"/>
  <c r="I27" i="7"/>
  <c r="L27" i="7"/>
  <c r="I28" i="7"/>
  <c r="L28" i="7"/>
  <c r="I29" i="7"/>
  <c r="L29" i="7"/>
  <c r="I30" i="7"/>
  <c r="L30" i="7"/>
  <c r="I31" i="7"/>
  <c r="L31" i="7"/>
  <c r="I32" i="7"/>
  <c r="L32" i="7"/>
  <c r="I33" i="7"/>
  <c r="L33" i="7"/>
  <c r="I34" i="7"/>
  <c r="L34" i="7"/>
  <c r="I35" i="7"/>
  <c r="L35" i="7"/>
  <c r="I36" i="7"/>
  <c r="L36" i="7"/>
  <c r="I37" i="7"/>
  <c r="L37" i="7"/>
  <c r="I38" i="7"/>
  <c r="L38" i="7"/>
  <c r="I39" i="7"/>
  <c r="L39" i="7"/>
  <c r="I40" i="7"/>
  <c r="L40" i="7"/>
  <c r="I41" i="7"/>
  <c r="L41" i="7"/>
  <c r="I42" i="7"/>
  <c r="L42" i="7"/>
  <c r="I43" i="7"/>
  <c r="L43" i="7"/>
  <c r="I44" i="7"/>
  <c r="L44" i="7"/>
  <c r="I45" i="7"/>
  <c r="L45" i="7"/>
  <c r="I46" i="7"/>
  <c r="L46" i="7"/>
  <c r="I47" i="7"/>
  <c r="L47" i="7"/>
  <c r="I48" i="7"/>
  <c r="L48" i="7"/>
  <c r="I49" i="7"/>
  <c r="L49" i="7"/>
  <c r="I50" i="7"/>
  <c r="L50" i="7"/>
  <c r="I51" i="7"/>
  <c r="L51" i="7"/>
  <c r="I52" i="7"/>
  <c r="L52" i="7"/>
  <c r="I53" i="7"/>
  <c r="L53" i="7"/>
  <c r="I54" i="7"/>
  <c r="L54" i="7"/>
  <c r="I55" i="7"/>
  <c r="L55" i="7"/>
  <c r="I56" i="7"/>
  <c r="L56" i="7"/>
  <c r="I57" i="7"/>
  <c r="L57" i="7"/>
  <c r="I58" i="7"/>
  <c r="L58" i="7"/>
  <c r="I59" i="7"/>
  <c r="L59" i="7"/>
  <c r="I60" i="7"/>
  <c r="L60" i="7"/>
  <c r="I61" i="7"/>
  <c r="L61" i="7"/>
  <c r="I62" i="7"/>
  <c r="L62" i="7"/>
  <c r="I63" i="7"/>
  <c r="L63" i="7"/>
  <c r="I64" i="7"/>
  <c r="L64" i="7"/>
  <c r="I65" i="7"/>
  <c r="L65" i="7"/>
  <c r="I148" i="7" l="1"/>
  <c r="L148" i="7"/>
  <c r="I149" i="7"/>
  <c r="L149" i="7"/>
  <c r="I150" i="7"/>
  <c r="L150" i="7"/>
  <c r="I151" i="7"/>
  <c r="L151" i="7"/>
  <c r="I152" i="7"/>
  <c r="L152" i="7"/>
  <c r="I153" i="7"/>
  <c r="L153" i="7"/>
  <c r="I154" i="7"/>
  <c r="L154" i="7"/>
  <c r="I155" i="7"/>
  <c r="L155" i="7"/>
  <c r="I156" i="7"/>
  <c r="L156" i="7"/>
  <c r="I157" i="7"/>
  <c r="L157" i="7"/>
  <c r="I158" i="7"/>
  <c r="L158" i="7"/>
  <c r="I159" i="7"/>
  <c r="L159" i="7"/>
  <c r="I160" i="7"/>
  <c r="L160" i="7"/>
  <c r="I161" i="7"/>
  <c r="L161" i="7"/>
  <c r="I162" i="7"/>
  <c r="L162" i="7"/>
  <c r="I163" i="7"/>
  <c r="L163" i="7"/>
  <c r="I164" i="7"/>
  <c r="L164" i="7"/>
  <c r="I165" i="7"/>
  <c r="L165" i="7"/>
  <c r="I166" i="7"/>
  <c r="L166" i="7"/>
  <c r="I167" i="7"/>
  <c r="L167" i="7"/>
  <c r="I168" i="7"/>
  <c r="L168" i="7"/>
  <c r="I169" i="7"/>
  <c r="L169" i="7"/>
  <c r="I170" i="7"/>
  <c r="L170" i="7"/>
  <c r="I171" i="7"/>
  <c r="L171" i="7"/>
  <c r="I172" i="7"/>
  <c r="L172" i="7"/>
  <c r="I173" i="7"/>
  <c r="L173" i="7"/>
  <c r="I174" i="7"/>
  <c r="L174" i="7"/>
  <c r="I175" i="7"/>
  <c r="L175" i="7"/>
  <c r="I176" i="7"/>
  <c r="L176" i="7"/>
  <c r="I177" i="7"/>
  <c r="L177" i="7"/>
  <c r="I178" i="7"/>
  <c r="L178" i="7"/>
  <c r="I179" i="7"/>
  <c r="L179" i="7"/>
  <c r="I180" i="7"/>
  <c r="L180" i="7"/>
  <c r="I181" i="7"/>
  <c r="L181" i="7"/>
  <c r="I182" i="7"/>
  <c r="L182" i="7"/>
  <c r="I183" i="7"/>
  <c r="L183" i="7"/>
  <c r="I184" i="7"/>
  <c r="L184" i="7"/>
  <c r="I185" i="7"/>
  <c r="L185" i="7"/>
  <c r="I186" i="7"/>
  <c r="L186" i="7"/>
  <c r="I187" i="7"/>
  <c r="L187" i="7"/>
  <c r="I188" i="7"/>
  <c r="L188" i="7"/>
  <c r="I189" i="7"/>
  <c r="L189" i="7"/>
  <c r="I190" i="7"/>
  <c r="L190" i="7"/>
  <c r="I191" i="7"/>
  <c r="L191" i="7"/>
  <c r="I192" i="7"/>
  <c r="L192" i="7"/>
  <c r="I193" i="7"/>
  <c r="L193" i="7"/>
  <c r="I194" i="7"/>
  <c r="L194" i="7"/>
  <c r="I195" i="7"/>
  <c r="L195" i="7"/>
  <c r="I196" i="7"/>
  <c r="L196" i="7"/>
  <c r="I197" i="7"/>
  <c r="L197" i="7"/>
  <c r="I198" i="7"/>
  <c r="L198" i="7"/>
  <c r="I199" i="7"/>
  <c r="L199" i="7"/>
  <c r="I200" i="7"/>
  <c r="L200" i="7"/>
  <c r="I201" i="7"/>
  <c r="L201" i="7"/>
  <c r="I202" i="7"/>
  <c r="L202" i="7"/>
  <c r="I203" i="7"/>
  <c r="L203" i="7"/>
  <c r="I204" i="7"/>
  <c r="L204" i="7"/>
  <c r="I205" i="7"/>
  <c r="L205" i="7"/>
  <c r="I66" i="7"/>
  <c r="L66" i="7"/>
  <c r="I67" i="7"/>
  <c r="L67" i="7"/>
  <c r="I68" i="7"/>
  <c r="L68" i="7"/>
  <c r="I69" i="7"/>
  <c r="L69" i="7"/>
  <c r="I70" i="7"/>
  <c r="L70" i="7"/>
  <c r="I71" i="7"/>
  <c r="L71" i="7"/>
  <c r="I72" i="7"/>
  <c r="L72" i="7"/>
  <c r="I73" i="7"/>
  <c r="L73" i="7"/>
  <c r="I74" i="7"/>
  <c r="L74" i="7"/>
  <c r="I75" i="7"/>
  <c r="L75" i="7"/>
  <c r="I76" i="7"/>
  <c r="L76" i="7"/>
  <c r="I77" i="7"/>
  <c r="L77" i="7"/>
  <c r="I78" i="7"/>
  <c r="L78" i="7"/>
  <c r="I79" i="7"/>
  <c r="L79" i="7"/>
  <c r="I80" i="7"/>
  <c r="L80" i="7"/>
  <c r="I81" i="7"/>
  <c r="L81" i="7"/>
  <c r="I82" i="7"/>
  <c r="L82" i="7"/>
  <c r="I83" i="7"/>
  <c r="L83" i="7"/>
  <c r="I84" i="7"/>
  <c r="L84" i="7"/>
  <c r="I85" i="7"/>
  <c r="L85" i="7"/>
  <c r="I86" i="7"/>
  <c r="L86" i="7"/>
  <c r="I87" i="7"/>
  <c r="L87" i="7"/>
  <c r="I88" i="7"/>
  <c r="L88" i="7"/>
  <c r="I89" i="7"/>
  <c r="L89" i="7"/>
  <c r="I90" i="7"/>
  <c r="L90" i="7"/>
  <c r="I91" i="7"/>
  <c r="L91" i="7"/>
  <c r="B78" i="25" l="1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77" i="25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96" i="29"/>
  <c r="A101" i="25"/>
  <c r="A102" i="25"/>
  <c r="A103" i="25"/>
  <c r="A104" i="25"/>
  <c r="C105" i="25"/>
  <c r="D105" i="25"/>
  <c r="E105" i="25"/>
  <c r="F105" i="25"/>
  <c r="C106" i="25"/>
  <c r="D106" i="25"/>
  <c r="E106" i="25"/>
  <c r="F106" i="25"/>
  <c r="L147" i="7" l="1"/>
  <c r="I147" i="7"/>
  <c r="L146" i="7"/>
  <c r="I146" i="7"/>
  <c r="I139" i="7" l="1"/>
  <c r="L139" i="7"/>
  <c r="I140" i="7"/>
  <c r="L140" i="7"/>
  <c r="I141" i="7"/>
  <c r="L141" i="7"/>
  <c r="L118" i="7" l="1"/>
  <c r="L119" i="7"/>
  <c r="I118" i="7"/>
  <c r="L114" i="7"/>
  <c r="L115" i="7"/>
  <c r="L116" i="7"/>
  <c r="L117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42" i="7"/>
  <c r="L143" i="7"/>
  <c r="L144" i="7"/>
  <c r="L145" i="7"/>
  <c r="I114" i="7"/>
  <c r="I115" i="7"/>
  <c r="I116" i="7"/>
  <c r="I117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42" i="7"/>
  <c r="I143" i="7"/>
  <c r="I144" i="7"/>
  <c r="I145" i="7"/>
  <c r="I98" i="7" l="1"/>
  <c r="L98" i="7"/>
  <c r="I99" i="7"/>
  <c r="L99" i="7"/>
  <c r="I100" i="7"/>
  <c r="L100" i="7"/>
  <c r="I101" i="7"/>
  <c r="L101" i="7"/>
  <c r="I102" i="7"/>
  <c r="L102" i="7"/>
  <c r="I103" i="7"/>
  <c r="L103" i="7"/>
  <c r="I104" i="7"/>
  <c r="L104" i="7"/>
  <c r="I105" i="7"/>
  <c r="L105" i="7"/>
  <c r="I106" i="7"/>
  <c r="L106" i="7"/>
  <c r="I107" i="7"/>
  <c r="L107" i="7"/>
  <c r="I108" i="7"/>
  <c r="L108" i="7"/>
  <c r="I109" i="7"/>
  <c r="L109" i="7"/>
  <c r="I110" i="7"/>
  <c r="L110" i="7"/>
  <c r="I111" i="7"/>
  <c r="L111" i="7"/>
  <c r="C124" i="29"/>
  <c r="C125" i="29"/>
  <c r="C126" i="29"/>
  <c r="C127" i="29"/>
  <c r="C128" i="29" l="1"/>
  <c r="D127" i="29"/>
  <c r="D126" i="29"/>
  <c r="D125" i="29"/>
  <c r="D124" i="29"/>
  <c r="D128" i="29" l="1"/>
  <c r="A96" i="25"/>
  <c r="A99" i="25"/>
  <c r="A100" i="25"/>
  <c r="L112" i="7"/>
  <c r="L113" i="7"/>
  <c r="I112" i="7"/>
  <c r="I113" i="7"/>
  <c r="D31" i="28" l="1"/>
  <c r="C31" i="28"/>
  <c r="D27" i="28"/>
  <c r="C27" i="28"/>
  <c r="D31" i="27"/>
  <c r="C31" i="27"/>
  <c r="D28" i="27"/>
  <c r="C28" i="27"/>
  <c r="D33" i="26"/>
  <c r="C33" i="26"/>
  <c r="D29" i="26"/>
  <c r="C29" i="26"/>
  <c r="F108" i="25"/>
  <c r="E108" i="25"/>
  <c r="D108" i="25"/>
  <c r="C108" i="25"/>
  <c r="F135" i="7"/>
  <c r="E135" i="7"/>
  <c r="D135" i="7"/>
  <c r="C135" i="7"/>
  <c r="F132" i="7"/>
  <c r="E132" i="7"/>
  <c r="D132" i="7"/>
  <c r="C132" i="7"/>
  <c r="F86" i="29" l="1"/>
  <c r="A95" i="25" l="1"/>
  <c r="C134" i="7" l="1"/>
  <c r="C133" i="7"/>
  <c r="D133" i="7"/>
  <c r="D134" i="7"/>
  <c r="E133" i="7"/>
  <c r="E134" i="7"/>
  <c r="F134" i="7"/>
  <c r="F133" i="7"/>
  <c r="F107" i="25"/>
  <c r="E107" i="25"/>
  <c r="D107" i="25"/>
  <c r="C107" i="25"/>
  <c r="F109" i="25" l="1"/>
  <c r="D109" i="25"/>
  <c r="D136" i="7"/>
  <c r="E136" i="7"/>
  <c r="E109" i="25"/>
  <c r="C109" i="25"/>
  <c r="F136" i="7"/>
  <c r="F91" i="29"/>
  <c r="C91" i="29"/>
  <c r="F6" i="26"/>
  <c r="L217" i="29" l="1"/>
  <c r="L218" i="29"/>
  <c r="L219" i="29"/>
  <c r="L220" i="29"/>
  <c r="I217" i="29"/>
  <c r="I218" i="29"/>
  <c r="I219" i="29"/>
  <c r="I220" i="29"/>
  <c r="L205" i="29"/>
  <c r="L207" i="29"/>
  <c r="L209" i="29"/>
  <c r="L211" i="29"/>
  <c r="L213" i="29"/>
  <c r="L215" i="29"/>
  <c r="L221" i="29"/>
  <c r="L223" i="29"/>
  <c r="L225" i="29"/>
  <c r="L229" i="29"/>
  <c r="L227" i="29"/>
  <c r="L231" i="29"/>
  <c r="L233" i="29"/>
  <c r="L235" i="29"/>
  <c r="L237" i="29"/>
  <c r="L239" i="29"/>
  <c r="L241" i="29"/>
  <c r="L243" i="29"/>
  <c r="L245" i="29"/>
  <c r="L247" i="29"/>
  <c r="L249" i="29"/>
  <c r="L251" i="29"/>
  <c r="L253" i="29"/>
  <c r="L255" i="29"/>
  <c r="L257" i="29"/>
  <c r="L259" i="29"/>
  <c r="L261" i="29"/>
  <c r="L263" i="29"/>
  <c r="L265" i="29"/>
  <c r="L267" i="29"/>
  <c r="L269" i="29"/>
  <c r="L271" i="29"/>
  <c r="L273" i="29"/>
  <c r="L275" i="29"/>
  <c r="L277" i="29"/>
  <c r="L279" i="29"/>
  <c r="L281" i="29"/>
  <c r="L283" i="29"/>
  <c r="L285" i="29"/>
  <c r="L287" i="29"/>
  <c r="L289" i="29"/>
  <c r="L290" i="29"/>
  <c r="L291" i="29"/>
  <c r="L292" i="29"/>
  <c r="L293" i="29"/>
  <c r="L294" i="29"/>
  <c r="L295" i="29"/>
  <c r="L296" i="29"/>
  <c r="L297" i="29"/>
  <c r="L298" i="29"/>
  <c r="L299" i="29"/>
  <c r="L300" i="29"/>
  <c r="L301" i="29"/>
  <c r="L302" i="29"/>
  <c r="L303" i="29"/>
  <c r="L304" i="29"/>
  <c r="L305" i="29"/>
  <c r="L306" i="29"/>
  <c r="L307" i="29"/>
  <c r="L308" i="29"/>
  <c r="L309" i="29"/>
  <c r="L310" i="29"/>
  <c r="L311" i="29"/>
  <c r="L312" i="29"/>
  <c r="L313" i="29"/>
  <c r="L314" i="29"/>
  <c r="L315" i="29"/>
  <c r="L316" i="29"/>
  <c r="L317" i="29"/>
  <c r="L318" i="29"/>
  <c r="L319" i="29"/>
  <c r="L320" i="29"/>
  <c r="L321" i="29"/>
  <c r="L322" i="29"/>
  <c r="L323" i="29"/>
  <c r="L324" i="29"/>
  <c r="L325" i="29"/>
  <c r="L326" i="29"/>
  <c r="L327" i="29"/>
  <c r="L328" i="29"/>
  <c r="L329" i="29"/>
  <c r="L330" i="29"/>
  <c r="L331" i="29"/>
  <c r="L332" i="29"/>
  <c r="L333" i="29"/>
  <c r="L334" i="29"/>
  <c r="L335" i="29"/>
  <c r="L336" i="29"/>
  <c r="L337" i="29"/>
  <c r="L338" i="29"/>
  <c r="L339" i="29"/>
  <c r="L340" i="29"/>
  <c r="L341" i="29"/>
  <c r="L342" i="29"/>
  <c r="L343" i="29"/>
  <c r="L344" i="29"/>
  <c r="L345" i="29"/>
  <c r="L346" i="29"/>
  <c r="L347" i="29"/>
  <c r="L348" i="29"/>
  <c r="L349" i="29"/>
  <c r="L350" i="29"/>
  <c r="L351" i="29"/>
  <c r="L352" i="29"/>
  <c r="L353" i="29"/>
  <c r="L354" i="29"/>
  <c r="L355" i="29"/>
  <c r="L356" i="29"/>
  <c r="L357" i="29"/>
  <c r="L358" i="29"/>
  <c r="L359" i="29"/>
  <c r="L360" i="29"/>
  <c r="L361" i="29"/>
  <c r="L362" i="29"/>
  <c r="L363" i="29"/>
  <c r="L364" i="29"/>
  <c r="L365" i="29"/>
  <c r="L366" i="29"/>
  <c r="L367" i="29"/>
  <c r="L368" i="29"/>
  <c r="L369" i="29"/>
  <c r="L370" i="29"/>
  <c r="L371" i="29"/>
  <c r="L372" i="29"/>
  <c r="L373" i="29"/>
  <c r="L374" i="29"/>
  <c r="L375" i="29"/>
  <c r="L376" i="29"/>
  <c r="L377" i="29"/>
  <c r="L378" i="29"/>
  <c r="L379" i="29"/>
  <c r="L380" i="29"/>
  <c r="L381" i="29"/>
  <c r="L382" i="29"/>
  <c r="L383" i="29"/>
  <c r="L384" i="29"/>
  <c r="L385" i="29"/>
  <c r="L386" i="29"/>
  <c r="L387" i="29"/>
  <c r="L388" i="29"/>
  <c r="L389" i="29"/>
  <c r="L390" i="29"/>
  <c r="L391" i="29"/>
  <c r="L392" i="29"/>
  <c r="L393" i="29"/>
  <c r="L394" i="29"/>
  <c r="L395" i="29"/>
  <c r="L396" i="29"/>
  <c r="L397" i="29"/>
  <c r="L398" i="29"/>
  <c r="L399" i="29"/>
  <c r="L400" i="29"/>
  <c r="L401" i="29"/>
  <c r="L402" i="29"/>
  <c r="L403" i="29"/>
  <c r="L404" i="29"/>
  <c r="L206" i="29"/>
  <c r="L210" i="29"/>
  <c r="L214" i="29"/>
  <c r="L222" i="29"/>
  <c r="L226" i="29"/>
  <c r="L228" i="29"/>
  <c r="L234" i="29"/>
  <c r="L238" i="29"/>
  <c r="L242" i="29"/>
  <c r="L246" i="29"/>
  <c r="L250" i="29"/>
  <c r="L254" i="29"/>
  <c r="L258" i="29"/>
  <c r="L262" i="29"/>
  <c r="L266" i="29"/>
  <c r="L270" i="29"/>
  <c r="L274" i="29"/>
  <c r="L278" i="29"/>
  <c r="L282" i="29"/>
  <c r="L286" i="29"/>
  <c r="L208" i="29"/>
  <c r="L212" i="29"/>
  <c r="L216" i="29"/>
  <c r="L224" i="29"/>
  <c r="L230" i="29"/>
  <c r="L232" i="29"/>
  <c r="L236" i="29"/>
  <c r="L240" i="29"/>
  <c r="L244" i="29"/>
  <c r="L248" i="29"/>
  <c r="L252" i="29"/>
  <c r="L256" i="29"/>
  <c r="L260" i="29"/>
  <c r="L264" i="29"/>
  <c r="L268" i="29"/>
  <c r="L272" i="29"/>
  <c r="L276" i="29"/>
  <c r="L280" i="29"/>
  <c r="L284" i="29"/>
  <c r="L288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140" i="29"/>
  <c r="L141" i="29"/>
  <c r="L142" i="29"/>
  <c r="L143" i="29"/>
  <c r="L144" i="29"/>
  <c r="L146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145" i="29"/>
  <c r="L147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21" i="29"/>
  <c r="I222" i="29"/>
  <c r="I223" i="29"/>
  <c r="I224" i="29"/>
  <c r="I225" i="29"/>
  <c r="I226" i="29"/>
  <c r="I229" i="29"/>
  <c r="I230" i="29"/>
  <c r="I227" i="29"/>
  <c r="I228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2" i="29"/>
  <c r="I294" i="29"/>
  <c r="I296" i="29"/>
  <c r="I298" i="29"/>
  <c r="I300" i="29"/>
  <c r="I302" i="29"/>
  <c r="I304" i="29"/>
  <c r="I306" i="29"/>
  <c r="I308" i="29"/>
  <c r="I310" i="29"/>
  <c r="I312" i="29"/>
  <c r="I314" i="29"/>
  <c r="I316" i="29"/>
  <c r="I318" i="29"/>
  <c r="I320" i="29"/>
  <c r="I322" i="29"/>
  <c r="I324" i="29"/>
  <c r="I326" i="29"/>
  <c r="I328" i="29"/>
  <c r="I330" i="29"/>
  <c r="I332" i="29"/>
  <c r="I334" i="29"/>
  <c r="I336" i="29"/>
  <c r="I338" i="29"/>
  <c r="I340" i="29"/>
  <c r="I342" i="29"/>
  <c r="I344" i="29"/>
  <c r="I346" i="29"/>
  <c r="I348" i="29"/>
  <c r="I350" i="29"/>
  <c r="I352" i="29"/>
  <c r="I354" i="29"/>
  <c r="I356" i="29"/>
  <c r="I358" i="29"/>
  <c r="I360" i="29"/>
  <c r="I362" i="29"/>
  <c r="I364" i="29"/>
  <c r="I366" i="29"/>
  <c r="I368" i="29"/>
  <c r="I370" i="29"/>
  <c r="I372" i="29"/>
  <c r="I374" i="29"/>
  <c r="I376" i="29"/>
  <c r="I378" i="29"/>
  <c r="I380" i="29"/>
  <c r="I382" i="29"/>
  <c r="I384" i="29"/>
  <c r="I386" i="29"/>
  <c r="I388" i="29"/>
  <c r="I390" i="29"/>
  <c r="I392" i="29"/>
  <c r="I394" i="29"/>
  <c r="I396" i="29"/>
  <c r="I398" i="29"/>
  <c r="I400" i="29"/>
  <c r="I402" i="29"/>
  <c r="I404" i="29"/>
  <c r="I291" i="29"/>
  <c r="I293" i="29"/>
  <c r="I295" i="29"/>
  <c r="I297" i="29"/>
  <c r="I299" i="29"/>
  <c r="I301" i="29"/>
  <c r="I303" i="29"/>
  <c r="I305" i="29"/>
  <c r="I307" i="29"/>
  <c r="I309" i="29"/>
  <c r="I311" i="29"/>
  <c r="I313" i="29"/>
  <c r="I315" i="29"/>
  <c r="I317" i="29"/>
  <c r="I319" i="29"/>
  <c r="I321" i="29"/>
  <c r="I323" i="29"/>
  <c r="I325" i="29"/>
  <c r="I327" i="29"/>
  <c r="I329" i="29"/>
  <c r="I331" i="29"/>
  <c r="I333" i="29"/>
  <c r="I335" i="29"/>
  <c r="I337" i="29"/>
  <c r="I339" i="29"/>
  <c r="I341" i="29"/>
  <c r="I343" i="29"/>
  <c r="I345" i="29"/>
  <c r="I347" i="29"/>
  <c r="I349" i="29"/>
  <c r="I351" i="29"/>
  <c r="I353" i="29"/>
  <c r="I355" i="29"/>
  <c r="I357" i="29"/>
  <c r="I359" i="29"/>
  <c r="I361" i="29"/>
  <c r="I363" i="29"/>
  <c r="I365" i="29"/>
  <c r="I367" i="29"/>
  <c r="I369" i="29"/>
  <c r="I371" i="29"/>
  <c r="I373" i="29"/>
  <c r="I375" i="29"/>
  <c r="I377" i="29"/>
  <c r="I379" i="29"/>
  <c r="I381" i="29"/>
  <c r="I383" i="29"/>
  <c r="I385" i="29"/>
  <c r="I389" i="29"/>
  <c r="I393" i="29"/>
  <c r="I397" i="29"/>
  <c r="I401" i="29"/>
  <c r="I387" i="29"/>
  <c r="I391" i="29"/>
  <c r="I395" i="29"/>
  <c r="I399" i="29"/>
  <c r="I403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140" i="29"/>
  <c r="I141" i="29"/>
  <c r="I142" i="29"/>
  <c r="I143" i="29"/>
  <c r="I144" i="29"/>
  <c r="I145" i="29"/>
  <c r="I146" i="29"/>
  <c r="I147" i="29"/>
  <c r="I14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L133" i="29"/>
  <c r="L134" i="29"/>
  <c r="L135" i="29"/>
  <c r="L136" i="29"/>
  <c r="L137" i="29"/>
  <c r="L138" i="29"/>
  <c r="L139" i="29"/>
  <c r="I133" i="29"/>
  <c r="I134" i="29"/>
  <c r="I135" i="29"/>
  <c r="I136" i="29"/>
  <c r="I137" i="29"/>
  <c r="I138" i="29"/>
  <c r="I139" i="29"/>
  <c r="L132" i="29"/>
  <c r="I132" i="29"/>
  <c r="L131" i="29"/>
  <c r="L130" i="29"/>
  <c r="L129" i="29"/>
  <c r="L128" i="29"/>
  <c r="L127" i="29"/>
  <c r="L126" i="29"/>
  <c r="L125" i="29"/>
  <c r="L124" i="29"/>
  <c r="L123" i="29"/>
  <c r="L122" i="29"/>
  <c r="L121" i="29"/>
  <c r="L120" i="29"/>
  <c r="L119" i="29"/>
  <c r="L118" i="29"/>
  <c r="L117" i="29"/>
  <c r="L116" i="29"/>
  <c r="L115" i="29"/>
  <c r="L114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L86" i="29"/>
  <c r="L85" i="29"/>
  <c r="L84" i="29"/>
  <c r="I131" i="29"/>
  <c r="I130" i="29"/>
  <c r="I129" i="29"/>
  <c r="I128" i="29"/>
  <c r="I127" i="29"/>
  <c r="I126" i="29"/>
  <c r="I125" i="29"/>
  <c r="I124" i="29"/>
  <c r="I123" i="29"/>
  <c r="I122" i="29"/>
  <c r="I121" i="29"/>
  <c r="I120" i="29"/>
  <c r="I119" i="29"/>
  <c r="I118" i="29"/>
  <c r="I117" i="29"/>
  <c r="I116" i="29"/>
  <c r="I115" i="29"/>
  <c r="I114" i="29"/>
  <c r="I113" i="29"/>
  <c r="I112" i="29"/>
  <c r="I111" i="29"/>
  <c r="I110" i="29"/>
  <c r="I109" i="29"/>
  <c r="I108" i="29"/>
  <c r="I106" i="29"/>
  <c r="I104" i="29"/>
  <c r="I102" i="29"/>
  <c r="I100" i="29"/>
  <c r="I98" i="29"/>
  <c r="I96" i="29"/>
  <c r="I94" i="29"/>
  <c r="I92" i="29"/>
  <c r="I90" i="29"/>
  <c r="I88" i="29"/>
  <c r="I86" i="29"/>
  <c r="I84" i="29"/>
  <c r="I107" i="29"/>
  <c r="I105" i="29"/>
  <c r="I103" i="29"/>
  <c r="I101" i="29"/>
  <c r="I99" i="29"/>
  <c r="I97" i="29"/>
  <c r="I95" i="29"/>
  <c r="I93" i="29"/>
  <c r="I91" i="29"/>
  <c r="I89" i="29"/>
  <c r="I87" i="29"/>
  <c r="I85" i="29"/>
  <c r="D28" i="28"/>
  <c r="C28" i="28"/>
  <c r="D29" i="28"/>
  <c r="C29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F10" i="28"/>
  <c r="C10" i="28"/>
  <c r="M96" i="28" s="1"/>
  <c r="F5" i="28"/>
  <c r="D27" i="27"/>
  <c r="C27" i="27"/>
  <c r="D29" i="27"/>
  <c r="C29" i="27"/>
  <c r="D32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F10" i="27"/>
  <c r="C10" i="27"/>
  <c r="F5" i="27"/>
  <c r="D31" i="26"/>
  <c r="D30" i="26"/>
  <c r="C30" i="26"/>
  <c r="C31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F11" i="26"/>
  <c r="C11" i="26"/>
  <c r="M51" i="28" l="1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7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5" i="28"/>
  <c r="O67" i="28"/>
  <c r="O69" i="28"/>
  <c r="O71" i="28"/>
  <c r="O73" i="28"/>
  <c r="O75" i="28"/>
  <c r="O77" i="28"/>
  <c r="O79" i="28"/>
  <c r="O81" i="28"/>
  <c r="O83" i="28"/>
  <c r="O85" i="28"/>
  <c r="O87" i="28"/>
  <c r="O89" i="28"/>
  <c r="O91" i="28"/>
  <c r="O93" i="28"/>
  <c r="O95" i="28"/>
  <c r="O97" i="28"/>
  <c r="O26" i="28"/>
  <c r="O28" i="28"/>
  <c r="O30" i="28"/>
  <c r="O32" i="28"/>
  <c r="O34" i="28"/>
  <c r="O36" i="28"/>
  <c r="O38" i="28"/>
  <c r="O40" i="28"/>
  <c r="O42" i="28"/>
  <c r="O44" i="28"/>
  <c r="O46" i="28"/>
  <c r="O48" i="28"/>
  <c r="O50" i="28"/>
  <c r="O64" i="28"/>
  <c r="O66" i="28"/>
  <c r="O68" i="28"/>
  <c r="O70" i="28"/>
  <c r="O72" i="28"/>
  <c r="O74" i="28"/>
  <c r="O76" i="28"/>
  <c r="O78" i="28"/>
  <c r="O80" i="28"/>
  <c r="O82" i="28"/>
  <c r="O84" i="28"/>
  <c r="O86" i="28"/>
  <c r="O88" i="28"/>
  <c r="O90" i="28"/>
  <c r="O92" i="28"/>
  <c r="O94" i="28"/>
  <c r="O25" i="28"/>
  <c r="O27" i="28"/>
  <c r="O29" i="28"/>
  <c r="O31" i="28"/>
  <c r="O33" i="28"/>
  <c r="O35" i="28"/>
  <c r="O37" i="28"/>
  <c r="O39" i="28"/>
  <c r="O41" i="28"/>
  <c r="O43" i="28"/>
  <c r="O45" i="28"/>
  <c r="O47" i="28"/>
  <c r="O49" i="28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1" i="27"/>
  <c r="N43" i="27"/>
  <c r="N45" i="27"/>
  <c r="N47" i="27"/>
  <c r="N49" i="27"/>
  <c r="N51" i="27"/>
  <c r="N53" i="27"/>
  <c r="N55" i="27"/>
  <c r="N57" i="27"/>
  <c r="N59" i="27"/>
  <c r="N61" i="27"/>
  <c r="N63" i="27"/>
  <c r="N65" i="27"/>
  <c r="N67" i="27"/>
  <c r="N69" i="27"/>
  <c r="N71" i="27"/>
  <c r="N73" i="27"/>
  <c r="N75" i="27"/>
  <c r="N77" i="27"/>
  <c r="N79" i="27"/>
  <c r="N81" i="27"/>
  <c r="N83" i="27"/>
  <c r="N85" i="27"/>
  <c r="N87" i="27"/>
  <c r="N89" i="27"/>
  <c r="N91" i="27"/>
  <c r="N93" i="27"/>
  <c r="N95" i="27"/>
  <c r="N97" i="27"/>
  <c r="N40" i="27"/>
  <c r="N42" i="27"/>
  <c r="N44" i="27"/>
  <c r="N46" i="27"/>
  <c r="N48" i="27"/>
  <c r="N50" i="27"/>
  <c r="N52" i="27"/>
  <c r="N54" i="27"/>
  <c r="N56" i="27"/>
  <c r="N58" i="27"/>
  <c r="N60" i="27"/>
  <c r="N62" i="27"/>
  <c r="N64" i="27"/>
  <c r="N66" i="27"/>
  <c r="N68" i="27"/>
  <c r="N70" i="27"/>
  <c r="N72" i="27"/>
  <c r="N74" i="27"/>
  <c r="N76" i="27"/>
  <c r="N78" i="27"/>
  <c r="N80" i="27"/>
  <c r="N82" i="27"/>
  <c r="N84" i="27"/>
  <c r="N86" i="27"/>
  <c r="N88" i="27"/>
  <c r="N90" i="27"/>
  <c r="N92" i="27"/>
  <c r="N94" i="27"/>
  <c r="N96" i="27"/>
  <c r="N15" i="27"/>
  <c r="N16" i="27"/>
  <c r="N17" i="27"/>
  <c r="N18" i="27"/>
  <c r="N19" i="27"/>
  <c r="L15" i="27"/>
  <c r="L16" i="27"/>
  <c r="L17" i="27"/>
  <c r="L18" i="27"/>
  <c r="L19" i="27"/>
  <c r="O16" i="26"/>
  <c r="O17" i="26"/>
  <c r="O18" i="26"/>
  <c r="O19" i="26"/>
  <c r="M16" i="26"/>
  <c r="M17" i="26"/>
  <c r="M18" i="26"/>
  <c r="M19" i="26"/>
  <c r="O15" i="28"/>
  <c r="O16" i="28"/>
  <c r="O17" i="28"/>
  <c r="M15" i="28"/>
  <c r="M16" i="28"/>
  <c r="M17" i="28"/>
  <c r="O20" i="26"/>
  <c r="O21" i="26"/>
  <c r="O22" i="26"/>
  <c r="O23" i="26"/>
  <c r="O24" i="26"/>
  <c r="O25" i="26"/>
  <c r="O26" i="26"/>
  <c r="M20" i="26"/>
  <c r="M21" i="26"/>
  <c r="M22" i="26"/>
  <c r="M23" i="26"/>
  <c r="M24" i="26"/>
  <c r="M25" i="26"/>
  <c r="M26" i="26"/>
  <c r="O24" i="28"/>
  <c r="O23" i="28"/>
  <c r="O22" i="28"/>
  <c r="O21" i="28"/>
  <c r="O20" i="28"/>
  <c r="O19" i="28"/>
  <c r="O18" i="28"/>
  <c r="O14" i="28"/>
  <c r="O13" i="28"/>
  <c r="O12" i="28"/>
  <c r="O11" i="28"/>
  <c r="O10" i="28"/>
  <c r="O9" i="28"/>
  <c r="O8" i="28"/>
  <c r="O7" i="28"/>
  <c r="O6" i="28"/>
  <c r="O5" i="28"/>
  <c r="O4" i="28"/>
  <c r="O3" i="28"/>
  <c r="O2" i="28"/>
  <c r="M24" i="28"/>
  <c r="M23" i="28"/>
  <c r="M22" i="28"/>
  <c r="M21" i="28"/>
  <c r="M20" i="28"/>
  <c r="M19" i="28"/>
  <c r="M18" i="28"/>
  <c r="M14" i="28"/>
  <c r="M13" i="28"/>
  <c r="M12" i="28"/>
  <c r="M11" i="28"/>
  <c r="M10" i="28"/>
  <c r="M9" i="28"/>
  <c r="M8" i="28"/>
  <c r="M7" i="28"/>
  <c r="M6" i="28"/>
  <c r="M5" i="28"/>
  <c r="M4" i="28"/>
  <c r="M3" i="28"/>
  <c r="M2" i="28"/>
  <c r="N25" i="27"/>
  <c r="N24" i="27"/>
  <c r="N23" i="27"/>
  <c r="N22" i="27"/>
  <c r="N21" i="27"/>
  <c r="N20" i="27"/>
  <c r="N14" i="27"/>
  <c r="N13" i="27"/>
  <c r="N12" i="27"/>
  <c r="N11" i="27"/>
  <c r="N10" i="27"/>
  <c r="N9" i="27"/>
  <c r="N8" i="27"/>
  <c r="N7" i="27"/>
  <c r="N6" i="27"/>
  <c r="N5" i="27"/>
  <c r="N4" i="27"/>
  <c r="N3" i="27"/>
  <c r="N2" i="27"/>
  <c r="L25" i="27"/>
  <c r="L24" i="27"/>
  <c r="L23" i="27"/>
  <c r="L22" i="27"/>
  <c r="L21" i="27"/>
  <c r="L20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O15" i="26"/>
  <c r="O14" i="26"/>
  <c r="O13" i="26"/>
  <c r="O12" i="26"/>
  <c r="O11" i="26"/>
  <c r="O10" i="26"/>
  <c r="O9" i="26"/>
  <c r="O8" i="26"/>
  <c r="O7" i="26"/>
  <c r="O6" i="26"/>
  <c r="O5" i="26"/>
  <c r="O4" i="26"/>
  <c r="O3" i="26"/>
  <c r="M15" i="26"/>
  <c r="M13" i="26"/>
  <c r="M11" i="26"/>
  <c r="M9" i="26"/>
  <c r="M7" i="26"/>
  <c r="M5" i="26"/>
  <c r="M3" i="26"/>
  <c r="M14" i="26"/>
  <c r="M12" i="26"/>
  <c r="M10" i="26"/>
  <c r="M8" i="26"/>
  <c r="M6" i="26"/>
  <c r="M4" i="26"/>
  <c r="D32" i="28"/>
  <c r="C32" i="27"/>
  <c r="C32" i="28"/>
  <c r="C34" i="26"/>
  <c r="D34" i="26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77" i="25"/>
  <c r="F72" i="25" l="1"/>
  <c r="C72" i="25"/>
  <c r="F67" i="25"/>
  <c r="H227" i="25" l="1"/>
  <c r="H231" i="25"/>
  <c r="H233" i="25"/>
  <c r="H235" i="25"/>
  <c r="H237" i="25"/>
  <c r="H239" i="25"/>
  <c r="H230" i="25"/>
  <c r="H232" i="25"/>
  <c r="H236" i="25"/>
  <c r="H240" i="25"/>
  <c r="H242" i="25"/>
  <c r="H244" i="25"/>
  <c r="H246" i="25"/>
  <c r="H248" i="25"/>
  <c r="H250" i="25"/>
  <c r="H252" i="25"/>
  <c r="H254" i="25"/>
  <c r="H256" i="25"/>
  <c r="H258" i="25"/>
  <c r="H260" i="25"/>
  <c r="H262" i="25"/>
  <c r="H264" i="25"/>
  <c r="H266" i="25"/>
  <c r="H268" i="25"/>
  <c r="H270" i="25"/>
  <c r="H272" i="25"/>
  <c r="H274" i="25"/>
  <c r="H276" i="25"/>
  <c r="H278" i="25"/>
  <c r="H280" i="25"/>
  <c r="H282" i="25"/>
  <c r="H284" i="25"/>
  <c r="H286" i="25"/>
  <c r="H288" i="25"/>
  <c r="H290" i="25"/>
  <c r="H292" i="25"/>
  <c r="H294" i="25"/>
  <c r="H296" i="25"/>
  <c r="H298" i="25"/>
  <c r="H300" i="25"/>
  <c r="H302" i="25"/>
  <c r="H304" i="25"/>
  <c r="H306" i="25"/>
  <c r="H308" i="25"/>
  <c r="H310" i="25"/>
  <c r="H312" i="25"/>
  <c r="H314" i="25"/>
  <c r="H316" i="25"/>
  <c r="H318" i="25"/>
  <c r="H320" i="25"/>
  <c r="H322" i="25"/>
  <c r="H324" i="25"/>
  <c r="H326" i="25"/>
  <c r="H328" i="25"/>
  <c r="H330" i="25"/>
  <c r="H332" i="25"/>
  <c r="H334" i="25"/>
  <c r="H336" i="25"/>
  <c r="H338" i="25"/>
  <c r="H340" i="25"/>
  <c r="H342" i="25"/>
  <c r="H344" i="25"/>
  <c r="H346" i="25"/>
  <c r="H348" i="25"/>
  <c r="H350" i="25"/>
  <c r="H352" i="25"/>
  <c r="H354" i="25"/>
  <c r="H356" i="25"/>
  <c r="H358" i="25"/>
  <c r="H360" i="25"/>
  <c r="H362" i="25"/>
  <c r="H364" i="25"/>
  <c r="H366" i="25"/>
  <c r="H368" i="25"/>
  <c r="H370" i="25"/>
  <c r="H372" i="25"/>
  <c r="H374" i="25"/>
  <c r="H376" i="25"/>
  <c r="H378" i="25"/>
  <c r="H380" i="25"/>
  <c r="H382" i="25"/>
  <c r="H384" i="25"/>
  <c r="H386" i="25"/>
  <c r="H388" i="25"/>
  <c r="H390" i="25"/>
  <c r="H392" i="25"/>
  <c r="H394" i="25"/>
  <c r="H396" i="25"/>
  <c r="H398" i="25"/>
  <c r="H400" i="25"/>
  <c r="H402" i="25"/>
  <c r="H404" i="25"/>
  <c r="H206" i="25"/>
  <c r="H208" i="25"/>
  <c r="H210" i="25"/>
  <c r="H212" i="25"/>
  <c r="H214" i="25"/>
  <c r="H216" i="25"/>
  <c r="H222" i="25"/>
  <c r="H224" i="25"/>
  <c r="H226" i="25"/>
  <c r="H218" i="25"/>
  <c r="H220" i="25"/>
  <c r="H228" i="25"/>
  <c r="H234" i="25"/>
  <c r="H238" i="25"/>
  <c r="H241" i="25"/>
  <c r="H243" i="25"/>
  <c r="H245" i="25"/>
  <c r="H247" i="25"/>
  <c r="H249" i="25"/>
  <c r="H251" i="25"/>
  <c r="H253" i="25"/>
  <c r="H255" i="25"/>
  <c r="H257" i="25"/>
  <c r="H259" i="25"/>
  <c r="H261" i="25"/>
  <c r="H263" i="25"/>
  <c r="H265" i="25"/>
  <c r="H267" i="25"/>
  <c r="H269" i="25"/>
  <c r="H271" i="25"/>
  <c r="H273" i="25"/>
  <c r="H275" i="25"/>
  <c r="H277" i="25"/>
  <c r="H279" i="25"/>
  <c r="H281" i="25"/>
  <c r="H283" i="25"/>
  <c r="H285" i="25"/>
  <c r="H287" i="25"/>
  <c r="H289" i="25"/>
  <c r="H291" i="25"/>
  <c r="H293" i="25"/>
  <c r="H295" i="25"/>
  <c r="H297" i="25"/>
  <c r="H299" i="25"/>
  <c r="H301" i="25"/>
  <c r="H303" i="25"/>
  <c r="H305" i="25"/>
  <c r="H307" i="25"/>
  <c r="H309" i="25"/>
  <c r="H311" i="25"/>
  <c r="H313" i="25"/>
  <c r="H315" i="25"/>
  <c r="H317" i="25"/>
  <c r="H319" i="25"/>
  <c r="H321" i="25"/>
  <c r="H323" i="25"/>
  <c r="H325" i="25"/>
  <c r="H327" i="25"/>
  <c r="H329" i="25"/>
  <c r="H331" i="25"/>
  <c r="H333" i="25"/>
  <c r="H335" i="25"/>
  <c r="H337" i="25"/>
  <c r="H339" i="25"/>
  <c r="H341" i="25"/>
  <c r="H343" i="25"/>
  <c r="H345" i="25"/>
  <c r="H347" i="25"/>
  <c r="H349" i="25"/>
  <c r="H351" i="25"/>
  <c r="H353" i="25"/>
  <c r="H355" i="25"/>
  <c r="H357" i="25"/>
  <c r="H359" i="25"/>
  <c r="H361" i="25"/>
  <c r="H363" i="25"/>
  <c r="H365" i="25"/>
  <c r="H367" i="25"/>
  <c r="H369" i="25"/>
  <c r="H371" i="25"/>
  <c r="H373" i="25"/>
  <c r="H375" i="25"/>
  <c r="H377" i="25"/>
  <c r="H379" i="25"/>
  <c r="H381" i="25"/>
  <c r="H383" i="25"/>
  <c r="H385" i="25"/>
  <c r="H387" i="25"/>
  <c r="H389" i="25"/>
  <c r="H391" i="25"/>
  <c r="H393" i="25"/>
  <c r="H395" i="25"/>
  <c r="H397" i="25"/>
  <c r="H399" i="25"/>
  <c r="H401" i="25"/>
  <c r="H403" i="25"/>
  <c r="H205" i="25"/>
  <c r="H207" i="25"/>
  <c r="H209" i="25"/>
  <c r="H211" i="25"/>
  <c r="H213" i="25"/>
  <c r="H215" i="25"/>
  <c r="H221" i="25"/>
  <c r="H223" i="25"/>
  <c r="H225" i="25"/>
  <c r="H217" i="25"/>
  <c r="H219" i="25"/>
  <c r="H229" i="25"/>
  <c r="K230" i="25"/>
  <c r="K227" i="25"/>
  <c r="K228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K302" i="25"/>
  <c r="K303" i="25"/>
  <c r="K304" i="25"/>
  <c r="K305" i="25"/>
  <c r="K306" i="25"/>
  <c r="K307" i="25"/>
  <c r="K308" i="25"/>
  <c r="K309" i="25"/>
  <c r="K310" i="25"/>
  <c r="K311" i="25"/>
  <c r="K312" i="25"/>
  <c r="K313" i="25"/>
  <c r="K314" i="25"/>
  <c r="K315" i="25"/>
  <c r="K316" i="25"/>
  <c r="K317" i="25"/>
  <c r="K318" i="25"/>
  <c r="K319" i="25"/>
  <c r="K320" i="25"/>
  <c r="K321" i="25"/>
  <c r="K322" i="25"/>
  <c r="K323" i="25"/>
  <c r="K324" i="25"/>
  <c r="K325" i="25"/>
  <c r="K326" i="25"/>
  <c r="K327" i="25"/>
  <c r="K328" i="25"/>
  <c r="K329" i="25"/>
  <c r="K330" i="25"/>
  <c r="K331" i="25"/>
  <c r="K332" i="25"/>
  <c r="K333" i="25"/>
  <c r="K334" i="25"/>
  <c r="K335" i="25"/>
  <c r="K336" i="25"/>
  <c r="K337" i="25"/>
  <c r="K338" i="25"/>
  <c r="K339" i="25"/>
  <c r="K340" i="25"/>
  <c r="K341" i="25"/>
  <c r="K342" i="25"/>
  <c r="K343" i="25"/>
  <c r="K344" i="25"/>
  <c r="K345" i="25"/>
  <c r="K346" i="25"/>
  <c r="K347" i="25"/>
  <c r="K348" i="25"/>
  <c r="K349" i="25"/>
  <c r="K350" i="25"/>
  <c r="K351" i="25"/>
  <c r="K352" i="25"/>
  <c r="K353" i="25"/>
  <c r="K354" i="25"/>
  <c r="K355" i="25"/>
  <c r="K356" i="25"/>
  <c r="K357" i="25"/>
  <c r="K358" i="25"/>
  <c r="K359" i="25"/>
  <c r="K360" i="25"/>
  <c r="K361" i="25"/>
  <c r="K362" i="25"/>
  <c r="K363" i="25"/>
  <c r="K364" i="25"/>
  <c r="K365" i="25"/>
  <c r="K366" i="25"/>
  <c r="K367" i="25"/>
  <c r="K368" i="25"/>
  <c r="K369" i="25"/>
  <c r="K370" i="25"/>
  <c r="K371" i="25"/>
  <c r="K372" i="25"/>
  <c r="K373" i="25"/>
  <c r="K374" i="25"/>
  <c r="K375" i="25"/>
  <c r="K376" i="25"/>
  <c r="K377" i="25"/>
  <c r="K378" i="25"/>
  <c r="K379" i="25"/>
  <c r="K380" i="25"/>
  <c r="K381" i="25"/>
  <c r="K382" i="25"/>
  <c r="K383" i="25"/>
  <c r="K384" i="25"/>
  <c r="K385" i="25"/>
  <c r="K386" i="25"/>
  <c r="K387" i="25"/>
  <c r="K388" i="25"/>
  <c r="K389" i="25"/>
  <c r="K390" i="25"/>
  <c r="K391" i="25"/>
  <c r="K392" i="25"/>
  <c r="K393" i="25"/>
  <c r="K394" i="25"/>
  <c r="K395" i="25"/>
  <c r="K396" i="25"/>
  <c r="K397" i="25"/>
  <c r="K398" i="25"/>
  <c r="K399" i="25"/>
  <c r="K400" i="25"/>
  <c r="K401" i="25"/>
  <c r="K402" i="25"/>
  <c r="K403" i="25"/>
  <c r="K4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21" i="25"/>
  <c r="K222" i="25"/>
  <c r="K223" i="25"/>
  <c r="K224" i="25"/>
  <c r="K225" i="25"/>
  <c r="K226" i="25"/>
  <c r="K217" i="25"/>
  <c r="K218" i="25"/>
  <c r="K219" i="25"/>
  <c r="K220" i="25"/>
  <c r="K229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H115" i="25"/>
  <c r="H69" i="25"/>
  <c r="H70" i="25"/>
  <c r="H71" i="25"/>
  <c r="H72" i="25"/>
  <c r="K115" i="25"/>
  <c r="K69" i="25"/>
  <c r="K70" i="25"/>
  <c r="K71" i="25"/>
  <c r="K72" i="25"/>
  <c r="H106" i="25"/>
  <c r="H107" i="25"/>
  <c r="H108" i="25"/>
  <c r="K106" i="25"/>
  <c r="K107" i="25"/>
  <c r="K108" i="25"/>
  <c r="H120" i="25"/>
  <c r="H119" i="25"/>
  <c r="H118" i="25"/>
  <c r="H117" i="25"/>
  <c r="H116" i="25"/>
  <c r="H114" i="25"/>
  <c r="H113" i="25"/>
  <c r="H112" i="25"/>
  <c r="H111" i="25"/>
  <c r="H110" i="25"/>
  <c r="H109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68" i="25"/>
  <c r="H67" i="25"/>
  <c r="H66" i="25"/>
  <c r="H65" i="25"/>
  <c r="K120" i="25"/>
  <c r="K119" i="25"/>
  <c r="K118" i="25"/>
  <c r="K117" i="25"/>
  <c r="K116" i="25"/>
  <c r="K114" i="25"/>
  <c r="K113" i="25"/>
  <c r="K112" i="25"/>
  <c r="K111" i="25"/>
  <c r="K110" i="25"/>
  <c r="K109" i="25"/>
  <c r="K105" i="25"/>
  <c r="K104" i="25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68" i="25"/>
  <c r="K67" i="25"/>
  <c r="K66" i="25"/>
  <c r="K65" i="25"/>
  <c r="C136" i="7"/>
  <c r="L97" i="7"/>
  <c r="I97" i="7"/>
  <c r="L96" i="7"/>
  <c r="I96" i="7"/>
  <c r="L95" i="7"/>
  <c r="I95" i="7"/>
  <c r="L94" i="7"/>
  <c r="I94" i="7"/>
  <c r="L93" i="7"/>
  <c r="I93" i="7"/>
  <c r="L92" i="7"/>
  <c r="I92" i="7"/>
</calcChain>
</file>

<file path=xl/sharedStrings.xml><?xml version="1.0" encoding="utf-8"?>
<sst xmlns="http://schemas.openxmlformats.org/spreadsheetml/2006/main" count="349" uniqueCount="103">
  <si>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</si>
  <si>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</si>
  <si>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</si>
  <si>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</si>
  <si>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</si>
  <si>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</si>
  <si>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</si>
  <si>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</si>
  <si>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Avg</t>
  </si>
  <si>
    <t>Min</t>
  </si>
  <si>
    <t>Max</t>
  </si>
  <si>
    <t>SD</t>
  </si>
  <si>
    <t>RSD</t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</si>
  <si>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</si>
  <si>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</si>
  <si>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t>0.5 µm</t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</si>
  <si>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</si>
  <si>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5.0 µm</t>
  </si>
  <si>
    <t>Particles/m3</t>
  </si>
  <si>
    <r>
      <t xml:space="preserve">Stt
</t>
    </r>
    <r>
      <rPr>
        <i/>
        <sz val="10"/>
        <rFont val="Arial"/>
        <family val="2"/>
      </rPr>
      <t>No.</t>
    </r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</si>
  <si>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</si>
  <si>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</si>
  <si>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</si>
  <si>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Ngày
</t>
    </r>
    <r>
      <rPr>
        <i/>
        <sz val="10"/>
        <rFont val="Arial"/>
        <family val="2"/>
      </rPr>
      <t>Date</t>
    </r>
  </si>
  <si>
    <r>
      <t xml:space="preserve">Động
</t>
    </r>
    <r>
      <rPr>
        <i/>
        <sz val="10"/>
        <rFont val="Arial"/>
        <family val="2"/>
        <charset val="163"/>
      </rPr>
      <t>In operation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</si>
  <si>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</si>
  <si>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Tiểu phân 0.5 µm
</t>
    </r>
    <r>
      <rPr>
        <i/>
        <sz val="10"/>
        <rFont val="Arial"/>
        <family val="2"/>
        <charset val="163"/>
      </rPr>
      <t>Particle 0.5 µm</t>
    </r>
  </si>
  <si>
    <r>
      <t xml:space="preserve">Tiểu phân 5.0 µm
</t>
    </r>
    <r>
      <rPr>
        <i/>
        <sz val="10"/>
        <rFont val="Arial"/>
        <family val="2"/>
        <charset val="163"/>
      </rPr>
      <t>Particle 5.0 µm</t>
    </r>
  </si>
  <si>
    <r>
      <t xml:space="preserve">Phòng đóng thuốc
</t>
    </r>
    <r>
      <rPr>
        <i/>
        <sz val="10"/>
        <rFont val="Arial"/>
        <family val="2"/>
        <charset val="163"/>
      </rPr>
      <t>Filling room</t>
    </r>
  </si>
  <si>
    <t>B</t>
  </si>
  <si>
    <r>
      <t xml:space="preserve">Phòng niềng
</t>
    </r>
    <r>
      <rPr>
        <i/>
        <sz val="10"/>
        <rFont val="Arial"/>
        <family val="2"/>
        <charset val="163"/>
      </rPr>
      <t>Capping room</t>
    </r>
  </si>
  <si>
    <r>
      <t xml:space="preserve">Phòng chờ
</t>
    </r>
    <r>
      <rPr>
        <i/>
        <sz val="10"/>
        <rFont val="Arial"/>
        <family val="2"/>
        <charset val="163"/>
      </rPr>
      <t>Receiving room</t>
    </r>
  </si>
  <si>
    <r>
      <t xml:space="preserve">Hàng tuần
</t>
    </r>
    <r>
      <rPr>
        <i/>
        <sz val="10"/>
        <rFont val="Arial"/>
        <family val="2"/>
        <charset val="163"/>
      </rPr>
      <t>Weekly</t>
    </r>
  </si>
  <si>
    <r>
      <t xml:space="preserve">Phòng thay trang phục 2 (khu vực vô trùng)
</t>
    </r>
    <r>
      <rPr>
        <i/>
        <sz val="10"/>
        <rFont val="Arial"/>
        <family val="2"/>
        <charset val="163"/>
      </rPr>
      <t>Gowning room 2 (aseptic area)</t>
    </r>
  </si>
  <si>
    <r>
      <t xml:space="preserve">Lối ra 1 (khu vực vô trùng)
</t>
    </r>
    <r>
      <rPr>
        <i/>
        <sz val="10"/>
        <rFont val="Arial"/>
        <family val="2"/>
        <charset val="163"/>
      </rPr>
      <t>Return room 1 (aseptic area)</t>
    </r>
  </si>
  <si>
    <r>
      <t xml:space="preserve">Phòng đệm 3
</t>
    </r>
    <r>
      <rPr>
        <i/>
        <sz val="10"/>
        <rFont val="Arial"/>
        <family val="2"/>
      </rPr>
      <t>Buffer room 3</t>
    </r>
  </si>
  <si>
    <t>11081_1</t>
  </si>
  <si>
    <t>11081_8</t>
  </si>
  <si>
    <t>11079_4</t>
  </si>
  <si>
    <t>11077_1</t>
  </si>
  <si>
    <t>11076_4</t>
  </si>
  <si>
    <t>11082_2</t>
  </si>
  <si>
    <t>Hình: Biểu đồ xu hướng tiểu phân 0.5 µm Phòng thay trang phục 2 (khu vực vô trùng) (11076)</t>
  </si>
  <si>
    <t>Hình: Biểu đồ xu hướng tiểu phân 5.0 µm Phòng thay trang phục 2 (khu vực vô trùng) (11076)</t>
  </si>
  <si>
    <t>Hình: Biểu đồ xu hướng tiểu phân 0.5 µm Lối ra 1 (khu vực vô trùng) (11077)</t>
  </si>
  <si>
    <t>Hình: Biểu đồ xu hướng tiểu phân 5.0 µm Lối ra 1 (khu vực vô trùng) (11077)</t>
  </si>
  <si>
    <t xml:space="preserve">Hình: Biểu đồ xu hướng tiểu phân 0.5 µm Phòng đệm 3 (11079) </t>
  </si>
  <si>
    <t xml:space="preserve">Hình: Biểu đồ xu hướng tiểu phân 5.0 µm Phòng đệm 3 (11079) </t>
  </si>
  <si>
    <t>Hình: Biểu đồ xu hướng tiểu phân 0.5 µm Phòng đóng thuốc (11081)</t>
  </si>
  <si>
    <t>Hình: Biểu đồ xu hướng tiểu phân 5.0 µm Phòng đóng thuốc (11081)</t>
  </si>
  <si>
    <t>Hình: Biểu đồ xu hướng tiểu phân 0.5 µm Phòng niềng (11082)</t>
  </si>
  <si>
    <t>Hình: Biểu đồ xu hướng tiểu phân 5.0 µm Phòng niềng (11082)</t>
  </si>
  <si>
    <t xml:space="preserve">Hình: Biểu đồ xu hướng tiểu phân 0.5 µm Phòng chờ (11080) </t>
  </si>
  <si>
    <t>Hình: Biểu đồ xu hướng tiểu phân 5.0 µm Phòng chờ (11080)</t>
  </si>
  <si>
    <r>
      <t xml:space="preserve">Khi bắt đầu và khi kết thúc lô sản xuất
</t>
    </r>
    <r>
      <rPr>
        <i/>
        <sz val="10"/>
        <rFont val="Arial"/>
        <family val="2"/>
      </rPr>
      <t>At beginning and end of manufacturing batch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</si>
  <si>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</si>
  <si>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>TREND ANALYSIS REPORT FOR AIRBORNE PARTICLES</t>
    </r>
  </si>
  <si>
    <r>
      <t xml:space="preserve">BÁO CÁO PHÂN TÍCH XU HƯỚNG TIỂU PHÂN PHÒNG SẠCH 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</si>
  <si>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BÁO CÁO PHÂN TÍCH XU HƯỚNG TIỂU PHÂN PHÒNG SẠCH 
</t>
    </r>
    <r>
      <rPr>
        <b/>
        <i/>
        <sz val="12"/>
        <rFont val="Arial"/>
        <family val="2"/>
        <charset val="163"/>
      </rPr>
      <t>TREND ANALYSIS REPORT FOR AIRBORNE PARTICLES</t>
    </r>
  </si>
  <si>
    <r>
      <t xml:space="preserve">Tên phòng:
</t>
    </r>
    <r>
      <rPr>
        <i/>
        <sz val="10"/>
        <rFont val="Arial"/>
        <family val="2"/>
      </rPr>
      <t>R</t>
    </r>
    <r>
      <rPr>
        <i/>
        <sz val="10"/>
        <rFont val="Arial"/>
        <family val="2"/>
        <charset val="163"/>
      </rPr>
      <t>oom name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</si>
  <si>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</si>
  <si>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t>Figure: Trend chart of airborne particles 0.5 µm of Filling room (11081)</t>
  </si>
  <si>
    <t xml:space="preserve">Figure: Trend chart of airborne particles 5.0 µm of Filling room (11081) </t>
  </si>
  <si>
    <t xml:space="preserve">Figure: Trend chart of airborne particles 0.5 µm of Capping room (11082) </t>
  </si>
  <si>
    <t xml:space="preserve">Figure: Trend chart of airborne particles 5.0 µm of Capping room (11082) </t>
  </si>
  <si>
    <t xml:space="preserve">Figure: Trend chart of airborne particles 0.5 µm of Receiving room (11080) </t>
  </si>
  <si>
    <t xml:space="preserve">Figure: Trend chart of airborne particles 5.0 µm of Receiving room (11080) </t>
  </si>
  <si>
    <t xml:space="preserve">Figure: Trend chart of airborne particles 0.5 µm of Gowning room 2 (aseptic area) (11076) </t>
  </si>
  <si>
    <t xml:space="preserve">Figure: Trend chart of airborne particles 5.0 µm of Gowning room 2 (aseptic area) (11076) </t>
  </si>
  <si>
    <t>Phòng thay trang phục 2 (khu vực vô trùng) (11076) (cấp sạch B) - Phân xưởng Betalactam tiêm: Kết quả đếm tiểu phân không khí từ 01/01/17 đến 31/03/17 của điểm lấy mẫu đạt tiêu chuẩn chấp nhận. Không có giá trị nào vượt giới hạn hành động; không có sai lệch.</t>
  </si>
  <si>
    <t>Gowning room 2 (aseptic area) (11076) (grade B) - Betalactam sterile workshop: The results of airborne particles count in the period from 01/01/17 to 31/03/17 of sampling point meet the acceptance criteria. No any value is out of action level, no deviation.</t>
  </si>
  <si>
    <t>Figure: Trend chart of airborne particles 0.5 µm of Return room 1 (aseptic area) (11077)</t>
  </si>
  <si>
    <t xml:space="preserve">Figure: Trend chart of airborne particles 5.0 µm of Return room 1 (aseptic area) (11077) </t>
  </si>
  <si>
    <t>Lối ra 1 (khu vực vô trùng) (11077) (cấp sạch B) - Phân xưởng Betalactam tiêm: Kết quả đếm tiểu phân không khí từ 01/01/17 đến 31/03/17 của điểm lấy mẫu đạt tiêu chuẩn chấp nhận. Không có giá trị nào vượt giới hạn hành động; không có sai lệch.</t>
  </si>
  <si>
    <t>Return room 1 (aseptic area) (11077) (grade B) - Betalactam sterile workshop: The results of airborne particles count in the period from 01/01/17 to 31/03/17 of sampling point meet the acceptance criteria. No any value is out of action level, no deviation.</t>
  </si>
  <si>
    <t>Figure: Trend chart of airborne particles 0.5 µm of Buffer room 3 (11079)</t>
  </si>
  <si>
    <t xml:space="preserve">Figure: Trend chart of airborne particles 5.0 µm of Buffer room 3 (11079) </t>
  </si>
  <si>
    <t>Phòng đệm 3 (11079) (cấp sạch B) - Phân xưởng Betalactam tiêm: Kết quả đếm tiểu phân không khí từ 01/01/17 đến 31/03/17 của điểm lấy mẫu đạt tiêu chuẩn chấp nhận. Không có giá trị nào vượt giới hạn hành động; không có sai lệch.</t>
  </si>
  <si>
    <t xml:space="preserve">Buffer room 3 (11079) (grade B) - Betalactam sterile workshop: The results of airborne particles count in the period from 01/01/17 to 31/03/17 of sampling point meet the acceptance criteria. No any value is out of action level, no deviation. </t>
  </si>
  <si>
    <t>Phòng đóng thuốc (11081) (cấp sạch B) - Phân xưởng Betalactam tiêm: Kết quả đếm tiểu phân không khí từ 01/01/18 đến 31/03/18 của mỗi điểm lấy mẫu đạt tiêu chuẩn chấp nhận. Không có giá trị nào vượt giới hạn hành động; không có sai lệch.</t>
  </si>
  <si>
    <t>Filling room (11081) (grade B) - Betalactam sterile workshop: The results of airborne particles count in the period from 01/01/18 to 31/03/18 of each sampling point meet the acceptance criteria. No any value is out of action level, no deviation.</t>
  </si>
  <si>
    <t>Phòng niềng (11082) (cấp sạch B) - Phân xưởng Betalactam tiêm: Kết quả đếm tiểu phân không khí từ 01/01/18 đến 31/03/18 của điểm lấy mẫu đạt tiêu chuẩn chấp nhận. Không có giá trị nào vượt giới hạn hành động; không có sai lệch.</t>
  </si>
  <si>
    <t>Capping room (11082) (grade B) - Betalactam sterile workshop: The results of airborne particles count in the period from 01/01/18 to 31/03/18 of sampling point meet the acceptance criteria. No any value is out of action level, no deviation.</t>
  </si>
  <si>
    <t>Phòng chờ (11080) (cấp sạch B) - Phân xưởng Betalactam tiêm: Kết quả đếm tiểu phân không khí từ 01/01/18 đến 31/03/18 của mỗi điểm lấy mẫu đạt tiêu chuẩn chấp nhận. Không có giá trị nào vượt giới hạn hành động; không có sai lệch.</t>
  </si>
  <si>
    <t>Receiving room (11080) (grade B) - Betalactam sterile workshop: The results of airborne particles count in the period from 01/01/18 to 31/03/18 of each sampling point meet the acceptance criteria. No any value is out of action level, no deviation.</t>
  </si>
  <si>
    <t>11080_8</t>
  </si>
  <si>
    <t>11080_3</t>
  </si>
  <si>
    <t xml:space="preserve">Gowning room 2 </t>
  </si>
  <si>
    <t>(Aseptic area)</t>
  </si>
  <si>
    <t xml:space="preserve">Return room 1 </t>
  </si>
  <si>
    <t>0.+H13:K425</t>
  </si>
  <si>
    <t>max</t>
  </si>
  <si>
    <t>min</t>
  </si>
  <si>
    <t>date</t>
  </si>
  <si>
    <t xml:space="preserve">date </t>
  </si>
  <si>
    <t>11080_1</t>
  </si>
  <si>
    <t>11080_6</t>
  </si>
  <si>
    <t>01/07/18 - 30/09/18</t>
  </si>
  <si>
    <t>Action limit</t>
  </si>
  <si>
    <t xml:space="preserve">Alert limit </t>
  </si>
  <si>
    <t>Alert limit</t>
  </si>
  <si>
    <t>Date</t>
  </si>
  <si>
    <t>maxx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</si>
</sst>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yyyy"/>
    <numFmt numFmtId="165" formatCode="0\ &quot;CFU/Plate&quot;"/>
    <numFmt numFmtId="166" formatCode="\&lt;\ \1"/>
    <numFmt numFmtId="167" formatCode="0\ &quot;particles/m3&quot;"/>
    <numFmt numFmtId="168" formatCode="dd/mm/yy;@"/>
  </numFmts>
  <fonts count="26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b/>
      <sz val="9"/>
      <name val="Arial"/>
      <family val="2"/>
      <charset val="163"/>
    </font>
    <font>
      <b/>
      <i/>
      <sz val="9"/>
      <name val="Arial"/>
      <family val="2"/>
      <charset val="163"/>
    </font>
    <font>
      <sz val="9"/>
      <name val="Arial"/>
      <family val="2"/>
      <charset val="163"/>
    </font>
    <font>
      <sz val="9"/>
      <color rgb="FF000000"/>
      <name val="Arial"/>
      <family val="2"/>
      <charset val="163"/>
    </font>
    <font>
      <b/>
      <i/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.5"/>
      <name val="Arial"/>
      <family val="2"/>
    </font>
    <font>
      <sz val="10.5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9" fillId="0" borderId="0"/>
  </cellStyleXfs>
  <cellXfs count="243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</xf>
    <xf numFmtId="164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3" fontId="3" fillId="0" borderId="1" xfId="0" applyNumberFormat="1" applyFont="1" applyFill="1" applyBorder="1" applyAlignment="1" applyProtection="1">
      <alignment horizontal="center" vertical="center"/>
      <protection locked="0"/>
    </xf>
    <xf numFmtId="1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4" fontId="3" fillId="4" borderId="1" xfId="0" applyNumberFormat="1" applyFont="1" applyFill="1" applyBorder="1" applyAlignment="1">
      <alignment vertical="center"/>
    </xf>
    <xf numFmtId="14" fontId="13" fillId="0" borderId="7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3" fontId="3" fillId="0" borderId="0" xfId="0" applyNumberFormat="1" applyFont="1" applyFill="1" applyAlignment="1" applyProtection="1">
      <alignment horizontal="center" vertical="center" wrapText="1"/>
      <protection locked="0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0" xfId="0" applyNumberFormat="1" applyFont="1" applyFill="1" applyBorder="1" applyAlignment="1">
      <alignment vertical="center"/>
    </xf>
    <xf numFmtId="14" fontId="3" fillId="4" borderId="0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horizontal="center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horizontal="center" wrapText="1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4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167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167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Border="1" applyAlignment="1" applyProtection="1">
      <alignment horizontal="center" vertical="center" wrapText="1"/>
    </xf>
    <xf numFmtId="0" fontId="1" fillId="0" borderId="4" xfId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14" fontId="21" fillId="0" borderId="2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4" fontId="13" fillId="0" borderId="0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 applyProtection="1">
      <alignment horizontal="center"/>
      <protection locked="0"/>
    </xf>
    <xf numFmtId="0" fontId="20" fillId="0" borderId="2" xfId="0" applyFont="1" applyBorder="1" applyAlignment="1">
      <alignment horizontal="center" vertical="center" wrapText="1"/>
    </xf>
    <xf numFmtId="0" fontId="0" fillId="0" borderId="1" xfId="0" applyFill="1" applyBorder="1" applyAlignment="1"/>
    <xf numFmtId="0" fontId="3" fillId="0" borderId="1" xfId="1" applyFont="1" applyFill="1" applyBorder="1" applyAlignment="1" applyProtection="1">
      <alignment vertical="center"/>
      <protection locked="0"/>
    </xf>
    <xf numFmtId="0" fontId="11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168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168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18" fillId="5" borderId="7" xfId="0" applyNumberFormat="1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14" fontId="18" fillId="5" borderId="8" xfId="0" applyNumberFormat="1" applyFont="1" applyFill="1" applyBorder="1" applyAlignment="1">
      <alignment horizontal="center" vertical="center" wrapText="1"/>
    </xf>
    <xf numFmtId="14" fontId="18" fillId="0" borderId="7" xfId="0" applyNumberFormat="1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 wrapText="1"/>
    </xf>
    <xf numFmtId="0" fontId="18" fillId="8" borderId="1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vertical="center"/>
    </xf>
    <xf numFmtId="1" fontId="24" fillId="0" borderId="13" xfId="0" applyNumberFormat="1" applyFont="1" applyBorder="1" applyAlignment="1">
      <alignment horizontal="center" vertical="center"/>
    </xf>
    <xf numFmtId="1" fontId="24" fillId="0" borderId="14" xfId="0" applyNumberFormat="1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68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167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7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 applyProtection="1">
      <alignment horizontal="left" vertical="center" wrapText="1"/>
    </xf>
    <xf numFmtId="0" fontId="1" fillId="0" borderId="2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86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Filling room 11081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4396009000204549"/>
          <c:y val="7.562079772842945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55345679343948E-2"/>
          <c:y val="0.10406334919742009"/>
          <c:w val="0.81891362716921257"/>
          <c:h val="0.71907381116081659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'Filling room (11081)'!$H$2</c:f>
              <c:strCache>
                <c:ptCount val="1"/>
              </c:strCache>
            </c:strRef>
          </c:tx>
          <c:spPr>
            <a:ln w="25400">
              <a:solidFill>
                <a:schemeClr val="bg1">
                  <a:lumMod val="85000"/>
                </a:schemeClr>
              </a:solidFill>
              <a:prstDash val="solid"/>
            </a:ln>
          </c:spPr>
          <c:invertIfNegative val="0"/>
          <c:dPt>
            <c:idx val="2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25400">
                <a:solidFill>
                  <a:schemeClr val="bg1">
                    <a:lumMod val="85000"/>
                  </a:schemeClr>
                </a:solidFill>
                <a:prstDash val="solid"/>
              </a:ln>
            </c:spPr>
          </c:dPt>
          <c:cat>
            <c:numRef>
              <c:f>'Filling room (11081)'!$M$3:$M$404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'Filling room (11081)'!$R$3:$R$404</c:f>
              <c:numCache>
                <c:formatCode>General</c:formatCode>
                <c:ptCount val="402"/>
                <c:pt idx="140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0"/>
        <c:axId val="-834777744"/>
        <c:axId val="-834778832"/>
      </c:barChart>
      <c:lineChart>
        <c:grouping val="standard"/>
        <c:varyColors val="0"/>
        <c:ser>
          <c:idx val="7"/>
          <c:order val="2"/>
          <c:tx>
            <c:strRef>
              <c:f>'Filling room (11081)'!$I$2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76"/>
              <c:layout>
                <c:manualLayout>
                  <c:x val="9.5946282169705552E-3"/>
                  <c:y val="-4.3921019631658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'Filling room (11081)'!$M$3:$M$205</c:f>
              <c:numCache>
                <c:formatCode>m/d/yyyy</c:formatCode>
                <c:ptCount val="203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</c:numCache>
            </c:numRef>
          </c:cat>
          <c:val>
            <c:numRef>
              <c:f>'Filling room (11081)'!$I$3:$I$404</c:f>
              <c:numCache>
                <c:formatCode>General</c:formatCode>
                <c:ptCount val="402"/>
                <c:pt idx="0">
                  <c:v>352000</c:v>
                </c:pt>
                <c:pt idx="1">
                  <c:v>352000</c:v>
                </c:pt>
                <c:pt idx="2">
                  <c:v>352000</c:v>
                </c:pt>
                <c:pt idx="3">
                  <c:v>352000</c:v>
                </c:pt>
                <c:pt idx="4">
                  <c:v>352000</c:v>
                </c:pt>
                <c:pt idx="5">
                  <c:v>352000</c:v>
                </c:pt>
                <c:pt idx="6">
                  <c:v>352000</c:v>
                </c:pt>
                <c:pt idx="7">
                  <c:v>352000</c:v>
                </c:pt>
                <c:pt idx="8">
                  <c:v>352000</c:v>
                </c:pt>
                <c:pt idx="9">
                  <c:v>352000</c:v>
                </c:pt>
                <c:pt idx="10">
                  <c:v>352000</c:v>
                </c:pt>
                <c:pt idx="11">
                  <c:v>352000</c:v>
                </c:pt>
                <c:pt idx="12">
                  <c:v>352000</c:v>
                </c:pt>
                <c:pt idx="13">
                  <c:v>352000</c:v>
                </c:pt>
                <c:pt idx="14">
                  <c:v>352000</c:v>
                </c:pt>
                <c:pt idx="15">
                  <c:v>352000</c:v>
                </c:pt>
                <c:pt idx="16">
                  <c:v>352000</c:v>
                </c:pt>
                <c:pt idx="17">
                  <c:v>352000</c:v>
                </c:pt>
                <c:pt idx="18">
                  <c:v>352000</c:v>
                </c:pt>
                <c:pt idx="19">
                  <c:v>352000</c:v>
                </c:pt>
                <c:pt idx="20">
                  <c:v>352000</c:v>
                </c:pt>
                <c:pt idx="21">
                  <c:v>352000</c:v>
                </c:pt>
                <c:pt idx="22">
                  <c:v>352000</c:v>
                </c:pt>
                <c:pt idx="23">
                  <c:v>352000</c:v>
                </c:pt>
                <c:pt idx="24">
                  <c:v>352000</c:v>
                </c:pt>
                <c:pt idx="25">
                  <c:v>352000</c:v>
                </c:pt>
                <c:pt idx="26">
                  <c:v>352000</c:v>
                </c:pt>
                <c:pt idx="27">
                  <c:v>352000</c:v>
                </c:pt>
                <c:pt idx="28">
                  <c:v>352000</c:v>
                </c:pt>
                <c:pt idx="29">
                  <c:v>352000</c:v>
                </c:pt>
                <c:pt idx="30">
                  <c:v>352000</c:v>
                </c:pt>
                <c:pt idx="31">
                  <c:v>352000</c:v>
                </c:pt>
                <c:pt idx="32">
                  <c:v>352000</c:v>
                </c:pt>
                <c:pt idx="33">
                  <c:v>352000</c:v>
                </c:pt>
                <c:pt idx="34">
                  <c:v>352000</c:v>
                </c:pt>
                <c:pt idx="35">
                  <c:v>352000</c:v>
                </c:pt>
                <c:pt idx="36">
                  <c:v>352000</c:v>
                </c:pt>
                <c:pt idx="37">
                  <c:v>352000</c:v>
                </c:pt>
                <c:pt idx="38">
                  <c:v>352000</c:v>
                </c:pt>
                <c:pt idx="39">
                  <c:v>352000</c:v>
                </c:pt>
                <c:pt idx="40">
                  <c:v>352000</c:v>
                </c:pt>
                <c:pt idx="41">
                  <c:v>352000</c:v>
                </c:pt>
                <c:pt idx="42">
                  <c:v>352000</c:v>
                </c:pt>
                <c:pt idx="43">
                  <c:v>352000</c:v>
                </c:pt>
                <c:pt idx="44">
                  <c:v>352000</c:v>
                </c:pt>
                <c:pt idx="45">
                  <c:v>352000</c:v>
                </c:pt>
                <c:pt idx="46">
                  <c:v>352000</c:v>
                </c:pt>
                <c:pt idx="47">
                  <c:v>352000</c:v>
                </c:pt>
                <c:pt idx="48">
                  <c:v>352000</c:v>
                </c:pt>
                <c:pt idx="49">
                  <c:v>352000</c:v>
                </c:pt>
                <c:pt idx="50">
                  <c:v>352000</c:v>
                </c:pt>
                <c:pt idx="51">
                  <c:v>352000</c:v>
                </c:pt>
                <c:pt idx="52">
                  <c:v>352000</c:v>
                </c:pt>
                <c:pt idx="53">
                  <c:v>352000</c:v>
                </c:pt>
                <c:pt idx="54">
                  <c:v>352000</c:v>
                </c:pt>
                <c:pt idx="55">
                  <c:v>352000</c:v>
                </c:pt>
                <c:pt idx="56">
                  <c:v>352000</c:v>
                </c:pt>
                <c:pt idx="57">
                  <c:v>352000</c:v>
                </c:pt>
                <c:pt idx="58">
                  <c:v>352000</c:v>
                </c:pt>
                <c:pt idx="59">
                  <c:v>352000</c:v>
                </c:pt>
                <c:pt idx="60">
                  <c:v>352000</c:v>
                </c:pt>
                <c:pt idx="61">
                  <c:v>352000</c:v>
                </c:pt>
                <c:pt idx="62">
                  <c:v>352000</c:v>
                </c:pt>
                <c:pt idx="63">
                  <c:v>352000</c:v>
                </c:pt>
                <c:pt idx="64">
                  <c:v>352000</c:v>
                </c:pt>
                <c:pt idx="65">
                  <c:v>352000</c:v>
                </c:pt>
                <c:pt idx="66">
                  <c:v>352000</c:v>
                </c:pt>
                <c:pt idx="67">
                  <c:v>352000</c:v>
                </c:pt>
                <c:pt idx="68">
                  <c:v>352000</c:v>
                </c:pt>
                <c:pt idx="69">
                  <c:v>352000</c:v>
                </c:pt>
                <c:pt idx="70">
                  <c:v>352000</c:v>
                </c:pt>
                <c:pt idx="71">
                  <c:v>352000</c:v>
                </c:pt>
                <c:pt idx="72">
                  <c:v>352000</c:v>
                </c:pt>
                <c:pt idx="73">
                  <c:v>352000</c:v>
                </c:pt>
                <c:pt idx="74">
                  <c:v>352000</c:v>
                </c:pt>
                <c:pt idx="75">
                  <c:v>352000</c:v>
                </c:pt>
                <c:pt idx="76">
                  <c:v>352000</c:v>
                </c:pt>
                <c:pt idx="77">
                  <c:v>352000</c:v>
                </c:pt>
                <c:pt idx="78">
                  <c:v>352000</c:v>
                </c:pt>
                <c:pt idx="79">
                  <c:v>352000</c:v>
                </c:pt>
                <c:pt idx="80">
                  <c:v>352000</c:v>
                </c:pt>
                <c:pt idx="81">
                  <c:v>352000</c:v>
                </c:pt>
                <c:pt idx="82">
                  <c:v>352000</c:v>
                </c:pt>
                <c:pt idx="83">
                  <c:v>352000</c:v>
                </c:pt>
                <c:pt idx="84">
                  <c:v>352000</c:v>
                </c:pt>
                <c:pt idx="85">
                  <c:v>352000</c:v>
                </c:pt>
                <c:pt idx="86">
                  <c:v>352000</c:v>
                </c:pt>
                <c:pt idx="87">
                  <c:v>352000</c:v>
                </c:pt>
                <c:pt idx="88">
                  <c:v>352000</c:v>
                </c:pt>
                <c:pt idx="89">
                  <c:v>352000</c:v>
                </c:pt>
                <c:pt idx="90">
                  <c:v>352000</c:v>
                </c:pt>
                <c:pt idx="91">
                  <c:v>352000</c:v>
                </c:pt>
                <c:pt idx="92">
                  <c:v>352000</c:v>
                </c:pt>
                <c:pt idx="93">
                  <c:v>352000</c:v>
                </c:pt>
                <c:pt idx="94">
                  <c:v>352000</c:v>
                </c:pt>
                <c:pt idx="95">
                  <c:v>352000</c:v>
                </c:pt>
                <c:pt idx="96">
                  <c:v>352000</c:v>
                </c:pt>
                <c:pt idx="97">
                  <c:v>352000</c:v>
                </c:pt>
                <c:pt idx="98">
                  <c:v>352000</c:v>
                </c:pt>
                <c:pt idx="99">
                  <c:v>352000</c:v>
                </c:pt>
                <c:pt idx="100">
                  <c:v>352000</c:v>
                </c:pt>
                <c:pt idx="101">
                  <c:v>352000</c:v>
                </c:pt>
                <c:pt idx="102">
                  <c:v>352000</c:v>
                </c:pt>
                <c:pt idx="103">
                  <c:v>352000</c:v>
                </c:pt>
                <c:pt idx="104">
                  <c:v>352000</c:v>
                </c:pt>
                <c:pt idx="105">
                  <c:v>352000</c:v>
                </c:pt>
                <c:pt idx="106">
                  <c:v>352000</c:v>
                </c:pt>
                <c:pt idx="107">
                  <c:v>352000</c:v>
                </c:pt>
                <c:pt idx="108">
                  <c:v>352000</c:v>
                </c:pt>
                <c:pt idx="109">
                  <c:v>352000</c:v>
                </c:pt>
                <c:pt idx="110">
                  <c:v>352000</c:v>
                </c:pt>
                <c:pt idx="111">
                  <c:v>352000</c:v>
                </c:pt>
                <c:pt idx="112">
                  <c:v>352000</c:v>
                </c:pt>
                <c:pt idx="113">
                  <c:v>352000</c:v>
                </c:pt>
                <c:pt idx="114">
                  <c:v>352000</c:v>
                </c:pt>
                <c:pt idx="115">
                  <c:v>352000</c:v>
                </c:pt>
                <c:pt idx="116">
                  <c:v>352000</c:v>
                </c:pt>
                <c:pt idx="117">
                  <c:v>352000</c:v>
                </c:pt>
                <c:pt idx="118">
                  <c:v>352000</c:v>
                </c:pt>
                <c:pt idx="119">
                  <c:v>352000</c:v>
                </c:pt>
                <c:pt idx="120">
                  <c:v>352000</c:v>
                </c:pt>
                <c:pt idx="121">
                  <c:v>352000</c:v>
                </c:pt>
                <c:pt idx="122">
                  <c:v>352000</c:v>
                </c:pt>
                <c:pt idx="123">
                  <c:v>352000</c:v>
                </c:pt>
                <c:pt idx="124">
                  <c:v>352000</c:v>
                </c:pt>
                <c:pt idx="125">
                  <c:v>352000</c:v>
                </c:pt>
                <c:pt idx="126">
                  <c:v>352000</c:v>
                </c:pt>
                <c:pt idx="127">
                  <c:v>352000</c:v>
                </c:pt>
                <c:pt idx="128">
                  <c:v>352000</c:v>
                </c:pt>
                <c:pt idx="129">
                  <c:v>352000</c:v>
                </c:pt>
                <c:pt idx="130">
                  <c:v>352000</c:v>
                </c:pt>
                <c:pt idx="131">
                  <c:v>352000</c:v>
                </c:pt>
                <c:pt idx="132">
                  <c:v>352000</c:v>
                </c:pt>
                <c:pt idx="133">
                  <c:v>352000</c:v>
                </c:pt>
                <c:pt idx="134">
                  <c:v>352000</c:v>
                </c:pt>
                <c:pt idx="135">
                  <c:v>352000</c:v>
                </c:pt>
                <c:pt idx="136">
                  <c:v>352000</c:v>
                </c:pt>
                <c:pt idx="137">
                  <c:v>352000</c:v>
                </c:pt>
                <c:pt idx="138">
                  <c:v>352000</c:v>
                </c:pt>
                <c:pt idx="139">
                  <c:v>352000</c:v>
                </c:pt>
                <c:pt idx="140">
                  <c:v>352000</c:v>
                </c:pt>
                <c:pt idx="141">
                  <c:v>352000</c:v>
                </c:pt>
                <c:pt idx="142">
                  <c:v>352000</c:v>
                </c:pt>
                <c:pt idx="143">
                  <c:v>352000</c:v>
                </c:pt>
                <c:pt idx="144">
                  <c:v>352000</c:v>
                </c:pt>
                <c:pt idx="145">
                  <c:v>352000</c:v>
                </c:pt>
                <c:pt idx="146">
                  <c:v>352000</c:v>
                </c:pt>
                <c:pt idx="147">
                  <c:v>352000</c:v>
                </c:pt>
                <c:pt idx="148">
                  <c:v>352000</c:v>
                </c:pt>
                <c:pt idx="149">
                  <c:v>352000</c:v>
                </c:pt>
                <c:pt idx="150">
                  <c:v>352000</c:v>
                </c:pt>
                <c:pt idx="151">
                  <c:v>352000</c:v>
                </c:pt>
                <c:pt idx="152">
                  <c:v>352000</c:v>
                </c:pt>
                <c:pt idx="153">
                  <c:v>352000</c:v>
                </c:pt>
                <c:pt idx="154">
                  <c:v>352000</c:v>
                </c:pt>
                <c:pt idx="155">
                  <c:v>352000</c:v>
                </c:pt>
                <c:pt idx="156">
                  <c:v>352000</c:v>
                </c:pt>
                <c:pt idx="157">
                  <c:v>352000</c:v>
                </c:pt>
                <c:pt idx="158">
                  <c:v>352000</c:v>
                </c:pt>
                <c:pt idx="159">
                  <c:v>352000</c:v>
                </c:pt>
                <c:pt idx="160">
                  <c:v>352000</c:v>
                </c:pt>
                <c:pt idx="161">
                  <c:v>352000</c:v>
                </c:pt>
                <c:pt idx="162">
                  <c:v>352000</c:v>
                </c:pt>
                <c:pt idx="163">
                  <c:v>352000</c:v>
                </c:pt>
                <c:pt idx="164">
                  <c:v>352000</c:v>
                </c:pt>
                <c:pt idx="165">
                  <c:v>352000</c:v>
                </c:pt>
                <c:pt idx="166">
                  <c:v>352000</c:v>
                </c:pt>
                <c:pt idx="167">
                  <c:v>352000</c:v>
                </c:pt>
                <c:pt idx="168">
                  <c:v>352000</c:v>
                </c:pt>
                <c:pt idx="169">
                  <c:v>352000</c:v>
                </c:pt>
                <c:pt idx="170">
                  <c:v>352000</c:v>
                </c:pt>
                <c:pt idx="171">
                  <c:v>352000</c:v>
                </c:pt>
                <c:pt idx="172">
                  <c:v>352000</c:v>
                </c:pt>
                <c:pt idx="173">
                  <c:v>352000</c:v>
                </c:pt>
                <c:pt idx="174">
                  <c:v>352000</c:v>
                </c:pt>
                <c:pt idx="175">
                  <c:v>352000</c:v>
                </c:pt>
                <c:pt idx="176">
                  <c:v>352000</c:v>
                </c:pt>
                <c:pt idx="177">
                  <c:v>352000</c:v>
                </c:pt>
                <c:pt idx="178">
                  <c:v>352000</c:v>
                </c:pt>
                <c:pt idx="179">
                  <c:v>352000</c:v>
                </c:pt>
                <c:pt idx="180">
                  <c:v>352000</c:v>
                </c:pt>
                <c:pt idx="181">
                  <c:v>352000</c:v>
                </c:pt>
                <c:pt idx="182">
                  <c:v>352000</c:v>
                </c:pt>
                <c:pt idx="183">
                  <c:v>352000</c:v>
                </c:pt>
                <c:pt idx="184">
                  <c:v>352000</c:v>
                </c:pt>
                <c:pt idx="185">
                  <c:v>352000</c:v>
                </c:pt>
                <c:pt idx="186">
                  <c:v>352000</c:v>
                </c:pt>
                <c:pt idx="187">
                  <c:v>352000</c:v>
                </c:pt>
                <c:pt idx="188">
                  <c:v>352000</c:v>
                </c:pt>
                <c:pt idx="189">
                  <c:v>352000</c:v>
                </c:pt>
                <c:pt idx="190">
                  <c:v>352000</c:v>
                </c:pt>
                <c:pt idx="191">
                  <c:v>352000</c:v>
                </c:pt>
                <c:pt idx="192">
                  <c:v>352000</c:v>
                </c:pt>
                <c:pt idx="193">
                  <c:v>352000</c:v>
                </c:pt>
                <c:pt idx="194">
                  <c:v>352000</c:v>
                </c:pt>
                <c:pt idx="195">
                  <c:v>352000</c:v>
                </c:pt>
                <c:pt idx="196">
                  <c:v>352000</c:v>
                </c:pt>
                <c:pt idx="197">
                  <c:v>352000</c:v>
                </c:pt>
                <c:pt idx="198">
                  <c:v>352000</c:v>
                </c:pt>
                <c:pt idx="199">
                  <c:v>352000</c:v>
                </c:pt>
                <c:pt idx="200">
                  <c:v>352000</c:v>
                </c:pt>
                <c:pt idx="201">
                  <c:v>352000</c:v>
                </c:pt>
                <c:pt idx="202">
                  <c:v>352000</c:v>
                </c:pt>
                <c:pt idx="203">
                  <c:v>352000</c:v>
                </c:pt>
                <c:pt idx="204">
                  <c:v>352000</c:v>
                </c:pt>
                <c:pt idx="205">
                  <c:v>352000</c:v>
                </c:pt>
                <c:pt idx="206">
                  <c:v>352000</c:v>
                </c:pt>
                <c:pt idx="207">
                  <c:v>352000</c:v>
                </c:pt>
                <c:pt idx="208">
                  <c:v>352000</c:v>
                </c:pt>
                <c:pt idx="209">
                  <c:v>352000</c:v>
                </c:pt>
                <c:pt idx="210">
                  <c:v>352000</c:v>
                </c:pt>
                <c:pt idx="211">
                  <c:v>352000</c:v>
                </c:pt>
                <c:pt idx="212">
                  <c:v>352000</c:v>
                </c:pt>
                <c:pt idx="213">
                  <c:v>352000</c:v>
                </c:pt>
                <c:pt idx="214">
                  <c:v>352000</c:v>
                </c:pt>
                <c:pt idx="215">
                  <c:v>352000</c:v>
                </c:pt>
                <c:pt idx="216">
                  <c:v>352000</c:v>
                </c:pt>
                <c:pt idx="217">
                  <c:v>352000</c:v>
                </c:pt>
                <c:pt idx="218">
                  <c:v>352000</c:v>
                </c:pt>
                <c:pt idx="219">
                  <c:v>352000</c:v>
                </c:pt>
                <c:pt idx="220">
                  <c:v>352000</c:v>
                </c:pt>
                <c:pt idx="221">
                  <c:v>352000</c:v>
                </c:pt>
                <c:pt idx="222">
                  <c:v>352000</c:v>
                </c:pt>
                <c:pt idx="223">
                  <c:v>352000</c:v>
                </c:pt>
                <c:pt idx="224">
                  <c:v>352000</c:v>
                </c:pt>
                <c:pt idx="225">
                  <c:v>352000</c:v>
                </c:pt>
                <c:pt idx="226">
                  <c:v>352000</c:v>
                </c:pt>
                <c:pt idx="227">
                  <c:v>352000</c:v>
                </c:pt>
                <c:pt idx="228">
                  <c:v>352000</c:v>
                </c:pt>
                <c:pt idx="229">
                  <c:v>352000</c:v>
                </c:pt>
                <c:pt idx="230">
                  <c:v>352000</c:v>
                </c:pt>
                <c:pt idx="231">
                  <c:v>352000</c:v>
                </c:pt>
                <c:pt idx="232">
                  <c:v>352000</c:v>
                </c:pt>
                <c:pt idx="233">
                  <c:v>352000</c:v>
                </c:pt>
                <c:pt idx="234">
                  <c:v>352000</c:v>
                </c:pt>
                <c:pt idx="235">
                  <c:v>352000</c:v>
                </c:pt>
                <c:pt idx="236">
                  <c:v>352000</c:v>
                </c:pt>
                <c:pt idx="237">
                  <c:v>352000</c:v>
                </c:pt>
                <c:pt idx="238">
                  <c:v>352000</c:v>
                </c:pt>
                <c:pt idx="239">
                  <c:v>352000</c:v>
                </c:pt>
                <c:pt idx="240">
                  <c:v>352000</c:v>
                </c:pt>
                <c:pt idx="241">
                  <c:v>352000</c:v>
                </c:pt>
                <c:pt idx="242">
                  <c:v>352000</c:v>
                </c:pt>
                <c:pt idx="243">
                  <c:v>352000</c:v>
                </c:pt>
                <c:pt idx="244">
                  <c:v>352000</c:v>
                </c:pt>
                <c:pt idx="245">
                  <c:v>352000</c:v>
                </c:pt>
                <c:pt idx="246">
                  <c:v>352000</c:v>
                </c:pt>
                <c:pt idx="247">
                  <c:v>352000</c:v>
                </c:pt>
                <c:pt idx="248">
                  <c:v>352000</c:v>
                </c:pt>
                <c:pt idx="249">
                  <c:v>352000</c:v>
                </c:pt>
                <c:pt idx="250">
                  <c:v>352000</c:v>
                </c:pt>
                <c:pt idx="251">
                  <c:v>352000</c:v>
                </c:pt>
                <c:pt idx="252">
                  <c:v>352000</c:v>
                </c:pt>
                <c:pt idx="253">
                  <c:v>352000</c:v>
                </c:pt>
                <c:pt idx="254">
                  <c:v>352000</c:v>
                </c:pt>
                <c:pt idx="255">
                  <c:v>352000</c:v>
                </c:pt>
                <c:pt idx="256">
                  <c:v>352000</c:v>
                </c:pt>
                <c:pt idx="257">
                  <c:v>352000</c:v>
                </c:pt>
                <c:pt idx="258">
                  <c:v>352000</c:v>
                </c:pt>
                <c:pt idx="259">
                  <c:v>352000</c:v>
                </c:pt>
                <c:pt idx="260">
                  <c:v>352000</c:v>
                </c:pt>
                <c:pt idx="261">
                  <c:v>352000</c:v>
                </c:pt>
                <c:pt idx="262">
                  <c:v>352000</c:v>
                </c:pt>
                <c:pt idx="263">
                  <c:v>352000</c:v>
                </c:pt>
                <c:pt idx="264">
                  <c:v>352000</c:v>
                </c:pt>
                <c:pt idx="265">
                  <c:v>352000</c:v>
                </c:pt>
                <c:pt idx="266">
                  <c:v>352000</c:v>
                </c:pt>
                <c:pt idx="267">
                  <c:v>352000</c:v>
                </c:pt>
                <c:pt idx="268">
                  <c:v>352000</c:v>
                </c:pt>
                <c:pt idx="269">
                  <c:v>352000</c:v>
                </c:pt>
                <c:pt idx="270">
                  <c:v>352000</c:v>
                </c:pt>
                <c:pt idx="271">
                  <c:v>352000</c:v>
                </c:pt>
                <c:pt idx="272">
                  <c:v>352000</c:v>
                </c:pt>
                <c:pt idx="273">
                  <c:v>352000</c:v>
                </c:pt>
                <c:pt idx="274">
                  <c:v>352000</c:v>
                </c:pt>
                <c:pt idx="275">
                  <c:v>352000</c:v>
                </c:pt>
                <c:pt idx="276">
                  <c:v>352000</c:v>
                </c:pt>
                <c:pt idx="277">
                  <c:v>352000</c:v>
                </c:pt>
                <c:pt idx="278">
                  <c:v>352000</c:v>
                </c:pt>
                <c:pt idx="279">
                  <c:v>352000</c:v>
                </c:pt>
                <c:pt idx="280">
                  <c:v>352000</c:v>
                </c:pt>
                <c:pt idx="281">
                  <c:v>352000</c:v>
                </c:pt>
                <c:pt idx="282">
                  <c:v>352000</c:v>
                </c:pt>
                <c:pt idx="283">
                  <c:v>352000</c:v>
                </c:pt>
                <c:pt idx="284">
                  <c:v>352000</c:v>
                </c:pt>
                <c:pt idx="285">
                  <c:v>352000</c:v>
                </c:pt>
                <c:pt idx="286">
                  <c:v>352000</c:v>
                </c:pt>
                <c:pt idx="287">
                  <c:v>352000</c:v>
                </c:pt>
                <c:pt idx="288">
                  <c:v>352000</c:v>
                </c:pt>
                <c:pt idx="289">
                  <c:v>352000</c:v>
                </c:pt>
                <c:pt idx="290">
                  <c:v>352000</c:v>
                </c:pt>
                <c:pt idx="291">
                  <c:v>352000</c:v>
                </c:pt>
                <c:pt idx="292">
                  <c:v>352000</c:v>
                </c:pt>
                <c:pt idx="293">
                  <c:v>352000</c:v>
                </c:pt>
                <c:pt idx="294">
                  <c:v>352000</c:v>
                </c:pt>
                <c:pt idx="295">
                  <c:v>352000</c:v>
                </c:pt>
                <c:pt idx="296">
                  <c:v>352000</c:v>
                </c:pt>
                <c:pt idx="297">
                  <c:v>352000</c:v>
                </c:pt>
                <c:pt idx="298">
                  <c:v>352000</c:v>
                </c:pt>
                <c:pt idx="299">
                  <c:v>352000</c:v>
                </c:pt>
                <c:pt idx="300">
                  <c:v>352000</c:v>
                </c:pt>
                <c:pt idx="301">
                  <c:v>352000</c:v>
                </c:pt>
                <c:pt idx="302">
                  <c:v>352000</c:v>
                </c:pt>
                <c:pt idx="303">
                  <c:v>352000</c:v>
                </c:pt>
                <c:pt idx="304">
                  <c:v>352000</c:v>
                </c:pt>
                <c:pt idx="305">
                  <c:v>352000</c:v>
                </c:pt>
                <c:pt idx="306">
                  <c:v>352000</c:v>
                </c:pt>
                <c:pt idx="307">
                  <c:v>352000</c:v>
                </c:pt>
                <c:pt idx="308">
                  <c:v>352000</c:v>
                </c:pt>
                <c:pt idx="309">
                  <c:v>352000</c:v>
                </c:pt>
                <c:pt idx="310">
                  <c:v>352000</c:v>
                </c:pt>
                <c:pt idx="311">
                  <c:v>352000</c:v>
                </c:pt>
                <c:pt idx="312">
                  <c:v>352000</c:v>
                </c:pt>
                <c:pt idx="313">
                  <c:v>352000</c:v>
                </c:pt>
                <c:pt idx="314">
                  <c:v>352000</c:v>
                </c:pt>
                <c:pt idx="315">
                  <c:v>352000</c:v>
                </c:pt>
                <c:pt idx="316">
                  <c:v>352000</c:v>
                </c:pt>
                <c:pt idx="317">
                  <c:v>352000</c:v>
                </c:pt>
                <c:pt idx="318">
                  <c:v>352000</c:v>
                </c:pt>
                <c:pt idx="319">
                  <c:v>352000</c:v>
                </c:pt>
                <c:pt idx="320">
                  <c:v>352000</c:v>
                </c:pt>
                <c:pt idx="321">
                  <c:v>352000</c:v>
                </c:pt>
                <c:pt idx="322">
                  <c:v>352000</c:v>
                </c:pt>
                <c:pt idx="323">
                  <c:v>352000</c:v>
                </c:pt>
                <c:pt idx="324">
                  <c:v>352000</c:v>
                </c:pt>
                <c:pt idx="325">
                  <c:v>352000</c:v>
                </c:pt>
                <c:pt idx="326">
                  <c:v>352000</c:v>
                </c:pt>
                <c:pt idx="327">
                  <c:v>352000</c:v>
                </c:pt>
                <c:pt idx="328">
                  <c:v>352000</c:v>
                </c:pt>
                <c:pt idx="329">
                  <c:v>352000</c:v>
                </c:pt>
                <c:pt idx="330">
                  <c:v>352000</c:v>
                </c:pt>
                <c:pt idx="331">
                  <c:v>352000</c:v>
                </c:pt>
                <c:pt idx="332">
                  <c:v>352000</c:v>
                </c:pt>
                <c:pt idx="333">
                  <c:v>352000</c:v>
                </c:pt>
                <c:pt idx="334">
                  <c:v>352000</c:v>
                </c:pt>
                <c:pt idx="335">
                  <c:v>352000</c:v>
                </c:pt>
                <c:pt idx="336">
                  <c:v>352000</c:v>
                </c:pt>
                <c:pt idx="337">
                  <c:v>352000</c:v>
                </c:pt>
                <c:pt idx="338">
                  <c:v>352000</c:v>
                </c:pt>
                <c:pt idx="339">
                  <c:v>352000</c:v>
                </c:pt>
                <c:pt idx="340">
                  <c:v>352000</c:v>
                </c:pt>
                <c:pt idx="341">
                  <c:v>352000</c:v>
                </c:pt>
                <c:pt idx="342">
                  <c:v>352000</c:v>
                </c:pt>
                <c:pt idx="343">
                  <c:v>352000</c:v>
                </c:pt>
                <c:pt idx="344">
                  <c:v>352000</c:v>
                </c:pt>
                <c:pt idx="345">
                  <c:v>352000</c:v>
                </c:pt>
                <c:pt idx="346">
                  <c:v>352000</c:v>
                </c:pt>
                <c:pt idx="347">
                  <c:v>352000</c:v>
                </c:pt>
                <c:pt idx="348">
                  <c:v>352000</c:v>
                </c:pt>
                <c:pt idx="349">
                  <c:v>352000</c:v>
                </c:pt>
                <c:pt idx="350">
                  <c:v>352000</c:v>
                </c:pt>
                <c:pt idx="351">
                  <c:v>352000</c:v>
                </c:pt>
                <c:pt idx="352">
                  <c:v>352000</c:v>
                </c:pt>
                <c:pt idx="353">
                  <c:v>352000</c:v>
                </c:pt>
                <c:pt idx="354">
                  <c:v>352000</c:v>
                </c:pt>
                <c:pt idx="355">
                  <c:v>352000</c:v>
                </c:pt>
                <c:pt idx="356">
                  <c:v>352000</c:v>
                </c:pt>
                <c:pt idx="357">
                  <c:v>352000</c:v>
                </c:pt>
                <c:pt idx="358">
                  <c:v>352000</c:v>
                </c:pt>
                <c:pt idx="359">
                  <c:v>352000</c:v>
                </c:pt>
                <c:pt idx="360">
                  <c:v>352000</c:v>
                </c:pt>
                <c:pt idx="361">
                  <c:v>352000</c:v>
                </c:pt>
                <c:pt idx="362">
                  <c:v>352000</c:v>
                </c:pt>
                <c:pt idx="363">
                  <c:v>352000</c:v>
                </c:pt>
                <c:pt idx="364">
                  <c:v>352000</c:v>
                </c:pt>
                <c:pt idx="365">
                  <c:v>352000</c:v>
                </c:pt>
                <c:pt idx="366">
                  <c:v>352000</c:v>
                </c:pt>
                <c:pt idx="367">
                  <c:v>352000</c:v>
                </c:pt>
                <c:pt idx="368">
                  <c:v>352000</c:v>
                </c:pt>
                <c:pt idx="369">
                  <c:v>352000</c:v>
                </c:pt>
                <c:pt idx="370">
                  <c:v>352000</c:v>
                </c:pt>
                <c:pt idx="371">
                  <c:v>352000</c:v>
                </c:pt>
                <c:pt idx="372">
                  <c:v>352000</c:v>
                </c:pt>
                <c:pt idx="373">
                  <c:v>352000</c:v>
                </c:pt>
                <c:pt idx="374">
                  <c:v>352000</c:v>
                </c:pt>
                <c:pt idx="375">
                  <c:v>352000</c:v>
                </c:pt>
                <c:pt idx="376">
                  <c:v>352000</c:v>
                </c:pt>
                <c:pt idx="377">
                  <c:v>352000</c:v>
                </c:pt>
                <c:pt idx="378">
                  <c:v>352000</c:v>
                </c:pt>
                <c:pt idx="379">
                  <c:v>352000</c:v>
                </c:pt>
                <c:pt idx="380">
                  <c:v>352000</c:v>
                </c:pt>
                <c:pt idx="381">
                  <c:v>352000</c:v>
                </c:pt>
                <c:pt idx="382">
                  <c:v>352000</c:v>
                </c:pt>
                <c:pt idx="383">
                  <c:v>352000</c:v>
                </c:pt>
                <c:pt idx="384">
                  <c:v>352000</c:v>
                </c:pt>
                <c:pt idx="385">
                  <c:v>352000</c:v>
                </c:pt>
                <c:pt idx="386">
                  <c:v>352000</c:v>
                </c:pt>
                <c:pt idx="387">
                  <c:v>352000</c:v>
                </c:pt>
                <c:pt idx="388">
                  <c:v>352000</c:v>
                </c:pt>
                <c:pt idx="389">
                  <c:v>352000</c:v>
                </c:pt>
                <c:pt idx="390">
                  <c:v>352000</c:v>
                </c:pt>
                <c:pt idx="391">
                  <c:v>352000</c:v>
                </c:pt>
                <c:pt idx="392">
                  <c:v>352000</c:v>
                </c:pt>
                <c:pt idx="393">
                  <c:v>352000</c:v>
                </c:pt>
                <c:pt idx="394">
                  <c:v>352000</c:v>
                </c:pt>
                <c:pt idx="395">
                  <c:v>352000</c:v>
                </c:pt>
                <c:pt idx="396">
                  <c:v>352000</c:v>
                </c:pt>
                <c:pt idx="397">
                  <c:v>352000</c:v>
                </c:pt>
                <c:pt idx="398">
                  <c:v>352000</c:v>
                </c:pt>
                <c:pt idx="399">
                  <c:v>352000</c:v>
                </c:pt>
                <c:pt idx="400">
                  <c:v>352000</c:v>
                </c:pt>
                <c:pt idx="401">
                  <c:v>352000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'Filling room (11081)'!$J$2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77"/>
              <c:layout>
                <c:manualLayout>
                  <c:x val="1.5991047028284259E-3"/>
                  <c:y val="-5.7097325521155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'Filling room (11081)'!$M$3:$M$205</c:f>
              <c:numCache>
                <c:formatCode>m/d/yyyy</c:formatCode>
                <c:ptCount val="203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</c:numCache>
            </c:numRef>
          </c:cat>
          <c:val>
            <c:numRef>
              <c:f>'Filling room (11081)'!$J$3:$J$404</c:f>
              <c:numCache>
                <c:formatCode>General</c:formatCode>
                <c:ptCount val="402"/>
                <c:pt idx="0">
                  <c:v>281600</c:v>
                </c:pt>
                <c:pt idx="1">
                  <c:v>281600</c:v>
                </c:pt>
                <c:pt idx="2">
                  <c:v>281600</c:v>
                </c:pt>
                <c:pt idx="3">
                  <c:v>281600</c:v>
                </c:pt>
                <c:pt idx="4">
                  <c:v>281600</c:v>
                </c:pt>
                <c:pt idx="5">
                  <c:v>281600</c:v>
                </c:pt>
                <c:pt idx="6">
                  <c:v>281600</c:v>
                </c:pt>
                <c:pt idx="7">
                  <c:v>281600</c:v>
                </c:pt>
                <c:pt idx="8">
                  <c:v>281600</c:v>
                </c:pt>
                <c:pt idx="9">
                  <c:v>281600</c:v>
                </c:pt>
                <c:pt idx="10">
                  <c:v>281600</c:v>
                </c:pt>
                <c:pt idx="11">
                  <c:v>281600</c:v>
                </c:pt>
                <c:pt idx="12">
                  <c:v>281600</c:v>
                </c:pt>
                <c:pt idx="13">
                  <c:v>281600</c:v>
                </c:pt>
                <c:pt idx="14">
                  <c:v>281600</c:v>
                </c:pt>
                <c:pt idx="15">
                  <c:v>281600</c:v>
                </c:pt>
                <c:pt idx="16">
                  <c:v>281600</c:v>
                </c:pt>
                <c:pt idx="17">
                  <c:v>281600</c:v>
                </c:pt>
                <c:pt idx="18">
                  <c:v>281600</c:v>
                </c:pt>
                <c:pt idx="19">
                  <c:v>281600</c:v>
                </c:pt>
                <c:pt idx="20">
                  <c:v>281600</c:v>
                </c:pt>
                <c:pt idx="21">
                  <c:v>281600</c:v>
                </c:pt>
                <c:pt idx="22">
                  <c:v>281600</c:v>
                </c:pt>
                <c:pt idx="23">
                  <c:v>281600</c:v>
                </c:pt>
                <c:pt idx="24">
                  <c:v>281600</c:v>
                </c:pt>
                <c:pt idx="25">
                  <c:v>281600</c:v>
                </c:pt>
                <c:pt idx="26">
                  <c:v>281600</c:v>
                </c:pt>
                <c:pt idx="27">
                  <c:v>281600</c:v>
                </c:pt>
                <c:pt idx="28">
                  <c:v>281600</c:v>
                </c:pt>
                <c:pt idx="29">
                  <c:v>281600</c:v>
                </c:pt>
                <c:pt idx="30">
                  <c:v>281600</c:v>
                </c:pt>
                <c:pt idx="31">
                  <c:v>281600</c:v>
                </c:pt>
                <c:pt idx="32">
                  <c:v>281600</c:v>
                </c:pt>
                <c:pt idx="33">
                  <c:v>281600</c:v>
                </c:pt>
                <c:pt idx="34">
                  <c:v>281600</c:v>
                </c:pt>
                <c:pt idx="35">
                  <c:v>281600</c:v>
                </c:pt>
                <c:pt idx="36">
                  <c:v>281600</c:v>
                </c:pt>
                <c:pt idx="37">
                  <c:v>281600</c:v>
                </c:pt>
                <c:pt idx="38">
                  <c:v>281600</c:v>
                </c:pt>
                <c:pt idx="39">
                  <c:v>281600</c:v>
                </c:pt>
                <c:pt idx="40">
                  <c:v>281600</c:v>
                </c:pt>
                <c:pt idx="41">
                  <c:v>281600</c:v>
                </c:pt>
                <c:pt idx="42">
                  <c:v>281600</c:v>
                </c:pt>
                <c:pt idx="43">
                  <c:v>281600</c:v>
                </c:pt>
                <c:pt idx="44">
                  <c:v>281600</c:v>
                </c:pt>
                <c:pt idx="45">
                  <c:v>281600</c:v>
                </c:pt>
                <c:pt idx="46">
                  <c:v>281600</c:v>
                </c:pt>
                <c:pt idx="47">
                  <c:v>281600</c:v>
                </c:pt>
                <c:pt idx="48">
                  <c:v>281600</c:v>
                </c:pt>
                <c:pt idx="49">
                  <c:v>281600</c:v>
                </c:pt>
                <c:pt idx="50">
                  <c:v>281600</c:v>
                </c:pt>
                <c:pt idx="51">
                  <c:v>281600</c:v>
                </c:pt>
                <c:pt idx="52">
                  <c:v>281600</c:v>
                </c:pt>
                <c:pt idx="53">
                  <c:v>281600</c:v>
                </c:pt>
                <c:pt idx="54">
                  <c:v>281600</c:v>
                </c:pt>
                <c:pt idx="55">
                  <c:v>281600</c:v>
                </c:pt>
                <c:pt idx="56">
                  <c:v>281600</c:v>
                </c:pt>
                <c:pt idx="57">
                  <c:v>281600</c:v>
                </c:pt>
                <c:pt idx="58">
                  <c:v>281600</c:v>
                </c:pt>
                <c:pt idx="59">
                  <c:v>281600</c:v>
                </c:pt>
                <c:pt idx="60">
                  <c:v>281600</c:v>
                </c:pt>
                <c:pt idx="61">
                  <c:v>281600</c:v>
                </c:pt>
                <c:pt idx="62">
                  <c:v>281600</c:v>
                </c:pt>
                <c:pt idx="63">
                  <c:v>281600</c:v>
                </c:pt>
                <c:pt idx="64">
                  <c:v>281600</c:v>
                </c:pt>
                <c:pt idx="65">
                  <c:v>281600</c:v>
                </c:pt>
                <c:pt idx="66">
                  <c:v>281600</c:v>
                </c:pt>
                <c:pt idx="67">
                  <c:v>281600</c:v>
                </c:pt>
                <c:pt idx="68">
                  <c:v>281600</c:v>
                </c:pt>
                <c:pt idx="69">
                  <c:v>281600</c:v>
                </c:pt>
                <c:pt idx="70">
                  <c:v>281600</c:v>
                </c:pt>
                <c:pt idx="71">
                  <c:v>281600</c:v>
                </c:pt>
                <c:pt idx="72">
                  <c:v>281600</c:v>
                </c:pt>
                <c:pt idx="73">
                  <c:v>281600</c:v>
                </c:pt>
                <c:pt idx="74">
                  <c:v>281600</c:v>
                </c:pt>
                <c:pt idx="75">
                  <c:v>281600</c:v>
                </c:pt>
                <c:pt idx="76">
                  <c:v>281600</c:v>
                </c:pt>
                <c:pt idx="77">
                  <c:v>281600</c:v>
                </c:pt>
                <c:pt idx="78">
                  <c:v>281600</c:v>
                </c:pt>
                <c:pt idx="79">
                  <c:v>281600</c:v>
                </c:pt>
                <c:pt idx="80">
                  <c:v>281600</c:v>
                </c:pt>
                <c:pt idx="81">
                  <c:v>281600</c:v>
                </c:pt>
                <c:pt idx="82">
                  <c:v>281600</c:v>
                </c:pt>
                <c:pt idx="83">
                  <c:v>281600</c:v>
                </c:pt>
                <c:pt idx="84">
                  <c:v>281600</c:v>
                </c:pt>
                <c:pt idx="85">
                  <c:v>281600</c:v>
                </c:pt>
                <c:pt idx="86">
                  <c:v>281600</c:v>
                </c:pt>
                <c:pt idx="87">
                  <c:v>281600</c:v>
                </c:pt>
                <c:pt idx="88">
                  <c:v>281600</c:v>
                </c:pt>
                <c:pt idx="89">
                  <c:v>281600</c:v>
                </c:pt>
                <c:pt idx="90">
                  <c:v>281600</c:v>
                </c:pt>
                <c:pt idx="91">
                  <c:v>281600</c:v>
                </c:pt>
                <c:pt idx="92">
                  <c:v>281600</c:v>
                </c:pt>
                <c:pt idx="93">
                  <c:v>281600</c:v>
                </c:pt>
                <c:pt idx="94">
                  <c:v>281600</c:v>
                </c:pt>
                <c:pt idx="95">
                  <c:v>281600</c:v>
                </c:pt>
                <c:pt idx="96">
                  <c:v>281600</c:v>
                </c:pt>
                <c:pt idx="97">
                  <c:v>281600</c:v>
                </c:pt>
                <c:pt idx="98">
                  <c:v>281600</c:v>
                </c:pt>
                <c:pt idx="99">
                  <c:v>281600</c:v>
                </c:pt>
                <c:pt idx="100">
                  <c:v>281600</c:v>
                </c:pt>
                <c:pt idx="101">
                  <c:v>281600</c:v>
                </c:pt>
                <c:pt idx="102">
                  <c:v>281600</c:v>
                </c:pt>
                <c:pt idx="103">
                  <c:v>281600</c:v>
                </c:pt>
                <c:pt idx="104">
                  <c:v>281600</c:v>
                </c:pt>
                <c:pt idx="105">
                  <c:v>281600</c:v>
                </c:pt>
                <c:pt idx="106">
                  <c:v>281600</c:v>
                </c:pt>
                <c:pt idx="107">
                  <c:v>281600</c:v>
                </c:pt>
                <c:pt idx="108">
                  <c:v>281600</c:v>
                </c:pt>
                <c:pt idx="109">
                  <c:v>281600</c:v>
                </c:pt>
                <c:pt idx="110">
                  <c:v>281600</c:v>
                </c:pt>
                <c:pt idx="111">
                  <c:v>281600</c:v>
                </c:pt>
                <c:pt idx="112">
                  <c:v>281600</c:v>
                </c:pt>
                <c:pt idx="113">
                  <c:v>281600</c:v>
                </c:pt>
                <c:pt idx="114">
                  <c:v>281600</c:v>
                </c:pt>
                <c:pt idx="115">
                  <c:v>281600</c:v>
                </c:pt>
                <c:pt idx="116">
                  <c:v>281600</c:v>
                </c:pt>
                <c:pt idx="117">
                  <c:v>281600</c:v>
                </c:pt>
                <c:pt idx="118">
                  <c:v>281600</c:v>
                </c:pt>
                <c:pt idx="119">
                  <c:v>281600</c:v>
                </c:pt>
                <c:pt idx="120">
                  <c:v>281600</c:v>
                </c:pt>
                <c:pt idx="121">
                  <c:v>281600</c:v>
                </c:pt>
                <c:pt idx="122">
                  <c:v>281600</c:v>
                </c:pt>
                <c:pt idx="123">
                  <c:v>281600</c:v>
                </c:pt>
                <c:pt idx="124">
                  <c:v>281600</c:v>
                </c:pt>
                <c:pt idx="125">
                  <c:v>281600</c:v>
                </c:pt>
                <c:pt idx="126">
                  <c:v>281600</c:v>
                </c:pt>
                <c:pt idx="127">
                  <c:v>281600</c:v>
                </c:pt>
                <c:pt idx="128">
                  <c:v>281600</c:v>
                </c:pt>
                <c:pt idx="129">
                  <c:v>281600</c:v>
                </c:pt>
                <c:pt idx="130">
                  <c:v>281600</c:v>
                </c:pt>
                <c:pt idx="131">
                  <c:v>281600</c:v>
                </c:pt>
                <c:pt idx="132">
                  <c:v>281600</c:v>
                </c:pt>
                <c:pt idx="133">
                  <c:v>281600</c:v>
                </c:pt>
                <c:pt idx="134">
                  <c:v>281600</c:v>
                </c:pt>
                <c:pt idx="135">
                  <c:v>281600</c:v>
                </c:pt>
                <c:pt idx="136">
                  <c:v>281600</c:v>
                </c:pt>
                <c:pt idx="137">
                  <c:v>281600</c:v>
                </c:pt>
                <c:pt idx="138">
                  <c:v>281600</c:v>
                </c:pt>
                <c:pt idx="139">
                  <c:v>281600</c:v>
                </c:pt>
                <c:pt idx="140">
                  <c:v>281600</c:v>
                </c:pt>
                <c:pt idx="141">
                  <c:v>281600</c:v>
                </c:pt>
                <c:pt idx="142">
                  <c:v>281600</c:v>
                </c:pt>
                <c:pt idx="143">
                  <c:v>281600</c:v>
                </c:pt>
                <c:pt idx="144">
                  <c:v>281600</c:v>
                </c:pt>
                <c:pt idx="145">
                  <c:v>281600</c:v>
                </c:pt>
                <c:pt idx="146">
                  <c:v>281600</c:v>
                </c:pt>
                <c:pt idx="147">
                  <c:v>281600</c:v>
                </c:pt>
                <c:pt idx="148">
                  <c:v>281600</c:v>
                </c:pt>
                <c:pt idx="149">
                  <c:v>281600</c:v>
                </c:pt>
                <c:pt idx="150">
                  <c:v>281600</c:v>
                </c:pt>
                <c:pt idx="151">
                  <c:v>281600</c:v>
                </c:pt>
                <c:pt idx="152">
                  <c:v>281600</c:v>
                </c:pt>
                <c:pt idx="153">
                  <c:v>281600</c:v>
                </c:pt>
                <c:pt idx="154">
                  <c:v>281600</c:v>
                </c:pt>
                <c:pt idx="155">
                  <c:v>281600</c:v>
                </c:pt>
                <c:pt idx="156">
                  <c:v>281600</c:v>
                </c:pt>
                <c:pt idx="157">
                  <c:v>281600</c:v>
                </c:pt>
                <c:pt idx="158">
                  <c:v>281600</c:v>
                </c:pt>
                <c:pt idx="159">
                  <c:v>281600</c:v>
                </c:pt>
                <c:pt idx="160">
                  <c:v>281600</c:v>
                </c:pt>
                <c:pt idx="161">
                  <c:v>281600</c:v>
                </c:pt>
                <c:pt idx="162">
                  <c:v>281600</c:v>
                </c:pt>
                <c:pt idx="163">
                  <c:v>281600</c:v>
                </c:pt>
                <c:pt idx="164">
                  <c:v>281600</c:v>
                </c:pt>
                <c:pt idx="165">
                  <c:v>281600</c:v>
                </c:pt>
                <c:pt idx="166">
                  <c:v>281600</c:v>
                </c:pt>
                <c:pt idx="167">
                  <c:v>281600</c:v>
                </c:pt>
                <c:pt idx="168">
                  <c:v>281600</c:v>
                </c:pt>
                <c:pt idx="169">
                  <c:v>281600</c:v>
                </c:pt>
                <c:pt idx="170">
                  <c:v>281600</c:v>
                </c:pt>
                <c:pt idx="171">
                  <c:v>281600</c:v>
                </c:pt>
                <c:pt idx="172">
                  <c:v>281600</c:v>
                </c:pt>
                <c:pt idx="173">
                  <c:v>281600</c:v>
                </c:pt>
                <c:pt idx="174">
                  <c:v>281600</c:v>
                </c:pt>
                <c:pt idx="175">
                  <c:v>281600</c:v>
                </c:pt>
                <c:pt idx="176">
                  <c:v>281600</c:v>
                </c:pt>
                <c:pt idx="177">
                  <c:v>281600</c:v>
                </c:pt>
                <c:pt idx="178">
                  <c:v>281600</c:v>
                </c:pt>
                <c:pt idx="179">
                  <c:v>281600</c:v>
                </c:pt>
                <c:pt idx="180">
                  <c:v>281600</c:v>
                </c:pt>
                <c:pt idx="181">
                  <c:v>281600</c:v>
                </c:pt>
                <c:pt idx="182">
                  <c:v>281600</c:v>
                </c:pt>
                <c:pt idx="183">
                  <c:v>281600</c:v>
                </c:pt>
                <c:pt idx="184">
                  <c:v>281600</c:v>
                </c:pt>
                <c:pt idx="185">
                  <c:v>281600</c:v>
                </c:pt>
                <c:pt idx="186">
                  <c:v>281600</c:v>
                </c:pt>
                <c:pt idx="187">
                  <c:v>281600</c:v>
                </c:pt>
                <c:pt idx="188">
                  <c:v>281600</c:v>
                </c:pt>
                <c:pt idx="189">
                  <c:v>281600</c:v>
                </c:pt>
                <c:pt idx="190">
                  <c:v>281600</c:v>
                </c:pt>
                <c:pt idx="191">
                  <c:v>281600</c:v>
                </c:pt>
                <c:pt idx="192">
                  <c:v>281600</c:v>
                </c:pt>
                <c:pt idx="193">
                  <c:v>281600</c:v>
                </c:pt>
                <c:pt idx="194">
                  <c:v>281600</c:v>
                </c:pt>
                <c:pt idx="195">
                  <c:v>281600</c:v>
                </c:pt>
                <c:pt idx="196">
                  <c:v>281600</c:v>
                </c:pt>
                <c:pt idx="197">
                  <c:v>281600</c:v>
                </c:pt>
                <c:pt idx="198">
                  <c:v>281600</c:v>
                </c:pt>
                <c:pt idx="199">
                  <c:v>281600</c:v>
                </c:pt>
                <c:pt idx="200">
                  <c:v>281600</c:v>
                </c:pt>
                <c:pt idx="201">
                  <c:v>281600</c:v>
                </c:pt>
                <c:pt idx="202">
                  <c:v>281600</c:v>
                </c:pt>
                <c:pt idx="203">
                  <c:v>281600</c:v>
                </c:pt>
                <c:pt idx="204">
                  <c:v>281600</c:v>
                </c:pt>
                <c:pt idx="205">
                  <c:v>281600</c:v>
                </c:pt>
                <c:pt idx="206">
                  <c:v>281600</c:v>
                </c:pt>
                <c:pt idx="207">
                  <c:v>281600</c:v>
                </c:pt>
                <c:pt idx="208">
                  <c:v>281600</c:v>
                </c:pt>
                <c:pt idx="209">
                  <c:v>281600</c:v>
                </c:pt>
                <c:pt idx="210">
                  <c:v>281600</c:v>
                </c:pt>
                <c:pt idx="211">
                  <c:v>281600</c:v>
                </c:pt>
                <c:pt idx="212">
                  <c:v>281600</c:v>
                </c:pt>
                <c:pt idx="213">
                  <c:v>281600</c:v>
                </c:pt>
                <c:pt idx="214">
                  <c:v>281600</c:v>
                </c:pt>
                <c:pt idx="215">
                  <c:v>281600</c:v>
                </c:pt>
                <c:pt idx="216">
                  <c:v>281600</c:v>
                </c:pt>
                <c:pt idx="217">
                  <c:v>281600</c:v>
                </c:pt>
                <c:pt idx="218">
                  <c:v>281600</c:v>
                </c:pt>
                <c:pt idx="219">
                  <c:v>281600</c:v>
                </c:pt>
                <c:pt idx="220">
                  <c:v>281600</c:v>
                </c:pt>
                <c:pt idx="221">
                  <c:v>281600</c:v>
                </c:pt>
                <c:pt idx="222">
                  <c:v>281600</c:v>
                </c:pt>
                <c:pt idx="223">
                  <c:v>281600</c:v>
                </c:pt>
                <c:pt idx="224">
                  <c:v>281600</c:v>
                </c:pt>
                <c:pt idx="225">
                  <c:v>281600</c:v>
                </c:pt>
                <c:pt idx="226">
                  <c:v>281600</c:v>
                </c:pt>
                <c:pt idx="227">
                  <c:v>281600</c:v>
                </c:pt>
                <c:pt idx="228">
                  <c:v>281600</c:v>
                </c:pt>
                <c:pt idx="229">
                  <c:v>281600</c:v>
                </c:pt>
                <c:pt idx="230">
                  <c:v>281600</c:v>
                </c:pt>
                <c:pt idx="231">
                  <c:v>281600</c:v>
                </c:pt>
                <c:pt idx="232">
                  <c:v>281600</c:v>
                </c:pt>
                <c:pt idx="233">
                  <c:v>281600</c:v>
                </c:pt>
                <c:pt idx="234">
                  <c:v>281600</c:v>
                </c:pt>
                <c:pt idx="235">
                  <c:v>281600</c:v>
                </c:pt>
                <c:pt idx="236">
                  <c:v>281600</c:v>
                </c:pt>
                <c:pt idx="237">
                  <c:v>281600</c:v>
                </c:pt>
                <c:pt idx="238">
                  <c:v>281600</c:v>
                </c:pt>
                <c:pt idx="239">
                  <c:v>281600</c:v>
                </c:pt>
                <c:pt idx="240">
                  <c:v>281600</c:v>
                </c:pt>
                <c:pt idx="241">
                  <c:v>281600</c:v>
                </c:pt>
                <c:pt idx="242">
                  <c:v>281600</c:v>
                </c:pt>
                <c:pt idx="243">
                  <c:v>281600</c:v>
                </c:pt>
                <c:pt idx="244">
                  <c:v>281600</c:v>
                </c:pt>
                <c:pt idx="245">
                  <c:v>281600</c:v>
                </c:pt>
                <c:pt idx="246">
                  <c:v>281600</c:v>
                </c:pt>
                <c:pt idx="247">
                  <c:v>281600</c:v>
                </c:pt>
                <c:pt idx="248">
                  <c:v>281600</c:v>
                </c:pt>
                <c:pt idx="249">
                  <c:v>281600</c:v>
                </c:pt>
                <c:pt idx="250">
                  <c:v>281600</c:v>
                </c:pt>
                <c:pt idx="251">
                  <c:v>281600</c:v>
                </c:pt>
                <c:pt idx="252">
                  <c:v>281600</c:v>
                </c:pt>
                <c:pt idx="253">
                  <c:v>281600</c:v>
                </c:pt>
                <c:pt idx="254">
                  <c:v>281600</c:v>
                </c:pt>
                <c:pt idx="255">
                  <c:v>281600</c:v>
                </c:pt>
                <c:pt idx="256">
                  <c:v>281600</c:v>
                </c:pt>
                <c:pt idx="257">
                  <c:v>281600</c:v>
                </c:pt>
                <c:pt idx="258">
                  <c:v>281600</c:v>
                </c:pt>
                <c:pt idx="259">
                  <c:v>281600</c:v>
                </c:pt>
                <c:pt idx="260">
                  <c:v>281600</c:v>
                </c:pt>
                <c:pt idx="261">
                  <c:v>281600</c:v>
                </c:pt>
                <c:pt idx="262">
                  <c:v>281600</c:v>
                </c:pt>
                <c:pt idx="263">
                  <c:v>281600</c:v>
                </c:pt>
                <c:pt idx="264">
                  <c:v>281600</c:v>
                </c:pt>
                <c:pt idx="265">
                  <c:v>281600</c:v>
                </c:pt>
                <c:pt idx="266">
                  <c:v>281600</c:v>
                </c:pt>
                <c:pt idx="267">
                  <c:v>281600</c:v>
                </c:pt>
                <c:pt idx="268">
                  <c:v>281600</c:v>
                </c:pt>
                <c:pt idx="269">
                  <c:v>281600</c:v>
                </c:pt>
                <c:pt idx="270">
                  <c:v>281600</c:v>
                </c:pt>
                <c:pt idx="271">
                  <c:v>281600</c:v>
                </c:pt>
                <c:pt idx="272">
                  <c:v>281600</c:v>
                </c:pt>
                <c:pt idx="273">
                  <c:v>281600</c:v>
                </c:pt>
                <c:pt idx="274">
                  <c:v>281600</c:v>
                </c:pt>
                <c:pt idx="275">
                  <c:v>281600</c:v>
                </c:pt>
                <c:pt idx="276">
                  <c:v>281600</c:v>
                </c:pt>
                <c:pt idx="277">
                  <c:v>281600</c:v>
                </c:pt>
                <c:pt idx="278">
                  <c:v>281600</c:v>
                </c:pt>
                <c:pt idx="279">
                  <c:v>281600</c:v>
                </c:pt>
                <c:pt idx="280">
                  <c:v>281600</c:v>
                </c:pt>
                <c:pt idx="281">
                  <c:v>281600</c:v>
                </c:pt>
                <c:pt idx="282">
                  <c:v>281600</c:v>
                </c:pt>
                <c:pt idx="283">
                  <c:v>281600</c:v>
                </c:pt>
                <c:pt idx="284">
                  <c:v>281600</c:v>
                </c:pt>
                <c:pt idx="285">
                  <c:v>281600</c:v>
                </c:pt>
                <c:pt idx="286">
                  <c:v>281600</c:v>
                </c:pt>
                <c:pt idx="287">
                  <c:v>281600</c:v>
                </c:pt>
                <c:pt idx="288">
                  <c:v>281600</c:v>
                </c:pt>
                <c:pt idx="289">
                  <c:v>281600</c:v>
                </c:pt>
                <c:pt idx="290">
                  <c:v>281600</c:v>
                </c:pt>
                <c:pt idx="291">
                  <c:v>281600</c:v>
                </c:pt>
                <c:pt idx="292">
                  <c:v>281600</c:v>
                </c:pt>
                <c:pt idx="293">
                  <c:v>281600</c:v>
                </c:pt>
                <c:pt idx="294">
                  <c:v>281600</c:v>
                </c:pt>
                <c:pt idx="295">
                  <c:v>281600</c:v>
                </c:pt>
                <c:pt idx="296">
                  <c:v>281600</c:v>
                </c:pt>
                <c:pt idx="297">
                  <c:v>281600</c:v>
                </c:pt>
                <c:pt idx="298">
                  <c:v>281600</c:v>
                </c:pt>
                <c:pt idx="299">
                  <c:v>281600</c:v>
                </c:pt>
                <c:pt idx="300">
                  <c:v>281600</c:v>
                </c:pt>
                <c:pt idx="301">
                  <c:v>281600</c:v>
                </c:pt>
                <c:pt idx="302">
                  <c:v>281600</c:v>
                </c:pt>
                <c:pt idx="303">
                  <c:v>281600</c:v>
                </c:pt>
                <c:pt idx="304">
                  <c:v>281600</c:v>
                </c:pt>
                <c:pt idx="305">
                  <c:v>281600</c:v>
                </c:pt>
                <c:pt idx="306">
                  <c:v>281600</c:v>
                </c:pt>
                <c:pt idx="307">
                  <c:v>281600</c:v>
                </c:pt>
                <c:pt idx="308">
                  <c:v>281600</c:v>
                </c:pt>
                <c:pt idx="309">
                  <c:v>281600</c:v>
                </c:pt>
                <c:pt idx="310">
                  <c:v>281600</c:v>
                </c:pt>
                <c:pt idx="311">
                  <c:v>281600</c:v>
                </c:pt>
                <c:pt idx="312">
                  <c:v>281600</c:v>
                </c:pt>
                <c:pt idx="313">
                  <c:v>281600</c:v>
                </c:pt>
                <c:pt idx="314">
                  <c:v>281600</c:v>
                </c:pt>
                <c:pt idx="315">
                  <c:v>281600</c:v>
                </c:pt>
                <c:pt idx="316">
                  <c:v>281600</c:v>
                </c:pt>
                <c:pt idx="317">
                  <c:v>281600</c:v>
                </c:pt>
                <c:pt idx="318">
                  <c:v>281600</c:v>
                </c:pt>
                <c:pt idx="319">
                  <c:v>281600</c:v>
                </c:pt>
                <c:pt idx="320">
                  <c:v>281600</c:v>
                </c:pt>
                <c:pt idx="321">
                  <c:v>281600</c:v>
                </c:pt>
                <c:pt idx="322">
                  <c:v>281600</c:v>
                </c:pt>
                <c:pt idx="323">
                  <c:v>281600</c:v>
                </c:pt>
                <c:pt idx="324">
                  <c:v>281600</c:v>
                </c:pt>
                <c:pt idx="325">
                  <c:v>281600</c:v>
                </c:pt>
                <c:pt idx="326">
                  <c:v>281600</c:v>
                </c:pt>
                <c:pt idx="327">
                  <c:v>281600</c:v>
                </c:pt>
                <c:pt idx="328">
                  <c:v>281600</c:v>
                </c:pt>
                <c:pt idx="329">
                  <c:v>281600</c:v>
                </c:pt>
                <c:pt idx="330">
                  <c:v>281600</c:v>
                </c:pt>
                <c:pt idx="331">
                  <c:v>281600</c:v>
                </c:pt>
                <c:pt idx="332">
                  <c:v>281600</c:v>
                </c:pt>
                <c:pt idx="333">
                  <c:v>281600</c:v>
                </c:pt>
                <c:pt idx="334">
                  <c:v>281600</c:v>
                </c:pt>
                <c:pt idx="335">
                  <c:v>281600</c:v>
                </c:pt>
                <c:pt idx="336">
                  <c:v>281600</c:v>
                </c:pt>
                <c:pt idx="337">
                  <c:v>281600</c:v>
                </c:pt>
                <c:pt idx="338">
                  <c:v>281600</c:v>
                </c:pt>
                <c:pt idx="339">
                  <c:v>281600</c:v>
                </c:pt>
                <c:pt idx="340">
                  <c:v>281600</c:v>
                </c:pt>
                <c:pt idx="341">
                  <c:v>281600</c:v>
                </c:pt>
                <c:pt idx="342">
                  <c:v>281600</c:v>
                </c:pt>
                <c:pt idx="343">
                  <c:v>281600</c:v>
                </c:pt>
                <c:pt idx="344">
                  <c:v>281600</c:v>
                </c:pt>
                <c:pt idx="345">
                  <c:v>281600</c:v>
                </c:pt>
                <c:pt idx="346">
                  <c:v>281600</c:v>
                </c:pt>
                <c:pt idx="347">
                  <c:v>281600</c:v>
                </c:pt>
                <c:pt idx="348">
                  <c:v>281600</c:v>
                </c:pt>
                <c:pt idx="349">
                  <c:v>281600</c:v>
                </c:pt>
                <c:pt idx="350">
                  <c:v>281600</c:v>
                </c:pt>
                <c:pt idx="351">
                  <c:v>281600</c:v>
                </c:pt>
                <c:pt idx="352">
                  <c:v>281600</c:v>
                </c:pt>
                <c:pt idx="353">
                  <c:v>281600</c:v>
                </c:pt>
                <c:pt idx="354">
                  <c:v>281600</c:v>
                </c:pt>
                <c:pt idx="355">
                  <c:v>281600</c:v>
                </c:pt>
                <c:pt idx="356">
                  <c:v>281600</c:v>
                </c:pt>
                <c:pt idx="357">
                  <c:v>281600</c:v>
                </c:pt>
                <c:pt idx="358">
                  <c:v>281600</c:v>
                </c:pt>
                <c:pt idx="359">
                  <c:v>281600</c:v>
                </c:pt>
                <c:pt idx="360">
                  <c:v>281600</c:v>
                </c:pt>
                <c:pt idx="361">
                  <c:v>281600</c:v>
                </c:pt>
                <c:pt idx="362">
                  <c:v>281600</c:v>
                </c:pt>
                <c:pt idx="363">
                  <c:v>281600</c:v>
                </c:pt>
                <c:pt idx="364">
                  <c:v>281600</c:v>
                </c:pt>
                <c:pt idx="365">
                  <c:v>281600</c:v>
                </c:pt>
                <c:pt idx="366">
                  <c:v>281600</c:v>
                </c:pt>
                <c:pt idx="367">
                  <c:v>281600</c:v>
                </c:pt>
                <c:pt idx="368">
                  <c:v>281600</c:v>
                </c:pt>
                <c:pt idx="369">
                  <c:v>281600</c:v>
                </c:pt>
                <c:pt idx="370">
                  <c:v>281600</c:v>
                </c:pt>
                <c:pt idx="371">
                  <c:v>281600</c:v>
                </c:pt>
                <c:pt idx="372">
                  <c:v>281600</c:v>
                </c:pt>
                <c:pt idx="373">
                  <c:v>281600</c:v>
                </c:pt>
                <c:pt idx="374">
                  <c:v>281600</c:v>
                </c:pt>
                <c:pt idx="375">
                  <c:v>281600</c:v>
                </c:pt>
                <c:pt idx="376">
                  <c:v>281600</c:v>
                </c:pt>
                <c:pt idx="377">
                  <c:v>281600</c:v>
                </c:pt>
                <c:pt idx="378">
                  <c:v>281600</c:v>
                </c:pt>
                <c:pt idx="379">
                  <c:v>281600</c:v>
                </c:pt>
                <c:pt idx="380">
                  <c:v>281600</c:v>
                </c:pt>
                <c:pt idx="381">
                  <c:v>281600</c:v>
                </c:pt>
                <c:pt idx="382">
                  <c:v>281600</c:v>
                </c:pt>
                <c:pt idx="383">
                  <c:v>281600</c:v>
                </c:pt>
                <c:pt idx="384">
                  <c:v>281600</c:v>
                </c:pt>
                <c:pt idx="385">
                  <c:v>281600</c:v>
                </c:pt>
                <c:pt idx="386">
                  <c:v>281600</c:v>
                </c:pt>
                <c:pt idx="387">
                  <c:v>281600</c:v>
                </c:pt>
                <c:pt idx="388">
                  <c:v>281600</c:v>
                </c:pt>
                <c:pt idx="389">
                  <c:v>281600</c:v>
                </c:pt>
                <c:pt idx="390">
                  <c:v>281600</c:v>
                </c:pt>
                <c:pt idx="391">
                  <c:v>281600</c:v>
                </c:pt>
                <c:pt idx="392">
                  <c:v>281600</c:v>
                </c:pt>
                <c:pt idx="393">
                  <c:v>281600</c:v>
                </c:pt>
                <c:pt idx="394">
                  <c:v>281600</c:v>
                </c:pt>
                <c:pt idx="395">
                  <c:v>281600</c:v>
                </c:pt>
                <c:pt idx="396">
                  <c:v>281600</c:v>
                </c:pt>
                <c:pt idx="397">
                  <c:v>281600</c:v>
                </c:pt>
                <c:pt idx="398">
                  <c:v>281600</c:v>
                </c:pt>
                <c:pt idx="399">
                  <c:v>281600</c:v>
                </c:pt>
                <c:pt idx="400">
                  <c:v>281600</c:v>
                </c:pt>
                <c:pt idx="401">
                  <c:v>281600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'Filling room (11081)'!$N$2</c:f>
              <c:strCache>
                <c:ptCount val="1"/>
                <c:pt idx="0">
                  <c:v>11081_1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cat>
            <c:numRef>
              <c:f>'Filling room (11081)'!$M$3:$M$205</c:f>
              <c:numCache>
                <c:formatCode>m/d/yyyy</c:formatCode>
                <c:ptCount val="203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</c:numCache>
            </c:numRef>
          </c:cat>
          <c:val>
            <c:numRef>
              <c:f>'Filling room (11081)'!$N$3:$N$404</c:f>
              <c:numCache>
                <c:formatCode>General</c:formatCode>
                <c:ptCount val="402"/>
                <c:pt idx="0">
                  <c:v>1482</c:v>
                </c:pt>
                <c:pt idx="1">
                  <c:v>6981</c:v>
                </c:pt>
                <c:pt idx="2">
                  <c:v>10509</c:v>
                </c:pt>
                <c:pt idx="3">
                  <c:v>683</c:v>
                </c:pt>
                <c:pt idx="4">
                  <c:v>11168</c:v>
                </c:pt>
                <c:pt idx="5">
                  <c:v>1430</c:v>
                </c:pt>
                <c:pt idx="6">
                  <c:v>3697</c:v>
                </c:pt>
                <c:pt idx="7">
                  <c:v>7718</c:v>
                </c:pt>
                <c:pt idx="8">
                  <c:v>10029</c:v>
                </c:pt>
                <c:pt idx="9">
                  <c:v>3276</c:v>
                </c:pt>
                <c:pt idx="10">
                  <c:v>4176</c:v>
                </c:pt>
                <c:pt idx="11">
                  <c:v>2783</c:v>
                </c:pt>
                <c:pt idx="12">
                  <c:v>94</c:v>
                </c:pt>
                <c:pt idx="13">
                  <c:v>3163</c:v>
                </c:pt>
                <c:pt idx="14">
                  <c:v>509</c:v>
                </c:pt>
                <c:pt idx="15">
                  <c:v>1218</c:v>
                </c:pt>
                <c:pt idx="16">
                  <c:v>6450</c:v>
                </c:pt>
                <c:pt idx="17">
                  <c:v>18757</c:v>
                </c:pt>
                <c:pt idx="18">
                  <c:v>1288</c:v>
                </c:pt>
                <c:pt idx="19">
                  <c:v>8594</c:v>
                </c:pt>
                <c:pt idx="20">
                  <c:v>6207</c:v>
                </c:pt>
                <c:pt idx="21">
                  <c:v>4705</c:v>
                </c:pt>
                <c:pt idx="22">
                  <c:v>919</c:v>
                </c:pt>
                <c:pt idx="23">
                  <c:v>3416</c:v>
                </c:pt>
                <c:pt idx="24">
                  <c:v>1817</c:v>
                </c:pt>
                <c:pt idx="25">
                  <c:v>1271</c:v>
                </c:pt>
                <c:pt idx="26" formatCode="0">
                  <c:v>598</c:v>
                </c:pt>
                <c:pt idx="27" formatCode="0">
                  <c:v>3103</c:v>
                </c:pt>
                <c:pt idx="28" formatCode="0">
                  <c:v>1318</c:v>
                </c:pt>
                <c:pt idx="29" formatCode="0">
                  <c:v>596</c:v>
                </c:pt>
                <c:pt idx="30" formatCode="0">
                  <c:v>1524</c:v>
                </c:pt>
                <c:pt idx="31" formatCode="0">
                  <c:v>302</c:v>
                </c:pt>
                <c:pt idx="32" formatCode="0">
                  <c:v>1198</c:v>
                </c:pt>
                <c:pt idx="33" formatCode="0">
                  <c:v>885</c:v>
                </c:pt>
                <c:pt idx="34" formatCode="0">
                  <c:v>671</c:v>
                </c:pt>
                <c:pt idx="35" formatCode="0">
                  <c:v>526</c:v>
                </c:pt>
                <c:pt idx="36" formatCode="0">
                  <c:v>766</c:v>
                </c:pt>
                <c:pt idx="37" formatCode="0">
                  <c:v>5704</c:v>
                </c:pt>
                <c:pt idx="38" formatCode="0">
                  <c:v>3478</c:v>
                </c:pt>
                <c:pt idx="39" formatCode="0">
                  <c:v>356</c:v>
                </c:pt>
                <c:pt idx="40" formatCode="0">
                  <c:v>172</c:v>
                </c:pt>
                <c:pt idx="41" formatCode="0">
                  <c:v>1450</c:v>
                </c:pt>
                <c:pt idx="42" formatCode="0">
                  <c:v>5670</c:v>
                </c:pt>
                <c:pt idx="43" formatCode="0">
                  <c:v>664</c:v>
                </c:pt>
                <c:pt idx="44" formatCode="0">
                  <c:v>1005</c:v>
                </c:pt>
                <c:pt idx="45" formatCode="0">
                  <c:v>3766</c:v>
                </c:pt>
                <c:pt idx="46" formatCode="0">
                  <c:v>622</c:v>
                </c:pt>
                <c:pt idx="47" formatCode="0">
                  <c:v>5529</c:v>
                </c:pt>
                <c:pt idx="48" formatCode="0">
                  <c:v>314</c:v>
                </c:pt>
                <c:pt idx="49" formatCode="0">
                  <c:v>1133</c:v>
                </c:pt>
                <c:pt idx="50" formatCode="0">
                  <c:v>2409</c:v>
                </c:pt>
                <c:pt idx="51" formatCode="0">
                  <c:v>833</c:v>
                </c:pt>
                <c:pt idx="52" formatCode="0">
                  <c:v>1212</c:v>
                </c:pt>
                <c:pt idx="53" formatCode="0">
                  <c:v>6533</c:v>
                </c:pt>
                <c:pt idx="54" formatCode="0">
                  <c:v>928</c:v>
                </c:pt>
                <c:pt idx="55" formatCode="0">
                  <c:v>872</c:v>
                </c:pt>
                <c:pt idx="56" formatCode="0">
                  <c:v>410</c:v>
                </c:pt>
                <c:pt idx="57" formatCode="0">
                  <c:v>1215</c:v>
                </c:pt>
                <c:pt idx="58" formatCode="0">
                  <c:v>1154</c:v>
                </c:pt>
                <c:pt idx="59" formatCode="0">
                  <c:v>3176</c:v>
                </c:pt>
                <c:pt idx="60" formatCode="0">
                  <c:v>833</c:v>
                </c:pt>
                <c:pt idx="61" formatCode="0">
                  <c:v>4075</c:v>
                </c:pt>
                <c:pt idx="62" formatCode="0">
                  <c:v>3461</c:v>
                </c:pt>
                <c:pt idx="63" formatCode="0">
                  <c:v>4382</c:v>
                </c:pt>
                <c:pt idx="64" formatCode="0">
                  <c:v>2273</c:v>
                </c:pt>
                <c:pt idx="65" formatCode="0">
                  <c:v>9922</c:v>
                </c:pt>
                <c:pt idx="66" formatCode="0">
                  <c:v>2386</c:v>
                </c:pt>
                <c:pt idx="67" formatCode="0">
                  <c:v>124</c:v>
                </c:pt>
                <c:pt idx="68" formatCode="0">
                  <c:v>185</c:v>
                </c:pt>
                <c:pt idx="69" formatCode="0">
                  <c:v>17192</c:v>
                </c:pt>
                <c:pt idx="70" formatCode="0">
                  <c:v>990</c:v>
                </c:pt>
                <c:pt idx="71" formatCode="0">
                  <c:v>955</c:v>
                </c:pt>
                <c:pt idx="72" formatCode="0">
                  <c:v>787</c:v>
                </c:pt>
                <c:pt idx="73" formatCode="0">
                  <c:v>1079</c:v>
                </c:pt>
                <c:pt idx="74" formatCode="0">
                  <c:v>425</c:v>
                </c:pt>
                <c:pt idx="75" formatCode="0">
                  <c:v>1938</c:v>
                </c:pt>
                <c:pt idx="76" formatCode="0">
                  <c:v>360</c:v>
                </c:pt>
                <c:pt idx="77" formatCode="0">
                  <c:v>1622</c:v>
                </c:pt>
                <c:pt idx="78" formatCode="0">
                  <c:v>592</c:v>
                </c:pt>
                <c:pt idx="79" formatCode="0">
                  <c:v>571</c:v>
                </c:pt>
                <c:pt idx="80" formatCode="0">
                  <c:v>463</c:v>
                </c:pt>
                <c:pt idx="81" formatCode="0">
                  <c:v>3562</c:v>
                </c:pt>
                <c:pt idx="82">
                  <c:v>23</c:v>
                </c:pt>
                <c:pt idx="83">
                  <c:v>3228</c:v>
                </c:pt>
                <c:pt idx="84">
                  <c:v>24124</c:v>
                </c:pt>
                <c:pt idx="85">
                  <c:v>29587</c:v>
                </c:pt>
                <c:pt idx="86">
                  <c:v>1243</c:v>
                </c:pt>
                <c:pt idx="87">
                  <c:v>520</c:v>
                </c:pt>
                <c:pt idx="88">
                  <c:v>7202</c:v>
                </c:pt>
                <c:pt idx="89">
                  <c:v>229</c:v>
                </c:pt>
                <c:pt idx="90">
                  <c:v>1230</c:v>
                </c:pt>
                <c:pt idx="91">
                  <c:v>7665</c:v>
                </c:pt>
                <c:pt idx="92">
                  <c:v>2280</c:v>
                </c:pt>
                <c:pt idx="93">
                  <c:v>210</c:v>
                </c:pt>
                <c:pt idx="94">
                  <c:v>1583</c:v>
                </c:pt>
                <c:pt idx="95">
                  <c:v>2309</c:v>
                </c:pt>
                <c:pt idx="96">
                  <c:v>5765</c:v>
                </c:pt>
                <c:pt idx="97">
                  <c:v>6849</c:v>
                </c:pt>
                <c:pt idx="98">
                  <c:v>304</c:v>
                </c:pt>
                <c:pt idx="99">
                  <c:v>2431</c:v>
                </c:pt>
                <c:pt idx="100">
                  <c:v>546</c:v>
                </c:pt>
                <c:pt idx="101">
                  <c:v>4453</c:v>
                </c:pt>
                <c:pt idx="102">
                  <c:v>15705</c:v>
                </c:pt>
                <c:pt idx="103">
                  <c:v>6953</c:v>
                </c:pt>
                <c:pt idx="104">
                  <c:v>1723</c:v>
                </c:pt>
                <c:pt idx="105">
                  <c:v>866</c:v>
                </c:pt>
                <c:pt idx="106">
                  <c:v>639</c:v>
                </c:pt>
                <c:pt idx="107">
                  <c:v>1576</c:v>
                </c:pt>
                <c:pt idx="108">
                  <c:v>880</c:v>
                </c:pt>
                <c:pt idx="109">
                  <c:v>5027</c:v>
                </c:pt>
                <c:pt idx="110">
                  <c:v>10514</c:v>
                </c:pt>
                <c:pt idx="111">
                  <c:v>1432</c:v>
                </c:pt>
                <c:pt idx="112">
                  <c:v>3236</c:v>
                </c:pt>
                <c:pt idx="113">
                  <c:v>2412</c:v>
                </c:pt>
                <c:pt idx="114">
                  <c:v>509</c:v>
                </c:pt>
                <c:pt idx="115">
                  <c:v>11306</c:v>
                </c:pt>
                <c:pt idx="116">
                  <c:v>656</c:v>
                </c:pt>
                <c:pt idx="117">
                  <c:v>1401</c:v>
                </c:pt>
                <c:pt idx="118">
                  <c:v>361</c:v>
                </c:pt>
                <c:pt idx="119">
                  <c:v>1740</c:v>
                </c:pt>
                <c:pt idx="120">
                  <c:v>6642</c:v>
                </c:pt>
                <c:pt idx="121">
                  <c:v>6539</c:v>
                </c:pt>
                <c:pt idx="122">
                  <c:v>1632</c:v>
                </c:pt>
                <c:pt idx="123">
                  <c:v>325</c:v>
                </c:pt>
                <c:pt idx="124">
                  <c:v>635</c:v>
                </c:pt>
                <c:pt idx="125">
                  <c:v>30461</c:v>
                </c:pt>
                <c:pt idx="126">
                  <c:v>10820</c:v>
                </c:pt>
                <c:pt idx="127">
                  <c:v>431</c:v>
                </c:pt>
                <c:pt idx="128">
                  <c:v>1925</c:v>
                </c:pt>
                <c:pt idx="129">
                  <c:v>4849</c:v>
                </c:pt>
                <c:pt idx="130">
                  <c:v>907</c:v>
                </c:pt>
                <c:pt idx="131">
                  <c:v>11938</c:v>
                </c:pt>
                <c:pt idx="132">
                  <c:v>1455</c:v>
                </c:pt>
                <c:pt idx="133">
                  <c:v>613</c:v>
                </c:pt>
                <c:pt idx="134">
                  <c:v>7368</c:v>
                </c:pt>
                <c:pt idx="135">
                  <c:v>411</c:v>
                </c:pt>
                <c:pt idx="136">
                  <c:v>6136</c:v>
                </c:pt>
                <c:pt idx="137">
                  <c:v>3262</c:v>
                </c:pt>
                <c:pt idx="138">
                  <c:v>20133</c:v>
                </c:pt>
                <c:pt idx="139">
                  <c:v>7153</c:v>
                </c:pt>
                <c:pt idx="140">
                  <c:v>3723</c:v>
                </c:pt>
                <c:pt idx="141">
                  <c:v>1187</c:v>
                </c:pt>
                <c:pt idx="142">
                  <c:v>3245</c:v>
                </c:pt>
                <c:pt idx="143">
                  <c:v>1392</c:v>
                </c:pt>
                <c:pt idx="144">
                  <c:v>732</c:v>
                </c:pt>
                <c:pt idx="145">
                  <c:v>898</c:v>
                </c:pt>
                <c:pt idx="146">
                  <c:v>2997</c:v>
                </c:pt>
                <c:pt idx="147">
                  <c:v>6692</c:v>
                </c:pt>
                <c:pt idx="148">
                  <c:v>45</c:v>
                </c:pt>
                <c:pt idx="149">
                  <c:v>8129</c:v>
                </c:pt>
                <c:pt idx="150">
                  <c:v>9201</c:v>
                </c:pt>
                <c:pt idx="151">
                  <c:v>9798</c:v>
                </c:pt>
                <c:pt idx="152">
                  <c:v>1904</c:v>
                </c:pt>
                <c:pt idx="153">
                  <c:v>3194</c:v>
                </c:pt>
                <c:pt idx="154">
                  <c:v>1922</c:v>
                </c:pt>
                <c:pt idx="155">
                  <c:v>826</c:v>
                </c:pt>
                <c:pt idx="156">
                  <c:v>256</c:v>
                </c:pt>
                <c:pt idx="157">
                  <c:v>13868</c:v>
                </c:pt>
                <c:pt idx="158">
                  <c:v>4388</c:v>
                </c:pt>
                <c:pt idx="159">
                  <c:v>11650</c:v>
                </c:pt>
                <c:pt idx="160">
                  <c:v>24581</c:v>
                </c:pt>
                <c:pt idx="161">
                  <c:v>9209</c:v>
                </c:pt>
                <c:pt idx="162">
                  <c:v>4493</c:v>
                </c:pt>
                <c:pt idx="163">
                  <c:v>1122</c:v>
                </c:pt>
                <c:pt idx="164">
                  <c:v>832</c:v>
                </c:pt>
                <c:pt idx="165">
                  <c:v>1033</c:v>
                </c:pt>
                <c:pt idx="166">
                  <c:v>4125</c:v>
                </c:pt>
                <c:pt idx="167">
                  <c:v>8953</c:v>
                </c:pt>
                <c:pt idx="168">
                  <c:v>584</c:v>
                </c:pt>
                <c:pt idx="169">
                  <c:v>1490</c:v>
                </c:pt>
                <c:pt idx="170">
                  <c:v>6868</c:v>
                </c:pt>
                <c:pt idx="171">
                  <c:v>9156</c:v>
                </c:pt>
                <c:pt idx="172">
                  <c:v>3741</c:v>
                </c:pt>
                <c:pt idx="173">
                  <c:v>866</c:v>
                </c:pt>
                <c:pt idx="174">
                  <c:v>384</c:v>
                </c:pt>
                <c:pt idx="175">
                  <c:v>6241</c:v>
                </c:pt>
                <c:pt idx="176">
                  <c:v>7012</c:v>
                </c:pt>
                <c:pt idx="177">
                  <c:v>7676</c:v>
                </c:pt>
                <c:pt idx="178">
                  <c:v>3251</c:v>
                </c:pt>
                <c:pt idx="179">
                  <c:v>23004</c:v>
                </c:pt>
                <c:pt idx="180">
                  <c:v>1796</c:v>
                </c:pt>
                <c:pt idx="181">
                  <c:v>12902</c:v>
                </c:pt>
                <c:pt idx="182">
                  <c:v>134</c:v>
                </c:pt>
                <c:pt idx="183">
                  <c:v>798</c:v>
                </c:pt>
                <c:pt idx="184">
                  <c:v>634</c:v>
                </c:pt>
                <c:pt idx="185">
                  <c:v>9573</c:v>
                </c:pt>
                <c:pt idx="186">
                  <c:v>619</c:v>
                </c:pt>
                <c:pt idx="187">
                  <c:v>746</c:v>
                </c:pt>
                <c:pt idx="188">
                  <c:v>2347</c:v>
                </c:pt>
                <c:pt idx="189">
                  <c:v>1877</c:v>
                </c:pt>
                <c:pt idx="190">
                  <c:v>7542</c:v>
                </c:pt>
                <c:pt idx="191">
                  <c:v>4804</c:v>
                </c:pt>
                <c:pt idx="192">
                  <c:v>3619</c:v>
                </c:pt>
                <c:pt idx="193">
                  <c:v>817</c:v>
                </c:pt>
                <c:pt idx="194">
                  <c:v>343</c:v>
                </c:pt>
                <c:pt idx="195">
                  <c:v>1600</c:v>
                </c:pt>
                <c:pt idx="196">
                  <c:v>59</c:v>
                </c:pt>
                <c:pt idx="197">
                  <c:v>640</c:v>
                </c:pt>
                <c:pt idx="198">
                  <c:v>3891</c:v>
                </c:pt>
                <c:pt idx="199">
                  <c:v>2981</c:v>
                </c:pt>
                <c:pt idx="200">
                  <c:v>2801</c:v>
                </c:pt>
                <c:pt idx="201">
                  <c:v>1749</c:v>
                </c:pt>
                <c:pt idx="202">
                  <c:v>8661</c:v>
                </c:pt>
                <c:pt idx="203">
                  <c:v>1972</c:v>
                </c:pt>
                <c:pt idx="204">
                  <c:v>9444</c:v>
                </c:pt>
                <c:pt idx="205">
                  <c:v>5550</c:v>
                </c:pt>
                <c:pt idx="206">
                  <c:v>3767</c:v>
                </c:pt>
                <c:pt idx="207">
                  <c:v>6731</c:v>
                </c:pt>
                <c:pt idx="208">
                  <c:v>7960</c:v>
                </c:pt>
                <c:pt idx="209">
                  <c:v>944</c:v>
                </c:pt>
                <c:pt idx="210">
                  <c:v>28428</c:v>
                </c:pt>
                <c:pt idx="211">
                  <c:v>306</c:v>
                </c:pt>
                <c:pt idx="212">
                  <c:v>373</c:v>
                </c:pt>
                <c:pt idx="213">
                  <c:v>933</c:v>
                </c:pt>
                <c:pt idx="214">
                  <c:v>3793</c:v>
                </c:pt>
                <c:pt idx="215">
                  <c:v>1915</c:v>
                </c:pt>
                <c:pt idx="216">
                  <c:v>43</c:v>
                </c:pt>
                <c:pt idx="217">
                  <c:v>0</c:v>
                </c:pt>
                <c:pt idx="218">
                  <c:v>656</c:v>
                </c:pt>
                <c:pt idx="219">
                  <c:v>18</c:v>
                </c:pt>
                <c:pt idx="220">
                  <c:v>6914</c:v>
                </c:pt>
                <c:pt idx="221">
                  <c:v>1441</c:v>
                </c:pt>
                <c:pt idx="222">
                  <c:v>4184</c:v>
                </c:pt>
                <c:pt idx="223">
                  <c:v>455</c:v>
                </c:pt>
                <c:pt idx="224">
                  <c:v>8919</c:v>
                </c:pt>
                <c:pt idx="225">
                  <c:v>2639</c:v>
                </c:pt>
                <c:pt idx="226">
                  <c:v>884</c:v>
                </c:pt>
                <c:pt idx="227">
                  <c:v>3818</c:v>
                </c:pt>
                <c:pt idx="228">
                  <c:v>1934</c:v>
                </c:pt>
                <c:pt idx="229">
                  <c:v>946</c:v>
                </c:pt>
                <c:pt idx="230">
                  <c:v>5</c:v>
                </c:pt>
                <c:pt idx="231">
                  <c:v>7827</c:v>
                </c:pt>
                <c:pt idx="232">
                  <c:v>1987</c:v>
                </c:pt>
                <c:pt idx="233">
                  <c:v>1834</c:v>
                </c:pt>
                <c:pt idx="234">
                  <c:v>902</c:v>
                </c:pt>
                <c:pt idx="235">
                  <c:v>2663</c:v>
                </c:pt>
                <c:pt idx="236">
                  <c:v>6708</c:v>
                </c:pt>
                <c:pt idx="237">
                  <c:v>1719</c:v>
                </c:pt>
                <c:pt idx="238">
                  <c:v>1260</c:v>
                </c:pt>
                <c:pt idx="239">
                  <c:v>1526</c:v>
                </c:pt>
                <c:pt idx="240">
                  <c:v>228</c:v>
                </c:pt>
                <c:pt idx="241">
                  <c:v>2816</c:v>
                </c:pt>
                <c:pt idx="242">
                  <c:v>673</c:v>
                </c:pt>
                <c:pt idx="243">
                  <c:v>7499</c:v>
                </c:pt>
                <c:pt idx="244">
                  <c:v>5766</c:v>
                </c:pt>
                <c:pt idx="245">
                  <c:v>173</c:v>
                </c:pt>
                <c:pt idx="246">
                  <c:v>122</c:v>
                </c:pt>
                <c:pt idx="247">
                  <c:v>0</c:v>
                </c:pt>
                <c:pt idx="248">
                  <c:v>2161</c:v>
                </c:pt>
                <c:pt idx="249">
                  <c:v>1289</c:v>
                </c:pt>
                <c:pt idx="250">
                  <c:v>6302</c:v>
                </c:pt>
                <c:pt idx="251">
                  <c:v>5150</c:v>
                </c:pt>
                <c:pt idx="252">
                  <c:v>262</c:v>
                </c:pt>
                <c:pt idx="253">
                  <c:v>2433</c:v>
                </c:pt>
                <c:pt idx="254">
                  <c:v>8</c:v>
                </c:pt>
                <c:pt idx="255">
                  <c:v>257</c:v>
                </c:pt>
                <c:pt idx="256">
                  <c:v>141</c:v>
                </c:pt>
                <c:pt idx="257">
                  <c:v>433</c:v>
                </c:pt>
                <c:pt idx="258">
                  <c:v>421</c:v>
                </c:pt>
                <c:pt idx="259">
                  <c:v>4087</c:v>
                </c:pt>
                <c:pt idx="260">
                  <c:v>446</c:v>
                </c:pt>
                <c:pt idx="261">
                  <c:v>2870</c:v>
                </c:pt>
                <c:pt idx="262">
                  <c:v>39</c:v>
                </c:pt>
                <c:pt idx="263">
                  <c:v>3002</c:v>
                </c:pt>
                <c:pt idx="264">
                  <c:v>1618</c:v>
                </c:pt>
                <c:pt idx="265">
                  <c:v>2685</c:v>
                </c:pt>
                <c:pt idx="266">
                  <c:v>1184</c:v>
                </c:pt>
                <c:pt idx="267">
                  <c:v>389</c:v>
                </c:pt>
                <c:pt idx="268">
                  <c:v>723</c:v>
                </c:pt>
                <c:pt idx="269">
                  <c:v>529</c:v>
                </c:pt>
                <c:pt idx="270">
                  <c:v>2798</c:v>
                </c:pt>
                <c:pt idx="271">
                  <c:v>1233</c:v>
                </c:pt>
                <c:pt idx="272">
                  <c:v>82</c:v>
                </c:pt>
                <c:pt idx="273">
                  <c:v>1084</c:v>
                </c:pt>
                <c:pt idx="274">
                  <c:v>121</c:v>
                </c:pt>
                <c:pt idx="275">
                  <c:v>3116</c:v>
                </c:pt>
                <c:pt idx="276">
                  <c:v>356</c:v>
                </c:pt>
                <c:pt idx="277">
                  <c:v>1218</c:v>
                </c:pt>
                <c:pt idx="278">
                  <c:v>11</c:v>
                </c:pt>
                <c:pt idx="279">
                  <c:v>6572</c:v>
                </c:pt>
                <c:pt idx="280">
                  <c:v>471</c:v>
                </c:pt>
                <c:pt idx="281">
                  <c:v>602</c:v>
                </c:pt>
                <c:pt idx="282">
                  <c:v>608</c:v>
                </c:pt>
                <c:pt idx="283">
                  <c:v>826</c:v>
                </c:pt>
                <c:pt idx="284">
                  <c:v>3059</c:v>
                </c:pt>
                <c:pt idx="285">
                  <c:v>268</c:v>
                </c:pt>
                <c:pt idx="286">
                  <c:v>3431</c:v>
                </c:pt>
                <c:pt idx="287">
                  <c:v>2517</c:v>
                </c:pt>
                <c:pt idx="288">
                  <c:v>652</c:v>
                </c:pt>
                <c:pt idx="289">
                  <c:v>3039</c:v>
                </c:pt>
                <c:pt idx="290">
                  <c:v>163</c:v>
                </c:pt>
                <c:pt idx="291">
                  <c:v>724</c:v>
                </c:pt>
                <c:pt idx="292">
                  <c:v>522</c:v>
                </c:pt>
                <c:pt idx="293">
                  <c:v>989</c:v>
                </c:pt>
                <c:pt idx="294">
                  <c:v>1074</c:v>
                </c:pt>
                <c:pt idx="295">
                  <c:v>1368</c:v>
                </c:pt>
                <c:pt idx="296">
                  <c:v>338</c:v>
                </c:pt>
                <c:pt idx="297">
                  <c:v>316</c:v>
                </c:pt>
                <c:pt idx="298">
                  <c:v>950</c:v>
                </c:pt>
                <c:pt idx="299">
                  <c:v>1107</c:v>
                </c:pt>
                <c:pt idx="300">
                  <c:v>1233</c:v>
                </c:pt>
                <c:pt idx="301">
                  <c:v>153</c:v>
                </c:pt>
                <c:pt idx="302">
                  <c:v>122</c:v>
                </c:pt>
                <c:pt idx="303">
                  <c:v>868</c:v>
                </c:pt>
                <c:pt idx="304">
                  <c:v>3500</c:v>
                </c:pt>
                <c:pt idx="305">
                  <c:v>1727</c:v>
                </c:pt>
                <c:pt idx="306">
                  <c:v>1400</c:v>
                </c:pt>
                <c:pt idx="307">
                  <c:v>794</c:v>
                </c:pt>
                <c:pt idx="308">
                  <c:v>566</c:v>
                </c:pt>
                <c:pt idx="309">
                  <c:v>1276</c:v>
                </c:pt>
                <c:pt idx="310">
                  <c:v>2203</c:v>
                </c:pt>
                <c:pt idx="311">
                  <c:v>2480</c:v>
                </c:pt>
                <c:pt idx="312">
                  <c:v>94</c:v>
                </c:pt>
                <c:pt idx="313">
                  <c:v>3877</c:v>
                </c:pt>
                <c:pt idx="314">
                  <c:v>851</c:v>
                </c:pt>
                <c:pt idx="315">
                  <c:v>463</c:v>
                </c:pt>
                <c:pt idx="316">
                  <c:v>96</c:v>
                </c:pt>
                <c:pt idx="317">
                  <c:v>3812</c:v>
                </c:pt>
                <c:pt idx="318">
                  <c:v>188</c:v>
                </c:pt>
                <c:pt idx="319">
                  <c:v>2087</c:v>
                </c:pt>
                <c:pt idx="320">
                  <c:v>19</c:v>
                </c:pt>
                <c:pt idx="321">
                  <c:v>505</c:v>
                </c:pt>
                <c:pt idx="322">
                  <c:v>1782</c:v>
                </c:pt>
                <c:pt idx="323">
                  <c:v>331</c:v>
                </c:pt>
                <c:pt idx="324">
                  <c:v>0</c:v>
                </c:pt>
                <c:pt idx="325">
                  <c:v>1229</c:v>
                </c:pt>
                <c:pt idx="326">
                  <c:v>201</c:v>
                </c:pt>
                <c:pt idx="327">
                  <c:v>304</c:v>
                </c:pt>
                <c:pt idx="328">
                  <c:v>96</c:v>
                </c:pt>
                <c:pt idx="329">
                  <c:v>3263</c:v>
                </c:pt>
                <c:pt idx="330">
                  <c:v>149</c:v>
                </c:pt>
                <c:pt idx="331">
                  <c:v>10</c:v>
                </c:pt>
                <c:pt idx="332">
                  <c:v>820</c:v>
                </c:pt>
                <c:pt idx="333">
                  <c:v>1362</c:v>
                </c:pt>
                <c:pt idx="334">
                  <c:v>3813</c:v>
                </c:pt>
                <c:pt idx="335">
                  <c:v>416</c:v>
                </c:pt>
                <c:pt idx="336">
                  <c:v>1885</c:v>
                </c:pt>
                <c:pt idx="337">
                  <c:v>3557</c:v>
                </c:pt>
                <c:pt idx="338">
                  <c:v>248</c:v>
                </c:pt>
                <c:pt idx="339">
                  <c:v>1064</c:v>
                </c:pt>
                <c:pt idx="340">
                  <c:v>169</c:v>
                </c:pt>
                <c:pt idx="341">
                  <c:v>0</c:v>
                </c:pt>
                <c:pt idx="342">
                  <c:v>474</c:v>
                </c:pt>
                <c:pt idx="343">
                  <c:v>690</c:v>
                </c:pt>
                <c:pt idx="344">
                  <c:v>471</c:v>
                </c:pt>
                <c:pt idx="345">
                  <c:v>2322</c:v>
                </c:pt>
                <c:pt idx="346">
                  <c:v>299</c:v>
                </c:pt>
                <c:pt idx="347">
                  <c:v>924</c:v>
                </c:pt>
                <c:pt idx="348">
                  <c:v>542</c:v>
                </c:pt>
                <c:pt idx="349">
                  <c:v>1268</c:v>
                </c:pt>
                <c:pt idx="350">
                  <c:v>1985</c:v>
                </c:pt>
                <c:pt idx="351">
                  <c:v>137</c:v>
                </c:pt>
                <c:pt idx="352">
                  <c:v>1189</c:v>
                </c:pt>
                <c:pt idx="353">
                  <c:v>7836</c:v>
                </c:pt>
                <c:pt idx="354">
                  <c:v>6365</c:v>
                </c:pt>
                <c:pt idx="355">
                  <c:v>2458</c:v>
                </c:pt>
                <c:pt idx="356">
                  <c:v>56</c:v>
                </c:pt>
                <c:pt idx="357">
                  <c:v>1001</c:v>
                </c:pt>
                <c:pt idx="358">
                  <c:v>11510</c:v>
                </c:pt>
                <c:pt idx="359">
                  <c:v>247</c:v>
                </c:pt>
                <c:pt idx="360">
                  <c:v>8151</c:v>
                </c:pt>
                <c:pt idx="361">
                  <c:v>1084</c:v>
                </c:pt>
                <c:pt idx="362">
                  <c:v>974</c:v>
                </c:pt>
                <c:pt idx="363">
                  <c:v>210</c:v>
                </c:pt>
                <c:pt idx="364">
                  <c:v>32</c:v>
                </c:pt>
                <c:pt idx="365">
                  <c:v>2663</c:v>
                </c:pt>
                <c:pt idx="366">
                  <c:v>610</c:v>
                </c:pt>
                <c:pt idx="367">
                  <c:v>2230</c:v>
                </c:pt>
                <c:pt idx="368">
                  <c:v>737</c:v>
                </c:pt>
                <c:pt idx="369">
                  <c:v>1703</c:v>
                </c:pt>
                <c:pt idx="370">
                  <c:v>471</c:v>
                </c:pt>
                <c:pt idx="371">
                  <c:v>506</c:v>
                </c:pt>
                <c:pt idx="372">
                  <c:v>329</c:v>
                </c:pt>
                <c:pt idx="373">
                  <c:v>1460</c:v>
                </c:pt>
                <c:pt idx="374">
                  <c:v>643</c:v>
                </c:pt>
                <c:pt idx="375">
                  <c:v>8711</c:v>
                </c:pt>
                <c:pt idx="376">
                  <c:v>6</c:v>
                </c:pt>
                <c:pt idx="377">
                  <c:v>1038</c:v>
                </c:pt>
                <c:pt idx="378">
                  <c:v>2290</c:v>
                </c:pt>
                <c:pt idx="379">
                  <c:v>1102</c:v>
                </c:pt>
                <c:pt idx="380">
                  <c:v>1220</c:v>
                </c:pt>
                <c:pt idx="381">
                  <c:v>522</c:v>
                </c:pt>
                <c:pt idx="382">
                  <c:v>441</c:v>
                </c:pt>
                <c:pt idx="383">
                  <c:v>3237</c:v>
                </c:pt>
                <c:pt idx="384">
                  <c:v>117</c:v>
                </c:pt>
                <c:pt idx="385">
                  <c:v>1489</c:v>
                </c:pt>
                <c:pt idx="386">
                  <c:v>1544</c:v>
                </c:pt>
                <c:pt idx="387">
                  <c:v>3196</c:v>
                </c:pt>
                <c:pt idx="388">
                  <c:v>22</c:v>
                </c:pt>
                <c:pt idx="389">
                  <c:v>7767</c:v>
                </c:pt>
                <c:pt idx="390">
                  <c:v>131</c:v>
                </c:pt>
                <c:pt idx="391">
                  <c:v>393</c:v>
                </c:pt>
                <c:pt idx="392">
                  <c:v>531</c:v>
                </c:pt>
                <c:pt idx="393">
                  <c:v>357</c:v>
                </c:pt>
                <c:pt idx="394">
                  <c:v>494</c:v>
                </c:pt>
                <c:pt idx="395">
                  <c:v>8198</c:v>
                </c:pt>
                <c:pt idx="396">
                  <c:v>5847</c:v>
                </c:pt>
                <c:pt idx="397">
                  <c:v>1682</c:v>
                </c:pt>
                <c:pt idx="398">
                  <c:v>1608</c:v>
                </c:pt>
                <c:pt idx="399">
                  <c:v>632</c:v>
                </c:pt>
                <c:pt idx="400">
                  <c:v>318</c:v>
                </c:pt>
                <c:pt idx="401">
                  <c:v>342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'Filling room (11081)'!$O$2</c:f>
              <c:strCache>
                <c:ptCount val="1"/>
                <c:pt idx="0">
                  <c:v>11081_8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cat>
            <c:numRef>
              <c:f>'Filling room (11081)'!$M$3:$M$205</c:f>
              <c:numCache>
                <c:formatCode>m/d/yyyy</c:formatCode>
                <c:ptCount val="203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</c:numCache>
            </c:numRef>
          </c:cat>
          <c:val>
            <c:numRef>
              <c:f>'Filling room (11081)'!$O$3:$O$404</c:f>
              <c:numCache>
                <c:formatCode>General</c:formatCode>
                <c:ptCount val="402"/>
                <c:pt idx="0">
                  <c:v>30</c:v>
                </c:pt>
                <c:pt idx="1">
                  <c:v>1897</c:v>
                </c:pt>
                <c:pt idx="2">
                  <c:v>500</c:v>
                </c:pt>
                <c:pt idx="3">
                  <c:v>354</c:v>
                </c:pt>
                <c:pt idx="4">
                  <c:v>176</c:v>
                </c:pt>
                <c:pt idx="5">
                  <c:v>2576</c:v>
                </c:pt>
                <c:pt idx="6">
                  <c:v>887</c:v>
                </c:pt>
                <c:pt idx="7">
                  <c:v>700</c:v>
                </c:pt>
                <c:pt idx="8">
                  <c:v>19</c:v>
                </c:pt>
                <c:pt idx="9">
                  <c:v>1060</c:v>
                </c:pt>
                <c:pt idx="10">
                  <c:v>177</c:v>
                </c:pt>
                <c:pt idx="11">
                  <c:v>2531</c:v>
                </c:pt>
                <c:pt idx="12">
                  <c:v>53</c:v>
                </c:pt>
                <c:pt idx="13">
                  <c:v>679</c:v>
                </c:pt>
                <c:pt idx="14">
                  <c:v>41</c:v>
                </c:pt>
                <c:pt idx="15">
                  <c:v>943</c:v>
                </c:pt>
                <c:pt idx="16">
                  <c:v>78</c:v>
                </c:pt>
                <c:pt idx="17">
                  <c:v>3932</c:v>
                </c:pt>
                <c:pt idx="18">
                  <c:v>964</c:v>
                </c:pt>
                <c:pt idx="19">
                  <c:v>4370</c:v>
                </c:pt>
                <c:pt idx="20">
                  <c:v>518</c:v>
                </c:pt>
                <c:pt idx="21">
                  <c:v>6435</c:v>
                </c:pt>
                <c:pt idx="22">
                  <c:v>159</c:v>
                </c:pt>
                <c:pt idx="23">
                  <c:v>1017</c:v>
                </c:pt>
                <c:pt idx="24">
                  <c:v>218</c:v>
                </c:pt>
                <c:pt idx="25">
                  <c:v>321</c:v>
                </c:pt>
                <c:pt idx="26">
                  <c:v>40</c:v>
                </c:pt>
                <c:pt idx="27">
                  <c:v>5396</c:v>
                </c:pt>
                <c:pt idx="28">
                  <c:v>10</c:v>
                </c:pt>
                <c:pt idx="29">
                  <c:v>146</c:v>
                </c:pt>
                <c:pt idx="30">
                  <c:v>13</c:v>
                </c:pt>
                <c:pt idx="31">
                  <c:v>784</c:v>
                </c:pt>
                <c:pt idx="32">
                  <c:v>153</c:v>
                </c:pt>
                <c:pt idx="33">
                  <c:v>2343</c:v>
                </c:pt>
                <c:pt idx="34">
                  <c:v>664</c:v>
                </c:pt>
                <c:pt idx="35">
                  <c:v>240</c:v>
                </c:pt>
                <c:pt idx="36">
                  <c:v>37</c:v>
                </c:pt>
                <c:pt idx="37">
                  <c:v>1921</c:v>
                </c:pt>
                <c:pt idx="38">
                  <c:v>58</c:v>
                </c:pt>
                <c:pt idx="39">
                  <c:v>5266</c:v>
                </c:pt>
                <c:pt idx="40">
                  <c:v>2025</c:v>
                </c:pt>
                <c:pt idx="41">
                  <c:v>8296</c:v>
                </c:pt>
                <c:pt idx="42">
                  <c:v>783</c:v>
                </c:pt>
                <c:pt idx="43">
                  <c:v>1580</c:v>
                </c:pt>
                <c:pt idx="44">
                  <c:v>594</c:v>
                </c:pt>
                <c:pt idx="45">
                  <c:v>3756</c:v>
                </c:pt>
                <c:pt idx="46">
                  <c:v>329</c:v>
                </c:pt>
                <c:pt idx="47">
                  <c:v>1529</c:v>
                </c:pt>
                <c:pt idx="48">
                  <c:v>25</c:v>
                </c:pt>
                <c:pt idx="49">
                  <c:v>203</c:v>
                </c:pt>
                <c:pt idx="50">
                  <c:v>181</c:v>
                </c:pt>
                <c:pt idx="51">
                  <c:v>394</c:v>
                </c:pt>
                <c:pt idx="52">
                  <c:v>271</c:v>
                </c:pt>
                <c:pt idx="53">
                  <c:v>3920</c:v>
                </c:pt>
                <c:pt idx="54">
                  <c:v>1611</c:v>
                </c:pt>
                <c:pt idx="55">
                  <c:v>239</c:v>
                </c:pt>
                <c:pt idx="56">
                  <c:v>581</c:v>
                </c:pt>
                <c:pt idx="57">
                  <c:v>61</c:v>
                </c:pt>
                <c:pt idx="58">
                  <c:v>13</c:v>
                </c:pt>
                <c:pt idx="59">
                  <c:v>390</c:v>
                </c:pt>
                <c:pt idx="60">
                  <c:v>39</c:v>
                </c:pt>
                <c:pt idx="61">
                  <c:v>1945</c:v>
                </c:pt>
                <c:pt idx="62">
                  <c:v>145</c:v>
                </c:pt>
                <c:pt idx="63">
                  <c:v>5615</c:v>
                </c:pt>
                <c:pt idx="64">
                  <c:v>19</c:v>
                </c:pt>
                <c:pt idx="65">
                  <c:v>3638</c:v>
                </c:pt>
                <c:pt idx="66">
                  <c:v>110</c:v>
                </c:pt>
                <c:pt idx="67">
                  <c:v>47</c:v>
                </c:pt>
                <c:pt idx="68">
                  <c:v>90</c:v>
                </c:pt>
                <c:pt idx="69">
                  <c:v>3609</c:v>
                </c:pt>
                <c:pt idx="70">
                  <c:v>24</c:v>
                </c:pt>
                <c:pt idx="71">
                  <c:v>1875</c:v>
                </c:pt>
                <c:pt idx="72">
                  <c:v>113</c:v>
                </c:pt>
                <c:pt idx="73">
                  <c:v>558</c:v>
                </c:pt>
                <c:pt idx="74">
                  <c:v>541</c:v>
                </c:pt>
                <c:pt idx="75">
                  <c:v>378</c:v>
                </c:pt>
                <c:pt idx="76">
                  <c:v>1707</c:v>
                </c:pt>
                <c:pt idx="77">
                  <c:v>2268</c:v>
                </c:pt>
                <c:pt idx="78">
                  <c:v>562</c:v>
                </c:pt>
                <c:pt idx="79">
                  <c:v>12749</c:v>
                </c:pt>
                <c:pt idx="80">
                  <c:v>70</c:v>
                </c:pt>
                <c:pt idx="81">
                  <c:v>3996</c:v>
                </c:pt>
                <c:pt idx="82">
                  <c:v>221</c:v>
                </c:pt>
                <c:pt idx="83">
                  <c:v>2784</c:v>
                </c:pt>
                <c:pt idx="84">
                  <c:v>1457</c:v>
                </c:pt>
                <c:pt idx="85">
                  <c:v>7034</c:v>
                </c:pt>
                <c:pt idx="86">
                  <c:v>30</c:v>
                </c:pt>
                <c:pt idx="87">
                  <c:v>1659</c:v>
                </c:pt>
                <c:pt idx="88">
                  <c:v>351</c:v>
                </c:pt>
                <c:pt idx="89">
                  <c:v>921</c:v>
                </c:pt>
                <c:pt idx="90">
                  <c:v>99</c:v>
                </c:pt>
                <c:pt idx="91">
                  <c:v>2689</c:v>
                </c:pt>
                <c:pt idx="92">
                  <c:v>1180</c:v>
                </c:pt>
                <c:pt idx="93">
                  <c:v>587</c:v>
                </c:pt>
                <c:pt idx="94">
                  <c:v>1767</c:v>
                </c:pt>
                <c:pt idx="95">
                  <c:v>532</c:v>
                </c:pt>
                <c:pt idx="96">
                  <c:v>477</c:v>
                </c:pt>
                <c:pt idx="97">
                  <c:v>4517</c:v>
                </c:pt>
                <c:pt idx="98">
                  <c:v>206</c:v>
                </c:pt>
                <c:pt idx="99">
                  <c:v>9591</c:v>
                </c:pt>
                <c:pt idx="100">
                  <c:v>4569</c:v>
                </c:pt>
                <c:pt idx="101">
                  <c:v>1029</c:v>
                </c:pt>
                <c:pt idx="102">
                  <c:v>6776</c:v>
                </c:pt>
                <c:pt idx="103">
                  <c:v>4930</c:v>
                </c:pt>
                <c:pt idx="104">
                  <c:v>1277</c:v>
                </c:pt>
                <c:pt idx="105">
                  <c:v>177</c:v>
                </c:pt>
                <c:pt idx="106">
                  <c:v>31</c:v>
                </c:pt>
                <c:pt idx="107">
                  <c:v>6090</c:v>
                </c:pt>
                <c:pt idx="108">
                  <c:v>576</c:v>
                </c:pt>
                <c:pt idx="109">
                  <c:v>1379</c:v>
                </c:pt>
                <c:pt idx="110">
                  <c:v>306</c:v>
                </c:pt>
                <c:pt idx="111">
                  <c:v>2498</c:v>
                </c:pt>
                <c:pt idx="112">
                  <c:v>222</c:v>
                </c:pt>
                <c:pt idx="113">
                  <c:v>3700</c:v>
                </c:pt>
                <c:pt idx="114">
                  <c:v>4729</c:v>
                </c:pt>
                <c:pt idx="115">
                  <c:v>4495</c:v>
                </c:pt>
                <c:pt idx="116">
                  <c:v>787</c:v>
                </c:pt>
                <c:pt idx="117">
                  <c:v>496</c:v>
                </c:pt>
                <c:pt idx="118">
                  <c:v>563</c:v>
                </c:pt>
                <c:pt idx="119">
                  <c:v>11584</c:v>
                </c:pt>
                <c:pt idx="120">
                  <c:v>2318</c:v>
                </c:pt>
                <c:pt idx="121">
                  <c:v>9421</c:v>
                </c:pt>
                <c:pt idx="122">
                  <c:v>1191</c:v>
                </c:pt>
                <c:pt idx="123">
                  <c:v>936</c:v>
                </c:pt>
                <c:pt idx="124">
                  <c:v>580</c:v>
                </c:pt>
                <c:pt idx="125">
                  <c:v>1550</c:v>
                </c:pt>
                <c:pt idx="126">
                  <c:v>44</c:v>
                </c:pt>
                <c:pt idx="127">
                  <c:v>16620</c:v>
                </c:pt>
                <c:pt idx="128">
                  <c:v>103</c:v>
                </c:pt>
                <c:pt idx="129">
                  <c:v>3923</c:v>
                </c:pt>
                <c:pt idx="130">
                  <c:v>737</c:v>
                </c:pt>
                <c:pt idx="131">
                  <c:v>7952</c:v>
                </c:pt>
                <c:pt idx="132">
                  <c:v>103</c:v>
                </c:pt>
                <c:pt idx="133">
                  <c:v>3439</c:v>
                </c:pt>
                <c:pt idx="134">
                  <c:v>3888</c:v>
                </c:pt>
                <c:pt idx="135">
                  <c:v>1094</c:v>
                </c:pt>
                <c:pt idx="136">
                  <c:v>80</c:v>
                </c:pt>
                <c:pt idx="137">
                  <c:v>6097</c:v>
                </c:pt>
                <c:pt idx="138">
                  <c:v>762</c:v>
                </c:pt>
                <c:pt idx="139">
                  <c:v>9208</c:v>
                </c:pt>
                <c:pt idx="140">
                  <c:v>153</c:v>
                </c:pt>
                <c:pt idx="141">
                  <c:v>1352</c:v>
                </c:pt>
                <c:pt idx="142">
                  <c:v>146</c:v>
                </c:pt>
                <c:pt idx="143">
                  <c:v>798</c:v>
                </c:pt>
                <c:pt idx="144">
                  <c:v>564</c:v>
                </c:pt>
                <c:pt idx="145">
                  <c:v>648</c:v>
                </c:pt>
                <c:pt idx="146">
                  <c:v>5463</c:v>
                </c:pt>
                <c:pt idx="147">
                  <c:v>3407</c:v>
                </c:pt>
                <c:pt idx="148">
                  <c:v>67</c:v>
                </c:pt>
                <c:pt idx="149">
                  <c:v>2788</c:v>
                </c:pt>
                <c:pt idx="150">
                  <c:v>684</c:v>
                </c:pt>
                <c:pt idx="151">
                  <c:v>5414</c:v>
                </c:pt>
                <c:pt idx="152">
                  <c:v>106</c:v>
                </c:pt>
                <c:pt idx="153">
                  <c:v>4371</c:v>
                </c:pt>
                <c:pt idx="154">
                  <c:v>4516</c:v>
                </c:pt>
                <c:pt idx="155">
                  <c:v>599</c:v>
                </c:pt>
                <c:pt idx="156">
                  <c:v>745</c:v>
                </c:pt>
                <c:pt idx="157">
                  <c:v>2491</c:v>
                </c:pt>
                <c:pt idx="158">
                  <c:v>935</c:v>
                </c:pt>
                <c:pt idx="159">
                  <c:v>2782</c:v>
                </c:pt>
                <c:pt idx="160">
                  <c:v>17559</c:v>
                </c:pt>
                <c:pt idx="161">
                  <c:v>4661</c:v>
                </c:pt>
                <c:pt idx="162">
                  <c:v>353</c:v>
                </c:pt>
                <c:pt idx="163">
                  <c:v>132</c:v>
                </c:pt>
                <c:pt idx="164">
                  <c:v>207</c:v>
                </c:pt>
                <c:pt idx="165">
                  <c:v>2861</c:v>
                </c:pt>
                <c:pt idx="166">
                  <c:v>212</c:v>
                </c:pt>
                <c:pt idx="167">
                  <c:v>1195</c:v>
                </c:pt>
                <c:pt idx="168">
                  <c:v>387</c:v>
                </c:pt>
                <c:pt idx="169">
                  <c:v>9046</c:v>
                </c:pt>
                <c:pt idx="170">
                  <c:v>71</c:v>
                </c:pt>
                <c:pt idx="171">
                  <c:v>1878</c:v>
                </c:pt>
                <c:pt idx="172">
                  <c:v>972</c:v>
                </c:pt>
                <c:pt idx="173">
                  <c:v>967</c:v>
                </c:pt>
                <c:pt idx="174">
                  <c:v>522</c:v>
                </c:pt>
                <c:pt idx="175">
                  <c:v>5043</c:v>
                </c:pt>
                <c:pt idx="176">
                  <c:v>194</c:v>
                </c:pt>
                <c:pt idx="177">
                  <c:v>3273</c:v>
                </c:pt>
                <c:pt idx="178">
                  <c:v>195</c:v>
                </c:pt>
                <c:pt idx="179">
                  <c:v>8098</c:v>
                </c:pt>
                <c:pt idx="180">
                  <c:v>514</c:v>
                </c:pt>
                <c:pt idx="181">
                  <c:v>2882</c:v>
                </c:pt>
                <c:pt idx="182">
                  <c:v>387</c:v>
                </c:pt>
                <c:pt idx="183">
                  <c:v>417</c:v>
                </c:pt>
                <c:pt idx="184">
                  <c:v>456</c:v>
                </c:pt>
                <c:pt idx="185">
                  <c:v>2776</c:v>
                </c:pt>
                <c:pt idx="186">
                  <c:v>772</c:v>
                </c:pt>
                <c:pt idx="187">
                  <c:v>690</c:v>
                </c:pt>
                <c:pt idx="188">
                  <c:v>421</c:v>
                </c:pt>
                <c:pt idx="189">
                  <c:v>8912</c:v>
                </c:pt>
                <c:pt idx="190">
                  <c:v>284</c:v>
                </c:pt>
                <c:pt idx="191">
                  <c:v>1922</c:v>
                </c:pt>
                <c:pt idx="192">
                  <c:v>1190</c:v>
                </c:pt>
                <c:pt idx="193">
                  <c:v>182</c:v>
                </c:pt>
                <c:pt idx="194">
                  <c:v>194</c:v>
                </c:pt>
                <c:pt idx="195">
                  <c:v>1902</c:v>
                </c:pt>
                <c:pt idx="196">
                  <c:v>314</c:v>
                </c:pt>
                <c:pt idx="197">
                  <c:v>1115</c:v>
                </c:pt>
                <c:pt idx="198">
                  <c:v>621</c:v>
                </c:pt>
                <c:pt idx="199">
                  <c:v>2892</c:v>
                </c:pt>
                <c:pt idx="200">
                  <c:v>340</c:v>
                </c:pt>
                <c:pt idx="201">
                  <c:v>1777</c:v>
                </c:pt>
                <c:pt idx="202">
                  <c:v>76</c:v>
                </c:pt>
                <c:pt idx="203">
                  <c:v>340</c:v>
                </c:pt>
                <c:pt idx="204">
                  <c:v>122</c:v>
                </c:pt>
                <c:pt idx="205">
                  <c:v>151</c:v>
                </c:pt>
                <c:pt idx="206">
                  <c:v>633</c:v>
                </c:pt>
                <c:pt idx="207">
                  <c:v>5726</c:v>
                </c:pt>
                <c:pt idx="208">
                  <c:v>2348</c:v>
                </c:pt>
                <c:pt idx="209">
                  <c:v>1039</c:v>
                </c:pt>
                <c:pt idx="210">
                  <c:v>543</c:v>
                </c:pt>
                <c:pt idx="211">
                  <c:v>781</c:v>
                </c:pt>
                <c:pt idx="212">
                  <c:v>700</c:v>
                </c:pt>
                <c:pt idx="213">
                  <c:v>2483</c:v>
                </c:pt>
                <c:pt idx="214">
                  <c:v>213</c:v>
                </c:pt>
                <c:pt idx="215">
                  <c:v>6173</c:v>
                </c:pt>
                <c:pt idx="216">
                  <c:v>143</c:v>
                </c:pt>
                <c:pt idx="217">
                  <c:v>428</c:v>
                </c:pt>
                <c:pt idx="218">
                  <c:v>610</c:v>
                </c:pt>
                <c:pt idx="219">
                  <c:v>1941</c:v>
                </c:pt>
                <c:pt idx="220">
                  <c:v>80</c:v>
                </c:pt>
                <c:pt idx="221">
                  <c:v>2095</c:v>
                </c:pt>
                <c:pt idx="222">
                  <c:v>591</c:v>
                </c:pt>
                <c:pt idx="223">
                  <c:v>3940</c:v>
                </c:pt>
                <c:pt idx="224">
                  <c:v>953</c:v>
                </c:pt>
                <c:pt idx="225">
                  <c:v>3856</c:v>
                </c:pt>
                <c:pt idx="226">
                  <c:v>659</c:v>
                </c:pt>
                <c:pt idx="227">
                  <c:v>536</c:v>
                </c:pt>
                <c:pt idx="228">
                  <c:v>8092</c:v>
                </c:pt>
                <c:pt idx="229">
                  <c:v>2414</c:v>
                </c:pt>
                <c:pt idx="230">
                  <c:v>911</c:v>
                </c:pt>
                <c:pt idx="231">
                  <c:v>7212</c:v>
                </c:pt>
                <c:pt idx="232">
                  <c:v>147</c:v>
                </c:pt>
                <c:pt idx="233">
                  <c:v>1217</c:v>
                </c:pt>
                <c:pt idx="234">
                  <c:v>587</c:v>
                </c:pt>
                <c:pt idx="235">
                  <c:v>1560</c:v>
                </c:pt>
                <c:pt idx="236">
                  <c:v>685</c:v>
                </c:pt>
                <c:pt idx="237">
                  <c:v>1239</c:v>
                </c:pt>
                <c:pt idx="238">
                  <c:v>170</c:v>
                </c:pt>
                <c:pt idx="239">
                  <c:v>3989</c:v>
                </c:pt>
                <c:pt idx="240">
                  <c:v>17234</c:v>
                </c:pt>
                <c:pt idx="241">
                  <c:v>549</c:v>
                </c:pt>
                <c:pt idx="242">
                  <c:v>3979</c:v>
                </c:pt>
                <c:pt idx="243">
                  <c:v>3912</c:v>
                </c:pt>
                <c:pt idx="244">
                  <c:v>1462</c:v>
                </c:pt>
                <c:pt idx="245">
                  <c:v>5444</c:v>
                </c:pt>
                <c:pt idx="246">
                  <c:v>146</c:v>
                </c:pt>
                <c:pt idx="247">
                  <c:v>0</c:v>
                </c:pt>
                <c:pt idx="248">
                  <c:v>127</c:v>
                </c:pt>
                <c:pt idx="249">
                  <c:v>605</c:v>
                </c:pt>
                <c:pt idx="250">
                  <c:v>143</c:v>
                </c:pt>
                <c:pt idx="251">
                  <c:v>1305</c:v>
                </c:pt>
                <c:pt idx="252">
                  <c:v>5353</c:v>
                </c:pt>
                <c:pt idx="253">
                  <c:v>3599</c:v>
                </c:pt>
                <c:pt idx="254">
                  <c:v>161</c:v>
                </c:pt>
                <c:pt idx="255">
                  <c:v>701</c:v>
                </c:pt>
                <c:pt idx="256">
                  <c:v>199</c:v>
                </c:pt>
                <c:pt idx="257">
                  <c:v>2807</c:v>
                </c:pt>
                <c:pt idx="258">
                  <c:v>204</c:v>
                </c:pt>
                <c:pt idx="259">
                  <c:v>2321</c:v>
                </c:pt>
                <c:pt idx="260">
                  <c:v>178</c:v>
                </c:pt>
                <c:pt idx="261">
                  <c:v>16425</c:v>
                </c:pt>
                <c:pt idx="262">
                  <c:v>352</c:v>
                </c:pt>
                <c:pt idx="263">
                  <c:v>2286</c:v>
                </c:pt>
                <c:pt idx="264">
                  <c:v>2369</c:v>
                </c:pt>
                <c:pt idx="265">
                  <c:v>1308</c:v>
                </c:pt>
                <c:pt idx="266">
                  <c:v>136</c:v>
                </c:pt>
                <c:pt idx="267">
                  <c:v>336</c:v>
                </c:pt>
                <c:pt idx="268">
                  <c:v>355</c:v>
                </c:pt>
                <c:pt idx="269">
                  <c:v>265</c:v>
                </c:pt>
                <c:pt idx="270">
                  <c:v>92</c:v>
                </c:pt>
                <c:pt idx="271">
                  <c:v>1870</c:v>
                </c:pt>
                <c:pt idx="272">
                  <c:v>807</c:v>
                </c:pt>
                <c:pt idx="273">
                  <c:v>5583</c:v>
                </c:pt>
                <c:pt idx="274">
                  <c:v>1859</c:v>
                </c:pt>
                <c:pt idx="275">
                  <c:v>2346</c:v>
                </c:pt>
                <c:pt idx="276">
                  <c:v>1752</c:v>
                </c:pt>
                <c:pt idx="277">
                  <c:v>9465</c:v>
                </c:pt>
                <c:pt idx="278">
                  <c:v>171</c:v>
                </c:pt>
                <c:pt idx="279">
                  <c:v>2105</c:v>
                </c:pt>
                <c:pt idx="280">
                  <c:v>204</c:v>
                </c:pt>
                <c:pt idx="281">
                  <c:v>1516</c:v>
                </c:pt>
                <c:pt idx="282">
                  <c:v>628</c:v>
                </c:pt>
                <c:pt idx="283">
                  <c:v>276</c:v>
                </c:pt>
                <c:pt idx="284">
                  <c:v>65</c:v>
                </c:pt>
                <c:pt idx="285">
                  <c:v>3394</c:v>
                </c:pt>
                <c:pt idx="286">
                  <c:v>161</c:v>
                </c:pt>
                <c:pt idx="287">
                  <c:v>0</c:v>
                </c:pt>
                <c:pt idx="288">
                  <c:v>2163</c:v>
                </c:pt>
                <c:pt idx="289">
                  <c:v>1321</c:v>
                </c:pt>
                <c:pt idx="290">
                  <c:v>58</c:v>
                </c:pt>
                <c:pt idx="291">
                  <c:v>364</c:v>
                </c:pt>
                <c:pt idx="292">
                  <c:v>308</c:v>
                </c:pt>
                <c:pt idx="293">
                  <c:v>1122</c:v>
                </c:pt>
                <c:pt idx="294">
                  <c:v>205</c:v>
                </c:pt>
                <c:pt idx="295">
                  <c:v>4283</c:v>
                </c:pt>
                <c:pt idx="296">
                  <c:v>6008</c:v>
                </c:pt>
                <c:pt idx="297">
                  <c:v>544</c:v>
                </c:pt>
                <c:pt idx="298">
                  <c:v>137</c:v>
                </c:pt>
                <c:pt idx="299">
                  <c:v>500</c:v>
                </c:pt>
                <c:pt idx="300">
                  <c:v>560</c:v>
                </c:pt>
                <c:pt idx="301">
                  <c:v>180</c:v>
                </c:pt>
                <c:pt idx="302">
                  <c:v>1652</c:v>
                </c:pt>
                <c:pt idx="303">
                  <c:v>462</c:v>
                </c:pt>
                <c:pt idx="304">
                  <c:v>153</c:v>
                </c:pt>
                <c:pt idx="305">
                  <c:v>0</c:v>
                </c:pt>
                <c:pt idx="306">
                  <c:v>6915</c:v>
                </c:pt>
                <c:pt idx="307">
                  <c:v>1068</c:v>
                </c:pt>
                <c:pt idx="308">
                  <c:v>111</c:v>
                </c:pt>
                <c:pt idx="309">
                  <c:v>5854</c:v>
                </c:pt>
                <c:pt idx="310">
                  <c:v>1069</c:v>
                </c:pt>
                <c:pt idx="311">
                  <c:v>1717</c:v>
                </c:pt>
                <c:pt idx="312">
                  <c:v>2840</c:v>
                </c:pt>
                <c:pt idx="313">
                  <c:v>288</c:v>
                </c:pt>
                <c:pt idx="314">
                  <c:v>33</c:v>
                </c:pt>
                <c:pt idx="315">
                  <c:v>1093</c:v>
                </c:pt>
                <c:pt idx="316">
                  <c:v>548</c:v>
                </c:pt>
                <c:pt idx="317">
                  <c:v>733</c:v>
                </c:pt>
                <c:pt idx="318">
                  <c:v>1010</c:v>
                </c:pt>
                <c:pt idx="319">
                  <c:v>2368</c:v>
                </c:pt>
                <c:pt idx="320">
                  <c:v>32</c:v>
                </c:pt>
                <c:pt idx="321">
                  <c:v>183</c:v>
                </c:pt>
                <c:pt idx="322">
                  <c:v>395</c:v>
                </c:pt>
                <c:pt idx="323">
                  <c:v>308</c:v>
                </c:pt>
                <c:pt idx="324">
                  <c:v>290</c:v>
                </c:pt>
                <c:pt idx="325">
                  <c:v>330</c:v>
                </c:pt>
                <c:pt idx="326">
                  <c:v>84</c:v>
                </c:pt>
                <c:pt idx="327">
                  <c:v>475</c:v>
                </c:pt>
                <c:pt idx="328">
                  <c:v>205</c:v>
                </c:pt>
                <c:pt idx="329">
                  <c:v>1518</c:v>
                </c:pt>
                <c:pt idx="330">
                  <c:v>5</c:v>
                </c:pt>
                <c:pt idx="331">
                  <c:v>430</c:v>
                </c:pt>
                <c:pt idx="332">
                  <c:v>62</c:v>
                </c:pt>
                <c:pt idx="333">
                  <c:v>7477</c:v>
                </c:pt>
                <c:pt idx="334">
                  <c:v>356</c:v>
                </c:pt>
                <c:pt idx="335">
                  <c:v>521</c:v>
                </c:pt>
                <c:pt idx="336">
                  <c:v>501</c:v>
                </c:pt>
                <c:pt idx="337">
                  <c:v>1122</c:v>
                </c:pt>
                <c:pt idx="338">
                  <c:v>18</c:v>
                </c:pt>
                <c:pt idx="339">
                  <c:v>1665</c:v>
                </c:pt>
                <c:pt idx="340">
                  <c:v>200</c:v>
                </c:pt>
                <c:pt idx="341">
                  <c:v>400</c:v>
                </c:pt>
                <c:pt idx="342">
                  <c:v>168</c:v>
                </c:pt>
                <c:pt idx="343">
                  <c:v>443</c:v>
                </c:pt>
                <c:pt idx="344">
                  <c:v>579</c:v>
                </c:pt>
                <c:pt idx="345">
                  <c:v>2438</c:v>
                </c:pt>
                <c:pt idx="346">
                  <c:v>811</c:v>
                </c:pt>
                <c:pt idx="347">
                  <c:v>1546</c:v>
                </c:pt>
                <c:pt idx="348">
                  <c:v>489</c:v>
                </c:pt>
                <c:pt idx="349">
                  <c:v>403</c:v>
                </c:pt>
                <c:pt idx="350">
                  <c:v>174</c:v>
                </c:pt>
                <c:pt idx="351">
                  <c:v>189</c:v>
                </c:pt>
                <c:pt idx="352">
                  <c:v>122</c:v>
                </c:pt>
                <c:pt idx="353">
                  <c:v>5126</c:v>
                </c:pt>
                <c:pt idx="354">
                  <c:v>273</c:v>
                </c:pt>
                <c:pt idx="355">
                  <c:v>1177</c:v>
                </c:pt>
                <c:pt idx="356">
                  <c:v>176</c:v>
                </c:pt>
                <c:pt idx="357">
                  <c:v>684</c:v>
                </c:pt>
                <c:pt idx="358">
                  <c:v>1311</c:v>
                </c:pt>
                <c:pt idx="359">
                  <c:v>278</c:v>
                </c:pt>
                <c:pt idx="360">
                  <c:v>720</c:v>
                </c:pt>
                <c:pt idx="361">
                  <c:v>521</c:v>
                </c:pt>
                <c:pt idx="362">
                  <c:v>584</c:v>
                </c:pt>
                <c:pt idx="363">
                  <c:v>538</c:v>
                </c:pt>
                <c:pt idx="364">
                  <c:v>305</c:v>
                </c:pt>
                <c:pt idx="365">
                  <c:v>701</c:v>
                </c:pt>
                <c:pt idx="366">
                  <c:v>767</c:v>
                </c:pt>
                <c:pt idx="367">
                  <c:v>1164</c:v>
                </c:pt>
                <c:pt idx="368">
                  <c:v>139</c:v>
                </c:pt>
                <c:pt idx="369">
                  <c:v>1052</c:v>
                </c:pt>
                <c:pt idx="370">
                  <c:v>163</c:v>
                </c:pt>
                <c:pt idx="371">
                  <c:v>924</c:v>
                </c:pt>
                <c:pt idx="372">
                  <c:v>407</c:v>
                </c:pt>
                <c:pt idx="373">
                  <c:v>1468</c:v>
                </c:pt>
                <c:pt idx="374">
                  <c:v>279</c:v>
                </c:pt>
                <c:pt idx="375">
                  <c:v>1326</c:v>
                </c:pt>
                <c:pt idx="376">
                  <c:v>1387</c:v>
                </c:pt>
                <c:pt idx="377">
                  <c:v>103</c:v>
                </c:pt>
                <c:pt idx="378">
                  <c:v>642</c:v>
                </c:pt>
                <c:pt idx="379">
                  <c:v>838</c:v>
                </c:pt>
                <c:pt idx="380">
                  <c:v>146</c:v>
                </c:pt>
                <c:pt idx="381">
                  <c:v>537</c:v>
                </c:pt>
                <c:pt idx="382">
                  <c:v>1208</c:v>
                </c:pt>
                <c:pt idx="383">
                  <c:v>5359</c:v>
                </c:pt>
                <c:pt idx="384">
                  <c:v>73</c:v>
                </c:pt>
                <c:pt idx="385">
                  <c:v>882</c:v>
                </c:pt>
                <c:pt idx="386">
                  <c:v>138</c:v>
                </c:pt>
                <c:pt idx="387">
                  <c:v>664</c:v>
                </c:pt>
                <c:pt idx="388">
                  <c:v>213</c:v>
                </c:pt>
                <c:pt idx="389">
                  <c:v>1699</c:v>
                </c:pt>
                <c:pt idx="390">
                  <c:v>3170</c:v>
                </c:pt>
                <c:pt idx="391">
                  <c:v>8115</c:v>
                </c:pt>
                <c:pt idx="392">
                  <c:v>1201</c:v>
                </c:pt>
                <c:pt idx="393">
                  <c:v>156</c:v>
                </c:pt>
                <c:pt idx="394">
                  <c:v>399</c:v>
                </c:pt>
                <c:pt idx="395">
                  <c:v>144</c:v>
                </c:pt>
                <c:pt idx="396">
                  <c:v>44</c:v>
                </c:pt>
                <c:pt idx="397">
                  <c:v>2506</c:v>
                </c:pt>
                <c:pt idx="398">
                  <c:v>5851</c:v>
                </c:pt>
                <c:pt idx="399">
                  <c:v>985</c:v>
                </c:pt>
                <c:pt idx="400">
                  <c:v>292</c:v>
                </c:pt>
                <c:pt idx="401">
                  <c:v>1443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77744"/>
        <c:axId val="-834778832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cat>
                  <c:numRef>
                    <c:extLst>
                      <c:ext uri="{02D57815-91ED-43cb-92C2-25804820EDAC}">
                        <c15:formulaRef>
                          <c15:sqref>'Filling room (11081)'!$M$3:$M$205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43103</c:v>
                      </c:pt>
                      <c:pt idx="1">
                        <c:v>43103</c:v>
                      </c:pt>
                      <c:pt idx="2">
                        <c:v>43118</c:v>
                      </c:pt>
                      <c:pt idx="3">
                        <c:v>43118</c:v>
                      </c:pt>
                      <c:pt idx="4">
                        <c:v>43126</c:v>
                      </c:pt>
                      <c:pt idx="5">
                        <c:v>43126</c:v>
                      </c:pt>
                      <c:pt idx="6">
                        <c:v>43130</c:v>
                      </c:pt>
                      <c:pt idx="7">
                        <c:v>43130</c:v>
                      </c:pt>
                      <c:pt idx="8">
                        <c:v>43154</c:v>
                      </c:pt>
                      <c:pt idx="9">
                        <c:v>43154</c:v>
                      </c:pt>
                      <c:pt idx="10">
                        <c:v>43167</c:v>
                      </c:pt>
                      <c:pt idx="11">
                        <c:v>43167</c:v>
                      </c:pt>
                      <c:pt idx="12">
                        <c:v>43169</c:v>
                      </c:pt>
                      <c:pt idx="13">
                        <c:v>43169</c:v>
                      </c:pt>
                      <c:pt idx="14">
                        <c:v>43171</c:v>
                      </c:pt>
                      <c:pt idx="15">
                        <c:v>43171</c:v>
                      </c:pt>
                      <c:pt idx="16">
                        <c:v>43173</c:v>
                      </c:pt>
                      <c:pt idx="17">
                        <c:v>43173</c:v>
                      </c:pt>
                      <c:pt idx="18">
                        <c:v>43175</c:v>
                      </c:pt>
                      <c:pt idx="19">
                        <c:v>43175</c:v>
                      </c:pt>
                      <c:pt idx="20">
                        <c:v>43179</c:v>
                      </c:pt>
                      <c:pt idx="21">
                        <c:v>43179</c:v>
                      </c:pt>
                      <c:pt idx="22">
                        <c:v>43181</c:v>
                      </c:pt>
                      <c:pt idx="23">
                        <c:v>43181</c:v>
                      </c:pt>
                      <c:pt idx="24">
                        <c:v>43188</c:v>
                      </c:pt>
                      <c:pt idx="25">
                        <c:v>43188</c:v>
                      </c:pt>
                      <c:pt idx="26">
                        <c:v>43209</c:v>
                      </c:pt>
                      <c:pt idx="27">
                        <c:v>43209</c:v>
                      </c:pt>
                      <c:pt idx="28">
                        <c:v>43214</c:v>
                      </c:pt>
                      <c:pt idx="29">
                        <c:v>43214</c:v>
                      </c:pt>
                      <c:pt idx="30">
                        <c:v>43217</c:v>
                      </c:pt>
                      <c:pt idx="31">
                        <c:v>43217</c:v>
                      </c:pt>
                      <c:pt idx="32">
                        <c:v>43237</c:v>
                      </c:pt>
                      <c:pt idx="33">
                        <c:v>43237</c:v>
                      </c:pt>
                      <c:pt idx="34">
                        <c:v>43239</c:v>
                      </c:pt>
                      <c:pt idx="35">
                        <c:v>43239</c:v>
                      </c:pt>
                      <c:pt idx="36">
                        <c:v>43242</c:v>
                      </c:pt>
                      <c:pt idx="37">
                        <c:v>43242</c:v>
                      </c:pt>
                      <c:pt idx="38">
                        <c:v>43244</c:v>
                      </c:pt>
                      <c:pt idx="39">
                        <c:v>43244</c:v>
                      </c:pt>
                      <c:pt idx="40">
                        <c:v>43256</c:v>
                      </c:pt>
                      <c:pt idx="41">
                        <c:v>43256</c:v>
                      </c:pt>
                      <c:pt idx="42">
                        <c:v>43258</c:v>
                      </c:pt>
                      <c:pt idx="43">
                        <c:v>43258</c:v>
                      </c:pt>
                      <c:pt idx="44">
                        <c:v>43263</c:v>
                      </c:pt>
                      <c:pt idx="45">
                        <c:v>43263</c:v>
                      </c:pt>
                      <c:pt idx="46">
                        <c:v>43265</c:v>
                      </c:pt>
                      <c:pt idx="47">
                        <c:v>43265</c:v>
                      </c:pt>
                      <c:pt idx="48">
                        <c:v>43276</c:v>
                      </c:pt>
                      <c:pt idx="49">
                        <c:v>43276</c:v>
                      </c:pt>
                      <c:pt idx="50">
                        <c:v>43278</c:v>
                      </c:pt>
                      <c:pt idx="51">
                        <c:v>43278</c:v>
                      </c:pt>
                      <c:pt idx="52">
                        <c:v>43280</c:v>
                      </c:pt>
                      <c:pt idx="53">
                        <c:v>43280</c:v>
                      </c:pt>
                      <c:pt idx="54">
                        <c:v>43283</c:v>
                      </c:pt>
                      <c:pt idx="55">
                        <c:v>43283</c:v>
                      </c:pt>
                      <c:pt idx="56">
                        <c:v>43285</c:v>
                      </c:pt>
                      <c:pt idx="57">
                        <c:v>43285</c:v>
                      </c:pt>
                      <c:pt idx="58">
                        <c:v>43287</c:v>
                      </c:pt>
                      <c:pt idx="59">
                        <c:v>43287</c:v>
                      </c:pt>
                      <c:pt idx="60">
                        <c:v>43293</c:v>
                      </c:pt>
                      <c:pt idx="61">
                        <c:v>43293</c:v>
                      </c:pt>
                      <c:pt idx="62">
                        <c:v>43298</c:v>
                      </c:pt>
                      <c:pt idx="63">
                        <c:v>43298</c:v>
                      </c:pt>
                      <c:pt idx="64">
                        <c:v>43300</c:v>
                      </c:pt>
                      <c:pt idx="65">
                        <c:v>43300</c:v>
                      </c:pt>
                      <c:pt idx="66">
                        <c:v>43305</c:v>
                      </c:pt>
                      <c:pt idx="67">
                        <c:v>43305</c:v>
                      </c:pt>
                      <c:pt idx="68">
                        <c:v>43321</c:v>
                      </c:pt>
                      <c:pt idx="69">
                        <c:v>43321</c:v>
                      </c:pt>
                      <c:pt idx="70">
                        <c:v>43325</c:v>
                      </c:pt>
                      <c:pt idx="71">
                        <c:v>43325</c:v>
                      </c:pt>
                      <c:pt idx="72">
                        <c:v>43329</c:v>
                      </c:pt>
                      <c:pt idx="73">
                        <c:v>43329</c:v>
                      </c:pt>
                      <c:pt idx="74">
                        <c:v>43333</c:v>
                      </c:pt>
                      <c:pt idx="75">
                        <c:v>43333</c:v>
                      </c:pt>
                      <c:pt idx="76">
                        <c:v>43335</c:v>
                      </c:pt>
                      <c:pt idx="77">
                        <c:v>43335</c:v>
                      </c:pt>
                      <c:pt idx="78">
                        <c:v>43341</c:v>
                      </c:pt>
                      <c:pt idx="79">
                        <c:v>43341</c:v>
                      </c:pt>
                      <c:pt idx="80">
                        <c:v>43343</c:v>
                      </c:pt>
                      <c:pt idx="81">
                        <c:v>43343</c:v>
                      </c:pt>
                      <c:pt idx="82">
                        <c:v>43375</c:v>
                      </c:pt>
                      <c:pt idx="83">
                        <c:v>43375</c:v>
                      </c:pt>
                      <c:pt idx="84">
                        <c:v>43377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43379</c:v>
                      </c:pt>
                      <c:pt idx="88">
                        <c:v>43382</c:v>
                      </c:pt>
                      <c:pt idx="89">
                        <c:v>43382</c:v>
                      </c:pt>
                      <c:pt idx="90">
                        <c:v>43384</c:v>
                      </c:pt>
                      <c:pt idx="91">
                        <c:v>43384</c:v>
                      </c:pt>
                      <c:pt idx="92">
                        <c:v>43388</c:v>
                      </c:pt>
                      <c:pt idx="93">
                        <c:v>43388</c:v>
                      </c:pt>
                      <c:pt idx="94">
                        <c:v>43390</c:v>
                      </c:pt>
                      <c:pt idx="95">
                        <c:v>43390</c:v>
                      </c:pt>
                      <c:pt idx="96">
                        <c:v>43392</c:v>
                      </c:pt>
                      <c:pt idx="97">
                        <c:v>43392</c:v>
                      </c:pt>
                      <c:pt idx="98">
                        <c:v>43395</c:v>
                      </c:pt>
                      <c:pt idx="99">
                        <c:v>43395</c:v>
                      </c:pt>
                      <c:pt idx="100">
                        <c:v>43397</c:v>
                      </c:pt>
                      <c:pt idx="101">
                        <c:v>43397</c:v>
                      </c:pt>
                      <c:pt idx="102">
                        <c:v>43399</c:v>
                      </c:pt>
                      <c:pt idx="103">
                        <c:v>43399</c:v>
                      </c:pt>
                      <c:pt idx="104">
                        <c:v>43406</c:v>
                      </c:pt>
                      <c:pt idx="105">
                        <c:v>43407</c:v>
                      </c:pt>
                      <c:pt idx="106">
                        <c:v>43410</c:v>
                      </c:pt>
                      <c:pt idx="107">
                        <c:v>43410</c:v>
                      </c:pt>
                      <c:pt idx="108">
                        <c:v>43413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43416</c:v>
                      </c:pt>
                      <c:pt idx="112">
                        <c:v>43418</c:v>
                      </c:pt>
                      <c:pt idx="113">
                        <c:v>43418</c:v>
                      </c:pt>
                      <c:pt idx="114">
                        <c:v>43420</c:v>
                      </c:pt>
                      <c:pt idx="115">
                        <c:v>43420</c:v>
                      </c:pt>
                      <c:pt idx="116">
                        <c:v>43423</c:v>
                      </c:pt>
                      <c:pt idx="117">
                        <c:v>43423</c:v>
                      </c:pt>
                      <c:pt idx="118">
                        <c:v>43425</c:v>
                      </c:pt>
                      <c:pt idx="119">
                        <c:v>43425</c:v>
                      </c:pt>
                      <c:pt idx="120">
                        <c:v>43431</c:v>
                      </c:pt>
                      <c:pt idx="121">
                        <c:v>43431</c:v>
                      </c:pt>
                      <c:pt idx="122">
                        <c:v>43439</c:v>
                      </c:pt>
                      <c:pt idx="123">
                        <c:v>43439</c:v>
                      </c:pt>
                      <c:pt idx="124">
                        <c:v>43441</c:v>
                      </c:pt>
                      <c:pt idx="125">
                        <c:v>43441</c:v>
                      </c:pt>
                      <c:pt idx="126">
                        <c:v>43446</c:v>
                      </c:pt>
                      <c:pt idx="127">
                        <c:v>43446</c:v>
                      </c:pt>
                      <c:pt idx="128">
                        <c:v>43448</c:v>
                      </c:pt>
                      <c:pt idx="129">
                        <c:v>43448</c:v>
                      </c:pt>
                      <c:pt idx="130">
                        <c:v>43451</c:v>
                      </c:pt>
                      <c:pt idx="131">
                        <c:v>43451</c:v>
                      </c:pt>
                      <c:pt idx="132">
                        <c:v>43453</c:v>
                      </c:pt>
                      <c:pt idx="133">
                        <c:v>43453</c:v>
                      </c:pt>
                      <c:pt idx="134">
                        <c:v>43455</c:v>
                      </c:pt>
                      <c:pt idx="135">
                        <c:v>43455</c:v>
                      </c:pt>
                      <c:pt idx="136">
                        <c:v>43458</c:v>
                      </c:pt>
                      <c:pt idx="137">
                        <c:v>43458</c:v>
                      </c:pt>
                      <c:pt idx="138">
                        <c:v>43461</c:v>
                      </c:pt>
                      <c:pt idx="139">
                        <c:v>43461</c:v>
                      </c:pt>
                      <c:pt idx="140">
                        <c:v>43468</c:v>
                      </c:pt>
                      <c:pt idx="141">
                        <c:v>43468</c:v>
                      </c:pt>
                      <c:pt idx="142">
                        <c:v>43470</c:v>
                      </c:pt>
                      <c:pt idx="143">
                        <c:v>43470</c:v>
                      </c:pt>
                      <c:pt idx="144">
                        <c:v>43473</c:v>
                      </c:pt>
                      <c:pt idx="145">
                        <c:v>43473</c:v>
                      </c:pt>
                      <c:pt idx="146">
                        <c:v>43475</c:v>
                      </c:pt>
                      <c:pt idx="147">
                        <c:v>43475</c:v>
                      </c:pt>
                      <c:pt idx="148">
                        <c:v>43480</c:v>
                      </c:pt>
                      <c:pt idx="149">
                        <c:v>43480</c:v>
                      </c:pt>
                      <c:pt idx="150">
                        <c:v>43482</c:v>
                      </c:pt>
                      <c:pt idx="151">
                        <c:v>43482</c:v>
                      </c:pt>
                      <c:pt idx="152">
                        <c:v>43484</c:v>
                      </c:pt>
                      <c:pt idx="153">
                        <c:v>43484</c:v>
                      </c:pt>
                      <c:pt idx="154">
                        <c:v>43490</c:v>
                      </c:pt>
                      <c:pt idx="155">
                        <c:v>43490</c:v>
                      </c:pt>
                      <c:pt idx="156">
                        <c:v>43492</c:v>
                      </c:pt>
                      <c:pt idx="157">
                        <c:v>43492</c:v>
                      </c:pt>
                      <c:pt idx="158">
                        <c:v>43494</c:v>
                      </c:pt>
                      <c:pt idx="159">
                        <c:v>43494</c:v>
                      </c:pt>
                      <c:pt idx="160">
                        <c:v>43496</c:v>
                      </c:pt>
                      <c:pt idx="161">
                        <c:v>43496</c:v>
                      </c:pt>
                      <c:pt idx="162">
                        <c:v>43498</c:v>
                      </c:pt>
                      <c:pt idx="163">
                        <c:v>43498</c:v>
                      </c:pt>
                      <c:pt idx="164">
                        <c:v>43506</c:v>
                      </c:pt>
                      <c:pt idx="165">
                        <c:v>43506</c:v>
                      </c:pt>
                      <c:pt idx="166">
                        <c:v>43510</c:v>
                      </c:pt>
                      <c:pt idx="167">
                        <c:v>43510</c:v>
                      </c:pt>
                      <c:pt idx="168">
                        <c:v>43512</c:v>
                      </c:pt>
                      <c:pt idx="169">
                        <c:v>43512</c:v>
                      </c:pt>
                      <c:pt idx="170">
                        <c:v>43514</c:v>
                      </c:pt>
                      <c:pt idx="171">
                        <c:v>43514</c:v>
                      </c:pt>
                      <c:pt idx="172">
                        <c:v>43516</c:v>
                      </c:pt>
                      <c:pt idx="173">
                        <c:v>43516</c:v>
                      </c:pt>
                      <c:pt idx="174">
                        <c:v>43518</c:v>
                      </c:pt>
                      <c:pt idx="175">
                        <c:v>43518</c:v>
                      </c:pt>
                      <c:pt idx="176">
                        <c:v>43520</c:v>
                      </c:pt>
                      <c:pt idx="177">
                        <c:v>43520</c:v>
                      </c:pt>
                      <c:pt idx="178">
                        <c:v>43522</c:v>
                      </c:pt>
                      <c:pt idx="179">
                        <c:v>43522</c:v>
                      </c:pt>
                      <c:pt idx="180">
                        <c:v>43524</c:v>
                      </c:pt>
                      <c:pt idx="181">
                        <c:v>43524</c:v>
                      </c:pt>
                      <c:pt idx="182">
                        <c:v>43526</c:v>
                      </c:pt>
                      <c:pt idx="183">
                        <c:v>43526</c:v>
                      </c:pt>
                      <c:pt idx="184">
                        <c:v>43528</c:v>
                      </c:pt>
                      <c:pt idx="185">
                        <c:v>43528</c:v>
                      </c:pt>
                      <c:pt idx="186">
                        <c:v>43530</c:v>
                      </c:pt>
                      <c:pt idx="187">
                        <c:v>43530</c:v>
                      </c:pt>
                      <c:pt idx="188">
                        <c:v>43532</c:v>
                      </c:pt>
                      <c:pt idx="189">
                        <c:v>43532</c:v>
                      </c:pt>
                      <c:pt idx="190">
                        <c:v>43541</c:v>
                      </c:pt>
                      <c:pt idx="191">
                        <c:v>43541</c:v>
                      </c:pt>
                      <c:pt idx="192">
                        <c:v>43543</c:v>
                      </c:pt>
                      <c:pt idx="193">
                        <c:v>43543</c:v>
                      </c:pt>
                      <c:pt idx="194">
                        <c:v>43545</c:v>
                      </c:pt>
                      <c:pt idx="195">
                        <c:v>43545</c:v>
                      </c:pt>
                      <c:pt idx="196">
                        <c:v>43547</c:v>
                      </c:pt>
                      <c:pt idx="197">
                        <c:v>43547</c:v>
                      </c:pt>
                      <c:pt idx="198">
                        <c:v>43549</c:v>
                      </c:pt>
                      <c:pt idx="199">
                        <c:v>43549</c:v>
                      </c:pt>
                      <c:pt idx="200">
                        <c:v>43551</c:v>
                      </c:pt>
                      <c:pt idx="201">
                        <c:v>43551</c:v>
                      </c:pt>
                      <c:pt idx="202">
                        <c:v>43553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'Filling room (11081)'!$R$92:$R$145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51">
                        <c:v>400000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3477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021297658762697"/>
              <c:y val="0.8322580718624922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34778832"/>
        <c:crossesAt val="0"/>
        <c:auto val="0"/>
        <c:lblAlgn val="ctr"/>
        <c:lblOffset val="100"/>
        <c:tickLblSkip val="1"/>
        <c:noMultiLvlLbl val="0"/>
      </c:catAx>
      <c:valAx>
        <c:axId val="-834778832"/>
        <c:scaling>
          <c:orientation val="minMax"/>
          <c:max val="4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0"/>
              <c:y val="3.786873584360927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34777744"/>
        <c:crosses val="autoZero"/>
        <c:crossBetween val="between"/>
        <c:majorUnit val="5000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693457392626684"/>
          <c:y val="0.36951476133925037"/>
          <c:w val="0.11847428350644333"/>
          <c:h val="0.2356442944631921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3B-4D6E-BF92-5AF36237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72304"/>
        <c:axId val="-834771760"/>
      </c:lineChart>
      <c:catAx>
        <c:axId val="-83477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77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8-465C-87CB-8F0AAD0B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3792"/>
        <c:axId val="-788697056"/>
      </c:lineChart>
      <c:catAx>
        <c:axId val="-7886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A4-40E6-97B8-0806C238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4000"/>
        <c:axId val="-788692704"/>
      </c:lineChart>
      <c:catAx>
        <c:axId val="-7886840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8692704"/>
        <c:crosses val="autoZero"/>
        <c:auto val="1"/>
        <c:lblAlgn val="ctr"/>
        <c:lblOffset val="100"/>
        <c:tickMarkSkip val="1"/>
        <c:noMultiLvlLbl val="0"/>
      </c:catAx>
      <c:valAx>
        <c:axId val="-78869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C-408F-A5E0-EFDBFF9F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9984"/>
        <c:axId val="-788712832"/>
      </c:lineChart>
      <c:catAx>
        <c:axId val="-7886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1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1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8-472D-9F8F-CEE49F419C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68-472D-9F8F-CEE49F419C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68-472D-9F8F-CEE49F41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5424"/>
        <c:axId val="-788698688"/>
      </c:lineChart>
      <c:catAx>
        <c:axId val="-7886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5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FE-4308-B3D0-6501346D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8896"/>
        <c:axId val="-788694336"/>
      </c:lineChart>
      <c:catAx>
        <c:axId val="-7886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86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7-4B81-B480-68563C4C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04128"/>
        <c:axId val="-788694880"/>
      </c:lineChart>
      <c:catAx>
        <c:axId val="-7887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E-493A-8AC6-604CA8D4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06304"/>
        <c:axId val="-788700320"/>
      </c:lineChart>
      <c:catAx>
        <c:axId val="-7887063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8700320"/>
        <c:crosses val="autoZero"/>
        <c:auto val="1"/>
        <c:lblAlgn val="ctr"/>
        <c:lblOffset val="100"/>
        <c:tickMarkSkip val="1"/>
        <c:noMultiLvlLbl val="0"/>
      </c:catAx>
      <c:valAx>
        <c:axId val="-78870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9-4F97-847A-A6689332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7808"/>
        <c:axId val="-788686176"/>
      </c:lineChart>
      <c:catAx>
        <c:axId val="-7886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8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7-4EA0-B84E-CB2402556D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37-4EA0-B84E-CB2402556D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37-4EA0-B84E-CB240255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2160"/>
        <c:axId val="-788696512"/>
      </c:lineChart>
      <c:catAx>
        <c:axId val="-7886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2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95-4CC5-9049-99A030B6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3248"/>
        <c:axId val="-788702496"/>
      </c:lineChart>
      <c:catAx>
        <c:axId val="-7886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79-4810-874D-B9C2102A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83728"/>
        <c:axId val="-834783184"/>
      </c:lineChart>
      <c:catAx>
        <c:axId val="-8347837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783184"/>
        <c:crosses val="autoZero"/>
        <c:auto val="1"/>
        <c:lblAlgn val="ctr"/>
        <c:lblOffset val="100"/>
        <c:tickMarkSkip val="1"/>
        <c:noMultiLvlLbl val="0"/>
      </c:catAx>
      <c:valAx>
        <c:axId val="-83478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8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93-44FC-941A-F3838369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9440"/>
        <c:axId val="-788681824"/>
      </c:lineChart>
      <c:catAx>
        <c:axId val="-7886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8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E-4F5D-8568-A04C972AFE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E-4F5D-8568-A04C972AFE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E-4F5D-8568-A04C972A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1616"/>
        <c:axId val="-788711744"/>
      </c:lineChart>
      <c:catAx>
        <c:axId val="-7886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1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1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1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A-4582-8791-66EE26A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5088"/>
        <c:axId val="-788708480"/>
      </c:lineChart>
      <c:catAx>
        <c:axId val="-7886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7-4FC3-AF4E-17A3B47D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6720"/>
        <c:axId val="-788711200"/>
      </c:lineChart>
      <c:catAx>
        <c:axId val="-7886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1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1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9-4279-9C1F-FCD62CFD0DA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9-4279-9C1F-FCD62CFD0DA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9-4279-9C1F-FCD62CF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1072"/>
        <c:axId val="-788706848"/>
      </c:lineChart>
      <c:catAx>
        <c:axId val="-78869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1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7-4BEF-8BE9-D5A0741C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7600"/>
        <c:axId val="-788690528"/>
      </c:lineChart>
      <c:catAx>
        <c:axId val="-7886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Receiving room _11080 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10622632237071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800720868276792E-2"/>
          <c:y val="0.11964742905738014"/>
          <c:w val="0.80256843521106924"/>
          <c:h val="0.71526208456828366"/>
        </c:manualLayout>
      </c:layout>
      <c:barChart>
        <c:barDir val="col"/>
        <c:grouping val="clustered"/>
        <c:varyColors val="0"/>
        <c:ser>
          <c:idx val="4"/>
          <c:order val="5"/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'Receiving room (11080)'!$R$3:$R$404</c:f>
              <c:numCache>
                <c:formatCode>General</c:formatCode>
                <c:ptCount val="402"/>
                <c:pt idx="140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88709024"/>
        <c:axId val="-788682368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'Receiving room (11080)'!$V$78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'Receiving room (11080)'!$L$65:$L$120</c15:sqref>
                        </c15:formulaRef>
                      </c:ext>
                    </c:extLst>
                    <c:numCache>
                      <c:formatCode>m/d/yyyy</c:formatCode>
                      <c:ptCount val="56"/>
                      <c:pt idx="0">
                        <c:v>43298</c:v>
                      </c:pt>
                      <c:pt idx="1">
                        <c:v>43298</c:v>
                      </c:pt>
                      <c:pt idx="2">
                        <c:v>43300</c:v>
                      </c:pt>
                      <c:pt idx="3">
                        <c:v>43300</c:v>
                      </c:pt>
                      <c:pt idx="4">
                        <c:v>43305</c:v>
                      </c:pt>
                      <c:pt idx="5">
                        <c:v>43305</c:v>
                      </c:pt>
                      <c:pt idx="6">
                        <c:v>43321</c:v>
                      </c:pt>
                      <c:pt idx="7">
                        <c:v>43321</c:v>
                      </c:pt>
                      <c:pt idx="8">
                        <c:v>43325</c:v>
                      </c:pt>
                      <c:pt idx="9">
                        <c:v>43325</c:v>
                      </c:pt>
                      <c:pt idx="10">
                        <c:v>43329</c:v>
                      </c:pt>
                      <c:pt idx="11">
                        <c:v>43329</c:v>
                      </c:pt>
                      <c:pt idx="12">
                        <c:v>43333</c:v>
                      </c:pt>
                      <c:pt idx="13">
                        <c:v>43333</c:v>
                      </c:pt>
                      <c:pt idx="14">
                        <c:v>43335</c:v>
                      </c:pt>
                      <c:pt idx="15">
                        <c:v>43335</c:v>
                      </c:pt>
                      <c:pt idx="16">
                        <c:v>43341</c:v>
                      </c:pt>
                      <c:pt idx="17">
                        <c:v>43341</c:v>
                      </c:pt>
                      <c:pt idx="18">
                        <c:v>43343</c:v>
                      </c:pt>
                      <c:pt idx="19">
                        <c:v>43343</c:v>
                      </c:pt>
                      <c:pt idx="20">
                        <c:v>43375</c:v>
                      </c:pt>
                      <c:pt idx="21">
                        <c:v>43375</c:v>
                      </c:pt>
                      <c:pt idx="22">
                        <c:v>43377</c:v>
                      </c:pt>
                      <c:pt idx="23">
                        <c:v>43377</c:v>
                      </c:pt>
                      <c:pt idx="24">
                        <c:v>43379</c:v>
                      </c:pt>
                      <c:pt idx="25">
                        <c:v>43379</c:v>
                      </c:pt>
                      <c:pt idx="26">
                        <c:v>43382</c:v>
                      </c:pt>
                      <c:pt idx="27">
                        <c:v>43382</c:v>
                      </c:pt>
                      <c:pt idx="28">
                        <c:v>43384</c:v>
                      </c:pt>
                      <c:pt idx="29">
                        <c:v>43384</c:v>
                      </c:pt>
                      <c:pt idx="30">
                        <c:v>43388</c:v>
                      </c:pt>
                      <c:pt idx="31">
                        <c:v>43388</c:v>
                      </c:pt>
                      <c:pt idx="32">
                        <c:v>43390</c:v>
                      </c:pt>
                      <c:pt idx="33">
                        <c:v>43390</c:v>
                      </c:pt>
                      <c:pt idx="34">
                        <c:v>43392</c:v>
                      </c:pt>
                      <c:pt idx="35">
                        <c:v>43392</c:v>
                      </c:pt>
                      <c:pt idx="36">
                        <c:v>43395</c:v>
                      </c:pt>
                      <c:pt idx="37">
                        <c:v>43395</c:v>
                      </c:pt>
                      <c:pt idx="38">
                        <c:v>43397</c:v>
                      </c:pt>
                      <c:pt idx="39">
                        <c:v>43397</c:v>
                      </c:pt>
                      <c:pt idx="40">
                        <c:v>43399</c:v>
                      </c:pt>
                      <c:pt idx="41">
                        <c:v>43399</c:v>
                      </c:pt>
                      <c:pt idx="42">
                        <c:v>43406</c:v>
                      </c:pt>
                      <c:pt idx="43">
                        <c:v>43406</c:v>
                      </c:pt>
                      <c:pt idx="44">
                        <c:v>43410</c:v>
                      </c:pt>
                      <c:pt idx="45">
                        <c:v>43410</c:v>
                      </c:pt>
                      <c:pt idx="46">
                        <c:v>43413</c:v>
                      </c:pt>
                      <c:pt idx="47">
                        <c:v>43413</c:v>
                      </c:pt>
                      <c:pt idx="48">
                        <c:v>43416</c:v>
                      </c:pt>
                      <c:pt idx="49">
                        <c:v>43416</c:v>
                      </c:pt>
                      <c:pt idx="50">
                        <c:v>43418</c:v>
                      </c:pt>
                      <c:pt idx="51">
                        <c:v>43418</c:v>
                      </c:pt>
                      <c:pt idx="52">
                        <c:v>43420</c:v>
                      </c:pt>
                      <c:pt idx="53">
                        <c:v>43420</c:v>
                      </c:pt>
                      <c:pt idx="54">
                        <c:v>43423</c:v>
                      </c:pt>
                      <c:pt idx="55">
                        <c:v>43423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'Receiving room (11080)'!$V$79:$V$104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579-4D47-8604-4CF2FBDA63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'Receiving room (11080)'!$K$2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29"/>
              <c:layout>
                <c:manualLayout>
                  <c:x val="-6.7860048808465192E-17"/>
                  <c:y val="-4.8972461987697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(11080)'!$K$3:$K$404</c:f>
              <c:numCache>
                <c:formatCode>General</c:formatCode>
                <c:ptCount val="402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2900</c:v>
                </c:pt>
                <c:pt idx="95">
                  <c:v>2900</c:v>
                </c:pt>
                <c:pt idx="96">
                  <c:v>2900</c:v>
                </c:pt>
                <c:pt idx="97">
                  <c:v>2900</c:v>
                </c:pt>
                <c:pt idx="98">
                  <c:v>2900</c:v>
                </c:pt>
                <c:pt idx="99">
                  <c:v>2900</c:v>
                </c:pt>
                <c:pt idx="100">
                  <c:v>2900</c:v>
                </c:pt>
                <c:pt idx="101">
                  <c:v>2900</c:v>
                </c:pt>
                <c:pt idx="102">
                  <c:v>2900</c:v>
                </c:pt>
                <c:pt idx="103">
                  <c:v>2900</c:v>
                </c:pt>
                <c:pt idx="104">
                  <c:v>2900</c:v>
                </c:pt>
                <c:pt idx="105">
                  <c:v>2900</c:v>
                </c:pt>
                <c:pt idx="106">
                  <c:v>2900</c:v>
                </c:pt>
                <c:pt idx="107">
                  <c:v>2900</c:v>
                </c:pt>
                <c:pt idx="108">
                  <c:v>2900</c:v>
                </c:pt>
                <c:pt idx="109">
                  <c:v>2900</c:v>
                </c:pt>
                <c:pt idx="110">
                  <c:v>2900</c:v>
                </c:pt>
                <c:pt idx="111">
                  <c:v>2900</c:v>
                </c:pt>
                <c:pt idx="112">
                  <c:v>2900</c:v>
                </c:pt>
                <c:pt idx="113">
                  <c:v>2900</c:v>
                </c:pt>
                <c:pt idx="114">
                  <c:v>2900</c:v>
                </c:pt>
                <c:pt idx="115">
                  <c:v>2900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2900</c:v>
                </c:pt>
                <c:pt idx="121">
                  <c:v>2900</c:v>
                </c:pt>
                <c:pt idx="122">
                  <c:v>2900</c:v>
                </c:pt>
                <c:pt idx="123">
                  <c:v>2900</c:v>
                </c:pt>
                <c:pt idx="124">
                  <c:v>2900</c:v>
                </c:pt>
                <c:pt idx="125">
                  <c:v>2900</c:v>
                </c:pt>
                <c:pt idx="126">
                  <c:v>2900</c:v>
                </c:pt>
                <c:pt idx="127">
                  <c:v>2900</c:v>
                </c:pt>
                <c:pt idx="128">
                  <c:v>2900</c:v>
                </c:pt>
                <c:pt idx="129">
                  <c:v>2900</c:v>
                </c:pt>
                <c:pt idx="130">
                  <c:v>2900</c:v>
                </c:pt>
                <c:pt idx="131">
                  <c:v>2900</c:v>
                </c:pt>
                <c:pt idx="132">
                  <c:v>2900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2900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2900</c:v>
                </c:pt>
                <c:pt idx="152">
                  <c:v>2900</c:v>
                </c:pt>
                <c:pt idx="153">
                  <c:v>2900</c:v>
                </c:pt>
                <c:pt idx="154">
                  <c:v>2900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2900</c:v>
                </c:pt>
                <c:pt idx="162">
                  <c:v>2900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2900</c:v>
                </c:pt>
                <c:pt idx="168">
                  <c:v>2900</c:v>
                </c:pt>
                <c:pt idx="169">
                  <c:v>2900</c:v>
                </c:pt>
                <c:pt idx="170">
                  <c:v>2900</c:v>
                </c:pt>
                <c:pt idx="171">
                  <c:v>2900</c:v>
                </c:pt>
                <c:pt idx="172">
                  <c:v>2900</c:v>
                </c:pt>
                <c:pt idx="173">
                  <c:v>2900</c:v>
                </c:pt>
                <c:pt idx="174">
                  <c:v>2900</c:v>
                </c:pt>
                <c:pt idx="175">
                  <c:v>2900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9-4D47-8604-4CF2FBDA6341}"/>
            </c:ext>
          </c:extLst>
        </c:ser>
        <c:ser>
          <c:idx val="5"/>
          <c:order val="1"/>
          <c:tx>
            <c:strRef>
              <c:f>'Receiving room (11080)'!$J$2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/>
          </c:spPr>
          <c:marker>
            <c:symbol val="none"/>
          </c:marker>
          <c:dLbls>
            <c:dLbl>
              <c:idx val="229"/>
              <c:layout>
                <c:manualLayout>
                  <c:x val="1.8507499836419932E-3"/>
                  <c:y val="-3.6729346490772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(11080)'!$J$3:$J$404</c:f>
              <c:numCache>
                <c:formatCode>General</c:formatCode>
                <c:ptCount val="402"/>
                <c:pt idx="0">
                  <c:v>2320</c:v>
                </c:pt>
                <c:pt idx="1">
                  <c:v>2320</c:v>
                </c:pt>
                <c:pt idx="2">
                  <c:v>2320</c:v>
                </c:pt>
                <c:pt idx="3">
                  <c:v>2320</c:v>
                </c:pt>
                <c:pt idx="4">
                  <c:v>2320</c:v>
                </c:pt>
                <c:pt idx="5">
                  <c:v>2320</c:v>
                </c:pt>
                <c:pt idx="6">
                  <c:v>2320</c:v>
                </c:pt>
                <c:pt idx="7">
                  <c:v>2320</c:v>
                </c:pt>
                <c:pt idx="8">
                  <c:v>2320</c:v>
                </c:pt>
                <c:pt idx="9">
                  <c:v>2320</c:v>
                </c:pt>
                <c:pt idx="10">
                  <c:v>2320</c:v>
                </c:pt>
                <c:pt idx="11">
                  <c:v>2320</c:v>
                </c:pt>
                <c:pt idx="12">
                  <c:v>2320</c:v>
                </c:pt>
                <c:pt idx="13">
                  <c:v>2320</c:v>
                </c:pt>
                <c:pt idx="14">
                  <c:v>2320</c:v>
                </c:pt>
                <c:pt idx="15">
                  <c:v>2320</c:v>
                </c:pt>
                <c:pt idx="16">
                  <c:v>2320</c:v>
                </c:pt>
                <c:pt idx="17">
                  <c:v>2320</c:v>
                </c:pt>
                <c:pt idx="18">
                  <c:v>2320</c:v>
                </c:pt>
                <c:pt idx="19">
                  <c:v>2320</c:v>
                </c:pt>
                <c:pt idx="20">
                  <c:v>2320</c:v>
                </c:pt>
                <c:pt idx="21">
                  <c:v>2320</c:v>
                </c:pt>
                <c:pt idx="22">
                  <c:v>2320</c:v>
                </c:pt>
                <c:pt idx="23">
                  <c:v>2320</c:v>
                </c:pt>
                <c:pt idx="24">
                  <c:v>2320</c:v>
                </c:pt>
                <c:pt idx="25">
                  <c:v>2320</c:v>
                </c:pt>
                <c:pt idx="26">
                  <c:v>2320</c:v>
                </c:pt>
                <c:pt idx="27">
                  <c:v>2320</c:v>
                </c:pt>
                <c:pt idx="28">
                  <c:v>2320</c:v>
                </c:pt>
                <c:pt idx="29">
                  <c:v>2320</c:v>
                </c:pt>
                <c:pt idx="30">
                  <c:v>2320</c:v>
                </c:pt>
                <c:pt idx="31">
                  <c:v>2320</c:v>
                </c:pt>
                <c:pt idx="32">
                  <c:v>2320</c:v>
                </c:pt>
                <c:pt idx="33">
                  <c:v>2320</c:v>
                </c:pt>
                <c:pt idx="34">
                  <c:v>2320</c:v>
                </c:pt>
                <c:pt idx="35">
                  <c:v>2320</c:v>
                </c:pt>
                <c:pt idx="36">
                  <c:v>2320</c:v>
                </c:pt>
                <c:pt idx="37">
                  <c:v>2320</c:v>
                </c:pt>
                <c:pt idx="38">
                  <c:v>2320</c:v>
                </c:pt>
                <c:pt idx="39">
                  <c:v>2320</c:v>
                </c:pt>
                <c:pt idx="40">
                  <c:v>2320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2320</c:v>
                </c:pt>
                <c:pt idx="45">
                  <c:v>2320</c:v>
                </c:pt>
                <c:pt idx="46">
                  <c:v>2320</c:v>
                </c:pt>
                <c:pt idx="47">
                  <c:v>2320</c:v>
                </c:pt>
                <c:pt idx="48">
                  <c:v>2320</c:v>
                </c:pt>
                <c:pt idx="49">
                  <c:v>2320</c:v>
                </c:pt>
                <c:pt idx="50">
                  <c:v>2320</c:v>
                </c:pt>
                <c:pt idx="51">
                  <c:v>2320</c:v>
                </c:pt>
                <c:pt idx="52">
                  <c:v>2320</c:v>
                </c:pt>
                <c:pt idx="53">
                  <c:v>2320</c:v>
                </c:pt>
                <c:pt idx="54">
                  <c:v>2320</c:v>
                </c:pt>
                <c:pt idx="55">
                  <c:v>2320</c:v>
                </c:pt>
                <c:pt idx="56">
                  <c:v>2320</c:v>
                </c:pt>
                <c:pt idx="57">
                  <c:v>2320</c:v>
                </c:pt>
                <c:pt idx="58">
                  <c:v>2320</c:v>
                </c:pt>
                <c:pt idx="59">
                  <c:v>2320</c:v>
                </c:pt>
                <c:pt idx="60">
                  <c:v>2320</c:v>
                </c:pt>
                <c:pt idx="61">
                  <c:v>2320</c:v>
                </c:pt>
                <c:pt idx="62">
                  <c:v>2320</c:v>
                </c:pt>
                <c:pt idx="63">
                  <c:v>2320</c:v>
                </c:pt>
                <c:pt idx="64">
                  <c:v>2320</c:v>
                </c:pt>
                <c:pt idx="65">
                  <c:v>2320</c:v>
                </c:pt>
                <c:pt idx="66">
                  <c:v>2320</c:v>
                </c:pt>
                <c:pt idx="67">
                  <c:v>2320</c:v>
                </c:pt>
                <c:pt idx="68">
                  <c:v>2320</c:v>
                </c:pt>
                <c:pt idx="69">
                  <c:v>2320</c:v>
                </c:pt>
                <c:pt idx="70">
                  <c:v>2320</c:v>
                </c:pt>
                <c:pt idx="71">
                  <c:v>2320</c:v>
                </c:pt>
                <c:pt idx="72">
                  <c:v>2320</c:v>
                </c:pt>
                <c:pt idx="73">
                  <c:v>2320</c:v>
                </c:pt>
                <c:pt idx="74">
                  <c:v>2320</c:v>
                </c:pt>
                <c:pt idx="75">
                  <c:v>2320</c:v>
                </c:pt>
                <c:pt idx="76">
                  <c:v>2320</c:v>
                </c:pt>
                <c:pt idx="77">
                  <c:v>2320</c:v>
                </c:pt>
                <c:pt idx="78">
                  <c:v>2320</c:v>
                </c:pt>
                <c:pt idx="79">
                  <c:v>2320</c:v>
                </c:pt>
                <c:pt idx="80">
                  <c:v>2320</c:v>
                </c:pt>
                <c:pt idx="81">
                  <c:v>2320</c:v>
                </c:pt>
                <c:pt idx="82">
                  <c:v>2320</c:v>
                </c:pt>
                <c:pt idx="83">
                  <c:v>2320</c:v>
                </c:pt>
                <c:pt idx="84">
                  <c:v>2320</c:v>
                </c:pt>
                <c:pt idx="85">
                  <c:v>2320</c:v>
                </c:pt>
                <c:pt idx="86">
                  <c:v>2320</c:v>
                </c:pt>
                <c:pt idx="87">
                  <c:v>2320</c:v>
                </c:pt>
                <c:pt idx="88">
                  <c:v>2320</c:v>
                </c:pt>
                <c:pt idx="89">
                  <c:v>2320</c:v>
                </c:pt>
                <c:pt idx="90">
                  <c:v>2320</c:v>
                </c:pt>
                <c:pt idx="91">
                  <c:v>2320</c:v>
                </c:pt>
                <c:pt idx="92">
                  <c:v>2320</c:v>
                </c:pt>
                <c:pt idx="93">
                  <c:v>2320</c:v>
                </c:pt>
                <c:pt idx="94">
                  <c:v>2320</c:v>
                </c:pt>
                <c:pt idx="95">
                  <c:v>2320</c:v>
                </c:pt>
                <c:pt idx="96">
                  <c:v>2320</c:v>
                </c:pt>
                <c:pt idx="97">
                  <c:v>2320</c:v>
                </c:pt>
                <c:pt idx="98">
                  <c:v>2320</c:v>
                </c:pt>
                <c:pt idx="99">
                  <c:v>2320</c:v>
                </c:pt>
                <c:pt idx="100">
                  <c:v>2320</c:v>
                </c:pt>
                <c:pt idx="101">
                  <c:v>2320</c:v>
                </c:pt>
                <c:pt idx="102">
                  <c:v>2320</c:v>
                </c:pt>
                <c:pt idx="103">
                  <c:v>2320</c:v>
                </c:pt>
                <c:pt idx="104">
                  <c:v>2320</c:v>
                </c:pt>
                <c:pt idx="105">
                  <c:v>2320</c:v>
                </c:pt>
                <c:pt idx="106">
                  <c:v>2320</c:v>
                </c:pt>
                <c:pt idx="107">
                  <c:v>2320</c:v>
                </c:pt>
                <c:pt idx="108">
                  <c:v>2320</c:v>
                </c:pt>
                <c:pt idx="109">
                  <c:v>2320</c:v>
                </c:pt>
                <c:pt idx="110">
                  <c:v>2320</c:v>
                </c:pt>
                <c:pt idx="111">
                  <c:v>2320</c:v>
                </c:pt>
                <c:pt idx="112">
                  <c:v>2320</c:v>
                </c:pt>
                <c:pt idx="113">
                  <c:v>2320</c:v>
                </c:pt>
                <c:pt idx="114">
                  <c:v>2320</c:v>
                </c:pt>
                <c:pt idx="115">
                  <c:v>2320</c:v>
                </c:pt>
                <c:pt idx="116">
                  <c:v>2320</c:v>
                </c:pt>
                <c:pt idx="117">
                  <c:v>2320</c:v>
                </c:pt>
                <c:pt idx="118">
                  <c:v>2320</c:v>
                </c:pt>
                <c:pt idx="119">
                  <c:v>2320</c:v>
                </c:pt>
                <c:pt idx="120">
                  <c:v>2320</c:v>
                </c:pt>
                <c:pt idx="121">
                  <c:v>2320</c:v>
                </c:pt>
                <c:pt idx="122">
                  <c:v>2320</c:v>
                </c:pt>
                <c:pt idx="123">
                  <c:v>2320</c:v>
                </c:pt>
                <c:pt idx="124">
                  <c:v>2320</c:v>
                </c:pt>
                <c:pt idx="125">
                  <c:v>2320</c:v>
                </c:pt>
                <c:pt idx="126">
                  <c:v>2320</c:v>
                </c:pt>
                <c:pt idx="127">
                  <c:v>2320</c:v>
                </c:pt>
                <c:pt idx="128">
                  <c:v>2320</c:v>
                </c:pt>
                <c:pt idx="129">
                  <c:v>2320</c:v>
                </c:pt>
                <c:pt idx="130">
                  <c:v>2320</c:v>
                </c:pt>
                <c:pt idx="131">
                  <c:v>2320</c:v>
                </c:pt>
                <c:pt idx="132">
                  <c:v>2320</c:v>
                </c:pt>
                <c:pt idx="133">
                  <c:v>2320</c:v>
                </c:pt>
                <c:pt idx="134">
                  <c:v>2320</c:v>
                </c:pt>
                <c:pt idx="135">
                  <c:v>2320</c:v>
                </c:pt>
                <c:pt idx="136">
                  <c:v>2320</c:v>
                </c:pt>
                <c:pt idx="137">
                  <c:v>2320</c:v>
                </c:pt>
                <c:pt idx="138">
                  <c:v>2320</c:v>
                </c:pt>
                <c:pt idx="139">
                  <c:v>2320</c:v>
                </c:pt>
                <c:pt idx="140">
                  <c:v>2320</c:v>
                </c:pt>
                <c:pt idx="141">
                  <c:v>2320</c:v>
                </c:pt>
                <c:pt idx="142">
                  <c:v>2320</c:v>
                </c:pt>
                <c:pt idx="143">
                  <c:v>2320</c:v>
                </c:pt>
                <c:pt idx="144">
                  <c:v>2320</c:v>
                </c:pt>
                <c:pt idx="145">
                  <c:v>2320</c:v>
                </c:pt>
                <c:pt idx="146">
                  <c:v>2320</c:v>
                </c:pt>
                <c:pt idx="147">
                  <c:v>2320</c:v>
                </c:pt>
                <c:pt idx="148">
                  <c:v>2320</c:v>
                </c:pt>
                <c:pt idx="149">
                  <c:v>2320</c:v>
                </c:pt>
                <c:pt idx="150">
                  <c:v>2320</c:v>
                </c:pt>
                <c:pt idx="151">
                  <c:v>2320</c:v>
                </c:pt>
                <c:pt idx="152">
                  <c:v>2320</c:v>
                </c:pt>
                <c:pt idx="153">
                  <c:v>2320</c:v>
                </c:pt>
                <c:pt idx="154">
                  <c:v>2320</c:v>
                </c:pt>
                <c:pt idx="155">
                  <c:v>2320</c:v>
                </c:pt>
                <c:pt idx="156">
                  <c:v>2320</c:v>
                </c:pt>
                <c:pt idx="157">
                  <c:v>2320</c:v>
                </c:pt>
                <c:pt idx="158">
                  <c:v>2320</c:v>
                </c:pt>
                <c:pt idx="159">
                  <c:v>2320</c:v>
                </c:pt>
                <c:pt idx="160">
                  <c:v>2320</c:v>
                </c:pt>
                <c:pt idx="161">
                  <c:v>2320</c:v>
                </c:pt>
                <c:pt idx="162">
                  <c:v>2320</c:v>
                </c:pt>
                <c:pt idx="163">
                  <c:v>2320</c:v>
                </c:pt>
                <c:pt idx="164">
                  <c:v>2320</c:v>
                </c:pt>
                <c:pt idx="165">
                  <c:v>2320</c:v>
                </c:pt>
                <c:pt idx="166">
                  <c:v>2320</c:v>
                </c:pt>
                <c:pt idx="167">
                  <c:v>2320</c:v>
                </c:pt>
                <c:pt idx="168">
                  <c:v>2320</c:v>
                </c:pt>
                <c:pt idx="169">
                  <c:v>2320</c:v>
                </c:pt>
                <c:pt idx="170">
                  <c:v>2320</c:v>
                </c:pt>
                <c:pt idx="171">
                  <c:v>2320</c:v>
                </c:pt>
                <c:pt idx="172">
                  <c:v>2320</c:v>
                </c:pt>
                <c:pt idx="173">
                  <c:v>2320</c:v>
                </c:pt>
                <c:pt idx="174">
                  <c:v>2320</c:v>
                </c:pt>
                <c:pt idx="175">
                  <c:v>2320</c:v>
                </c:pt>
                <c:pt idx="176">
                  <c:v>2320</c:v>
                </c:pt>
                <c:pt idx="177">
                  <c:v>2320</c:v>
                </c:pt>
                <c:pt idx="178">
                  <c:v>2320</c:v>
                </c:pt>
                <c:pt idx="179">
                  <c:v>2320</c:v>
                </c:pt>
                <c:pt idx="180">
                  <c:v>2320</c:v>
                </c:pt>
                <c:pt idx="181">
                  <c:v>2320</c:v>
                </c:pt>
                <c:pt idx="182">
                  <c:v>2320</c:v>
                </c:pt>
                <c:pt idx="183">
                  <c:v>2320</c:v>
                </c:pt>
                <c:pt idx="184">
                  <c:v>2320</c:v>
                </c:pt>
                <c:pt idx="185">
                  <c:v>2320</c:v>
                </c:pt>
                <c:pt idx="186">
                  <c:v>2320</c:v>
                </c:pt>
                <c:pt idx="187">
                  <c:v>2320</c:v>
                </c:pt>
                <c:pt idx="188">
                  <c:v>2320</c:v>
                </c:pt>
                <c:pt idx="189">
                  <c:v>2320</c:v>
                </c:pt>
                <c:pt idx="190">
                  <c:v>2320</c:v>
                </c:pt>
                <c:pt idx="191">
                  <c:v>2320</c:v>
                </c:pt>
                <c:pt idx="192">
                  <c:v>2320</c:v>
                </c:pt>
                <c:pt idx="193">
                  <c:v>2320</c:v>
                </c:pt>
                <c:pt idx="194">
                  <c:v>2320</c:v>
                </c:pt>
                <c:pt idx="195">
                  <c:v>2320</c:v>
                </c:pt>
                <c:pt idx="196">
                  <c:v>2320</c:v>
                </c:pt>
                <c:pt idx="197">
                  <c:v>2320</c:v>
                </c:pt>
                <c:pt idx="198">
                  <c:v>2320</c:v>
                </c:pt>
                <c:pt idx="199">
                  <c:v>2320</c:v>
                </c:pt>
                <c:pt idx="200">
                  <c:v>2320</c:v>
                </c:pt>
                <c:pt idx="201">
                  <c:v>2320</c:v>
                </c:pt>
                <c:pt idx="202">
                  <c:v>2320</c:v>
                </c:pt>
                <c:pt idx="203">
                  <c:v>2320</c:v>
                </c:pt>
                <c:pt idx="204">
                  <c:v>2320</c:v>
                </c:pt>
                <c:pt idx="205">
                  <c:v>2320</c:v>
                </c:pt>
                <c:pt idx="206">
                  <c:v>2320</c:v>
                </c:pt>
                <c:pt idx="207">
                  <c:v>2320</c:v>
                </c:pt>
                <c:pt idx="208">
                  <c:v>2320</c:v>
                </c:pt>
                <c:pt idx="209">
                  <c:v>2320</c:v>
                </c:pt>
                <c:pt idx="210">
                  <c:v>2320</c:v>
                </c:pt>
                <c:pt idx="211">
                  <c:v>2320</c:v>
                </c:pt>
                <c:pt idx="212">
                  <c:v>2320</c:v>
                </c:pt>
                <c:pt idx="213">
                  <c:v>2320</c:v>
                </c:pt>
                <c:pt idx="214">
                  <c:v>2320</c:v>
                </c:pt>
                <c:pt idx="215">
                  <c:v>2320</c:v>
                </c:pt>
                <c:pt idx="216">
                  <c:v>2320</c:v>
                </c:pt>
                <c:pt idx="217">
                  <c:v>2320</c:v>
                </c:pt>
                <c:pt idx="218">
                  <c:v>2320</c:v>
                </c:pt>
                <c:pt idx="219">
                  <c:v>2320</c:v>
                </c:pt>
                <c:pt idx="220">
                  <c:v>2320</c:v>
                </c:pt>
                <c:pt idx="221">
                  <c:v>2320</c:v>
                </c:pt>
                <c:pt idx="222">
                  <c:v>2320</c:v>
                </c:pt>
                <c:pt idx="223">
                  <c:v>2320</c:v>
                </c:pt>
                <c:pt idx="224">
                  <c:v>2320</c:v>
                </c:pt>
                <c:pt idx="225">
                  <c:v>2320</c:v>
                </c:pt>
                <c:pt idx="226">
                  <c:v>2320</c:v>
                </c:pt>
                <c:pt idx="227">
                  <c:v>2320</c:v>
                </c:pt>
                <c:pt idx="228">
                  <c:v>2320</c:v>
                </c:pt>
                <c:pt idx="229">
                  <c:v>2320</c:v>
                </c:pt>
                <c:pt idx="230">
                  <c:v>2320</c:v>
                </c:pt>
                <c:pt idx="231">
                  <c:v>2320</c:v>
                </c:pt>
                <c:pt idx="232">
                  <c:v>2320</c:v>
                </c:pt>
                <c:pt idx="233">
                  <c:v>2320</c:v>
                </c:pt>
                <c:pt idx="234">
                  <c:v>2320</c:v>
                </c:pt>
                <c:pt idx="235">
                  <c:v>2320</c:v>
                </c:pt>
                <c:pt idx="236">
                  <c:v>2320</c:v>
                </c:pt>
                <c:pt idx="237">
                  <c:v>2320</c:v>
                </c:pt>
                <c:pt idx="238">
                  <c:v>2320</c:v>
                </c:pt>
                <c:pt idx="239">
                  <c:v>2320</c:v>
                </c:pt>
                <c:pt idx="240">
                  <c:v>2320</c:v>
                </c:pt>
                <c:pt idx="241">
                  <c:v>2320</c:v>
                </c:pt>
                <c:pt idx="242">
                  <c:v>2320</c:v>
                </c:pt>
                <c:pt idx="243">
                  <c:v>2320</c:v>
                </c:pt>
                <c:pt idx="244">
                  <c:v>2320</c:v>
                </c:pt>
                <c:pt idx="245">
                  <c:v>2320</c:v>
                </c:pt>
                <c:pt idx="246">
                  <c:v>2320</c:v>
                </c:pt>
                <c:pt idx="247">
                  <c:v>2320</c:v>
                </c:pt>
                <c:pt idx="248">
                  <c:v>2320</c:v>
                </c:pt>
                <c:pt idx="249">
                  <c:v>2320</c:v>
                </c:pt>
                <c:pt idx="250">
                  <c:v>2320</c:v>
                </c:pt>
                <c:pt idx="251">
                  <c:v>2320</c:v>
                </c:pt>
                <c:pt idx="252">
                  <c:v>2320</c:v>
                </c:pt>
                <c:pt idx="253">
                  <c:v>2320</c:v>
                </c:pt>
                <c:pt idx="254">
                  <c:v>2320</c:v>
                </c:pt>
                <c:pt idx="255">
                  <c:v>2320</c:v>
                </c:pt>
                <c:pt idx="256">
                  <c:v>2320</c:v>
                </c:pt>
                <c:pt idx="257">
                  <c:v>2320</c:v>
                </c:pt>
                <c:pt idx="258">
                  <c:v>2320</c:v>
                </c:pt>
                <c:pt idx="259">
                  <c:v>2320</c:v>
                </c:pt>
                <c:pt idx="260">
                  <c:v>2320</c:v>
                </c:pt>
                <c:pt idx="261">
                  <c:v>2320</c:v>
                </c:pt>
                <c:pt idx="262">
                  <c:v>2320</c:v>
                </c:pt>
                <c:pt idx="263">
                  <c:v>2320</c:v>
                </c:pt>
                <c:pt idx="264">
                  <c:v>2320</c:v>
                </c:pt>
                <c:pt idx="265">
                  <c:v>2320</c:v>
                </c:pt>
                <c:pt idx="266">
                  <c:v>2320</c:v>
                </c:pt>
                <c:pt idx="267">
                  <c:v>2320</c:v>
                </c:pt>
                <c:pt idx="268">
                  <c:v>2320</c:v>
                </c:pt>
                <c:pt idx="269">
                  <c:v>2320</c:v>
                </c:pt>
                <c:pt idx="270">
                  <c:v>2320</c:v>
                </c:pt>
                <c:pt idx="271">
                  <c:v>2320</c:v>
                </c:pt>
                <c:pt idx="272">
                  <c:v>2320</c:v>
                </c:pt>
                <c:pt idx="273">
                  <c:v>2320</c:v>
                </c:pt>
                <c:pt idx="274">
                  <c:v>2320</c:v>
                </c:pt>
                <c:pt idx="275">
                  <c:v>2320</c:v>
                </c:pt>
                <c:pt idx="276">
                  <c:v>2320</c:v>
                </c:pt>
                <c:pt idx="277">
                  <c:v>2320</c:v>
                </c:pt>
                <c:pt idx="278">
                  <c:v>2320</c:v>
                </c:pt>
                <c:pt idx="279">
                  <c:v>2320</c:v>
                </c:pt>
                <c:pt idx="280">
                  <c:v>2320</c:v>
                </c:pt>
                <c:pt idx="281">
                  <c:v>2320</c:v>
                </c:pt>
                <c:pt idx="282">
                  <c:v>2320</c:v>
                </c:pt>
                <c:pt idx="283">
                  <c:v>2320</c:v>
                </c:pt>
                <c:pt idx="284">
                  <c:v>2320</c:v>
                </c:pt>
                <c:pt idx="285">
                  <c:v>2320</c:v>
                </c:pt>
                <c:pt idx="286">
                  <c:v>2320</c:v>
                </c:pt>
                <c:pt idx="287">
                  <c:v>2320</c:v>
                </c:pt>
                <c:pt idx="288">
                  <c:v>2320</c:v>
                </c:pt>
                <c:pt idx="289">
                  <c:v>2320</c:v>
                </c:pt>
                <c:pt idx="290">
                  <c:v>2320</c:v>
                </c:pt>
                <c:pt idx="291">
                  <c:v>2320</c:v>
                </c:pt>
                <c:pt idx="292">
                  <c:v>2320</c:v>
                </c:pt>
                <c:pt idx="293">
                  <c:v>2320</c:v>
                </c:pt>
                <c:pt idx="294">
                  <c:v>2320</c:v>
                </c:pt>
                <c:pt idx="295">
                  <c:v>2320</c:v>
                </c:pt>
                <c:pt idx="296">
                  <c:v>2320</c:v>
                </c:pt>
                <c:pt idx="297">
                  <c:v>2320</c:v>
                </c:pt>
                <c:pt idx="298">
                  <c:v>2320</c:v>
                </c:pt>
                <c:pt idx="299">
                  <c:v>2320</c:v>
                </c:pt>
                <c:pt idx="300">
                  <c:v>2320</c:v>
                </c:pt>
                <c:pt idx="301">
                  <c:v>2320</c:v>
                </c:pt>
                <c:pt idx="302">
                  <c:v>2320</c:v>
                </c:pt>
                <c:pt idx="303">
                  <c:v>2320</c:v>
                </c:pt>
                <c:pt idx="304">
                  <c:v>2320</c:v>
                </c:pt>
                <c:pt idx="305">
                  <c:v>2320</c:v>
                </c:pt>
                <c:pt idx="306">
                  <c:v>2320</c:v>
                </c:pt>
                <c:pt idx="307">
                  <c:v>2320</c:v>
                </c:pt>
                <c:pt idx="308">
                  <c:v>2320</c:v>
                </c:pt>
                <c:pt idx="309">
                  <c:v>2320</c:v>
                </c:pt>
                <c:pt idx="310">
                  <c:v>2320</c:v>
                </c:pt>
                <c:pt idx="311">
                  <c:v>2320</c:v>
                </c:pt>
                <c:pt idx="312">
                  <c:v>2320</c:v>
                </c:pt>
                <c:pt idx="313">
                  <c:v>2320</c:v>
                </c:pt>
                <c:pt idx="314">
                  <c:v>2320</c:v>
                </c:pt>
                <c:pt idx="315">
                  <c:v>2320</c:v>
                </c:pt>
                <c:pt idx="316">
                  <c:v>2320</c:v>
                </c:pt>
                <c:pt idx="317">
                  <c:v>2320</c:v>
                </c:pt>
                <c:pt idx="318">
                  <c:v>2320</c:v>
                </c:pt>
                <c:pt idx="319">
                  <c:v>2320</c:v>
                </c:pt>
                <c:pt idx="320">
                  <c:v>2320</c:v>
                </c:pt>
                <c:pt idx="321">
                  <c:v>2320</c:v>
                </c:pt>
                <c:pt idx="322">
                  <c:v>2320</c:v>
                </c:pt>
                <c:pt idx="323">
                  <c:v>2320</c:v>
                </c:pt>
                <c:pt idx="324">
                  <c:v>2320</c:v>
                </c:pt>
                <c:pt idx="325">
                  <c:v>2320</c:v>
                </c:pt>
                <c:pt idx="326">
                  <c:v>2320</c:v>
                </c:pt>
                <c:pt idx="327">
                  <c:v>2320</c:v>
                </c:pt>
                <c:pt idx="328">
                  <c:v>2320</c:v>
                </c:pt>
                <c:pt idx="329">
                  <c:v>2320</c:v>
                </c:pt>
                <c:pt idx="330">
                  <c:v>2320</c:v>
                </c:pt>
                <c:pt idx="331">
                  <c:v>2320</c:v>
                </c:pt>
                <c:pt idx="332">
                  <c:v>2320</c:v>
                </c:pt>
                <c:pt idx="333">
                  <c:v>2320</c:v>
                </c:pt>
                <c:pt idx="334">
                  <c:v>2320</c:v>
                </c:pt>
                <c:pt idx="335">
                  <c:v>2320</c:v>
                </c:pt>
                <c:pt idx="336">
                  <c:v>2320</c:v>
                </c:pt>
                <c:pt idx="337">
                  <c:v>2320</c:v>
                </c:pt>
                <c:pt idx="338">
                  <c:v>2320</c:v>
                </c:pt>
                <c:pt idx="339">
                  <c:v>2320</c:v>
                </c:pt>
                <c:pt idx="340">
                  <c:v>2320</c:v>
                </c:pt>
                <c:pt idx="341">
                  <c:v>2320</c:v>
                </c:pt>
                <c:pt idx="342">
                  <c:v>2320</c:v>
                </c:pt>
                <c:pt idx="343">
                  <c:v>2320</c:v>
                </c:pt>
                <c:pt idx="344">
                  <c:v>2320</c:v>
                </c:pt>
                <c:pt idx="345">
                  <c:v>2320</c:v>
                </c:pt>
                <c:pt idx="346">
                  <c:v>2320</c:v>
                </c:pt>
                <c:pt idx="347">
                  <c:v>2320</c:v>
                </c:pt>
                <c:pt idx="348">
                  <c:v>2320</c:v>
                </c:pt>
                <c:pt idx="349">
                  <c:v>2320</c:v>
                </c:pt>
                <c:pt idx="350">
                  <c:v>2320</c:v>
                </c:pt>
                <c:pt idx="351">
                  <c:v>2320</c:v>
                </c:pt>
                <c:pt idx="352">
                  <c:v>2320</c:v>
                </c:pt>
                <c:pt idx="353">
                  <c:v>2320</c:v>
                </c:pt>
                <c:pt idx="354">
                  <c:v>2320</c:v>
                </c:pt>
                <c:pt idx="355">
                  <c:v>2320</c:v>
                </c:pt>
                <c:pt idx="356">
                  <c:v>2320</c:v>
                </c:pt>
                <c:pt idx="357">
                  <c:v>2320</c:v>
                </c:pt>
                <c:pt idx="358">
                  <c:v>2320</c:v>
                </c:pt>
                <c:pt idx="359">
                  <c:v>2320</c:v>
                </c:pt>
                <c:pt idx="360">
                  <c:v>2320</c:v>
                </c:pt>
                <c:pt idx="361">
                  <c:v>2320</c:v>
                </c:pt>
                <c:pt idx="362">
                  <c:v>2320</c:v>
                </c:pt>
                <c:pt idx="363">
                  <c:v>2320</c:v>
                </c:pt>
                <c:pt idx="364">
                  <c:v>2320</c:v>
                </c:pt>
                <c:pt idx="365">
                  <c:v>2320</c:v>
                </c:pt>
                <c:pt idx="366">
                  <c:v>2320</c:v>
                </c:pt>
                <c:pt idx="367">
                  <c:v>2320</c:v>
                </c:pt>
                <c:pt idx="368">
                  <c:v>2320</c:v>
                </c:pt>
                <c:pt idx="369">
                  <c:v>2320</c:v>
                </c:pt>
                <c:pt idx="370">
                  <c:v>2320</c:v>
                </c:pt>
                <c:pt idx="371">
                  <c:v>2320</c:v>
                </c:pt>
                <c:pt idx="372">
                  <c:v>2320</c:v>
                </c:pt>
                <c:pt idx="373">
                  <c:v>2320</c:v>
                </c:pt>
                <c:pt idx="374">
                  <c:v>2320</c:v>
                </c:pt>
                <c:pt idx="375">
                  <c:v>2320</c:v>
                </c:pt>
                <c:pt idx="376">
                  <c:v>2320</c:v>
                </c:pt>
                <c:pt idx="377">
                  <c:v>2320</c:v>
                </c:pt>
                <c:pt idx="378">
                  <c:v>2320</c:v>
                </c:pt>
                <c:pt idx="379">
                  <c:v>2320</c:v>
                </c:pt>
                <c:pt idx="380">
                  <c:v>2320</c:v>
                </c:pt>
                <c:pt idx="381">
                  <c:v>2320</c:v>
                </c:pt>
                <c:pt idx="382">
                  <c:v>2320</c:v>
                </c:pt>
                <c:pt idx="383">
                  <c:v>2320</c:v>
                </c:pt>
                <c:pt idx="384">
                  <c:v>2320</c:v>
                </c:pt>
                <c:pt idx="385">
                  <c:v>2320</c:v>
                </c:pt>
                <c:pt idx="386">
                  <c:v>2320</c:v>
                </c:pt>
                <c:pt idx="387">
                  <c:v>2320</c:v>
                </c:pt>
                <c:pt idx="388">
                  <c:v>2320</c:v>
                </c:pt>
                <c:pt idx="389">
                  <c:v>2320</c:v>
                </c:pt>
                <c:pt idx="390">
                  <c:v>2320</c:v>
                </c:pt>
                <c:pt idx="391">
                  <c:v>2320</c:v>
                </c:pt>
                <c:pt idx="392">
                  <c:v>2320</c:v>
                </c:pt>
                <c:pt idx="393">
                  <c:v>2320</c:v>
                </c:pt>
                <c:pt idx="394">
                  <c:v>2320</c:v>
                </c:pt>
                <c:pt idx="395">
                  <c:v>2320</c:v>
                </c:pt>
                <c:pt idx="396">
                  <c:v>2320</c:v>
                </c:pt>
                <c:pt idx="397">
                  <c:v>2320</c:v>
                </c:pt>
                <c:pt idx="398">
                  <c:v>2320</c:v>
                </c:pt>
                <c:pt idx="399">
                  <c:v>2320</c:v>
                </c:pt>
                <c:pt idx="400">
                  <c:v>2320</c:v>
                </c:pt>
                <c:pt idx="401">
                  <c:v>2320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'Receiving room (11080)'!$O$2</c:f>
              <c:strCache>
                <c:ptCount val="1"/>
                <c:pt idx="0">
                  <c:v>11080_1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(11080)'!$O$3:$O$404</c:f>
              <c:numCache>
                <c:formatCode>General</c:formatCode>
                <c:ptCount val="402"/>
                <c:pt idx="0">
                  <c:v>45</c:v>
                </c:pt>
                <c:pt idx="1">
                  <c:v>11</c:v>
                </c:pt>
                <c:pt idx="2">
                  <c:v>22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9</c:v>
                </c:pt>
                <c:pt idx="7">
                  <c:v>3</c:v>
                </c:pt>
                <c:pt idx="8">
                  <c:v>16</c:v>
                </c:pt>
                <c:pt idx="9">
                  <c:v>105</c:v>
                </c:pt>
                <c:pt idx="10">
                  <c:v>32</c:v>
                </c:pt>
                <c:pt idx="11">
                  <c:v>12</c:v>
                </c:pt>
                <c:pt idx="12">
                  <c:v>3</c:v>
                </c:pt>
                <c:pt idx="13">
                  <c:v>138</c:v>
                </c:pt>
                <c:pt idx="14">
                  <c:v>13</c:v>
                </c:pt>
                <c:pt idx="15">
                  <c:v>9</c:v>
                </c:pt>
                <c:pt idx="16">
                  <c:v>57</c:v>
                </c:pt>
                <c:pt idx="17">
                  <c:v>24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65</c:v>
                </c:pt>
                <c:pt idx="22">
                  <c:v>53</c:v>
                </c:pt>
                <c:pt idx="23">
                  <c:v>14</c:v>
                </c:pt>
                <c:pt idx="24">
                  <c:v>1</c:v>
                </c:pt>
                <c:pt idx="25">
                  <c:v>18</c:v>
                </c:pt>
                <c:pt idx="26">
                  <c:v>161</c:v>
                </c:pt>
                <c:pt idx="27">
                  <c:v>148</c:v>
                </c:pt>
                <c:pt idx="28">
                  <c:v>22</c:v>
                </c:pt>
                <c:pt idx="29">
                  <c:v>17</c:v>
                </c:pt>
                <c:pt idx="30">
                  <c:v>9</c:v>
                </c:pt>
                <c:pt idx="31">
                  <c:v>358</c:v>
                </c:pt>
                <c:pt idx="32">
                  <c:v>18</c:v>
                </c:pt>
                <c:pt idx="33">
                  <c:v>13</c:v>
                </c:pt>
                <c:pt idx="34">
                  <c:v>5</c:v>
                </c:pt>
                <c:pt idx="35">
                  <c:v>7</c:v>
                </c:pt>
                <c:pt idx="36">
                  <c:v>214</c:v>
                </c:pt>
                <c:pt idx="37">
                  <c:v>101</c:v>
                </c:pt>
                <c:pt idx="38">
                  <c:v>6</c:v>
                </c:pt>
                <c:pt idx="39">
                  <c:v>540</c:v>
                </c:pt>
                <c:pt idx="40">
                  <c:v>19</c:v>
                </c:pt>
                <c:pt idx="41">
                  <c:v>52</c:v>
                </c:pt>
                <c:pt idx="42">
                  <c:v>2</c:v>
                </c:pt>
                <c:pt idx="43">
                  <c:v>76</c:v>
                </c:pt>
                <c:pt idx="44">
                  <c:v>5</c:v>
                </c:pt>
                <c:pt idx="45">
                  <c:v>4</c:v>
                </c:pt>
                <c:pt idx="46">
                  <c:v>18</c:v>
                </c:pt>
                <c:pt idx="47">
                  <c:v>58</c:v>
                </c:pt>
                <c:pt idx="48">
                  <c:v>8</c:v>
                </c:pt>
                <c:pt idx="49">
                  <c:v>196</c:v>
                </c:pt>
                <c:pt idx="50">
                  <c:v>5</c:v>
                </c:pt>
                <c:pt idx="51">
                  <c:v>107</c:v>
                </c:pt>
                <c:pt idx="52">
                  <c:v>3</c:v>
                </c:pt>
                <c:pt idx="53">
                  <c:v>111</c:v>
                </c:pt>
                <c:pt idx="54">
                  <c:v>5</c:v>
                </c:pt>
                <c:pt idx="55">
                  <c:v>96</c:v>
                </c:pt>
                <c:pt idx="56">
                  <c:v>7</c:v>
                </c:pt>
                <c:pt idx="57">
                  <c:v>5</c:v>
                </c:pt>
                <c:pt idx="58">
                  <c:v>14</c:v>
                </c:pt>
                <c:pt idx="59">
                  <c:v>10</c:v>
                </c:pt>
                <c:pt idx="60">
                  <c:v>4</c:v>
                </c:pt>
                <c:pt idx="61">
                  <c:v>232</c:v>
                </c:pt>
                <c:pt idx="62">
                  <c:v>9</c:v>
                </c:pt>
                <c:pt idx="63">
                  <c:v>31</c:v>
                </c:pt>
                <c:pt idx="64">
                  <c:v>1</c:v>
                </c:pt>
                <c:pt idx="65">
                  <c:v>81</c:v>
                </c:pt>
                <c:pt idx="66">
                  <c:v>9</c:v>
                </c:pt>
                <c:pt idx="67">
                  <c:v>31</c:v>
                </c:pt>
                <c:pt idx="68">
                  <c:v>8</c:v>
                </c:pt>
                <c:pt idx="69">
                  <c:v>66</c:v>
                </c:pt>
                <c:pt idx="70">
                  <c:v>12</c:v>
                </c:pt>
                <c:pt idx="71">
                  <c:v>131</c:v>
                </c:pt>
                <c:pt idx="72">
                  <c:v>1</c:v>
                </c:pt>
                <c:pt idx="73">
                  <c:v>86</c:v>
                </c:pt>
                <c:pt idx="74">
                  <c:v>3</c:v>
                </c:pt>
                <c:pt idx="75">
                  <c:v>369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1477</c:v>
                </c:pt>
                <c:pt idx="80">
                  <c:v>5</c:v>
                </c:pt>
                <c:pt idx="81">
                  <c:v>40</c:v>
                </c:pt>
                <c:pt idx="82">
                  <c:v>59</c:v>
                </c:pt>
                <c:pt idx="83">
                  <c:v>9</c:v>
                </c:pt>
                <c:pt idx="84">
                  <c:v>4</c:v>
                </c:pt>
                <c:pt idx="85">
                  <c:v>35</c:v>
                </c:pt>
                <c:pt idx="86">
                  <c:v>3</c:v>
                </c:pt>
                <c:pt idx="87">
                  <c:v>96</c:v>
                </c:pt>
                <c:pt idx="88">
                  <c:v>1</c:v>
                </c:pt>
                <c:pt idx="89">
                  <c:v>19</c:v>
                </c:pt>
                <c:pt idx="90">
                  <c:v>7</c:v>
                </c:pt>
                <c:pt idx="91">
                  <c:v>18</c:v>
                </c:pt>
                <c:pt idx="92">
                  <c:v>8</c:v>
                </c:pt>
                <c:pt idx="93">
                  <c:v>151</c:v>
                </c:pt>
                <c:pt idx="94">
                  <c:v>0</c:v>
                </c:pt>
                <c:pt idx="95">
                  <c:v>94</c:v>
                </c:pt>
                <c:pt idx="96">
                  <c:v>34</c:v>
                </c:pt>
                <c:pt idx="97">
                  <c:v>228</c:v>
                </c:pt>
                <c:pt idx="98">
                  <c:v>3</c:v>
                </c:pt>
                <c:pt idx="99">
                  <c:v>153</c:v>
                </c:pt>
                <c:pt idx="100">
                  <c:v>73</c:v>
                </c:pt>
                <c:pt idx="101">
                  <c:v>69</c:v>
                </c:pt>
                <c:pt idx="102">
                  <c:v>11</c:v>
                </c:pt>
                <c:pt idx="103">
                  <c:v>107</c:v>
                </c:pt>
                <c:pt idx="104">
                  <c:v>218</c:v>
                </c:pt>
                <c:pt idx="105">
                  <c:v>4</c:v>
                </c:pt>
                <c:pt idx="106">
                  <c:v>7</c:v>
                </c:pt>
                <c:pt idx="107">
                  <c:v>62</c:v>
                </c:pt>
                <c:pt idx="108">
                  <c:v>33</c:v>
                </c:pt>
                <c:pt idx="109">
                  <c:v>47</c:v>
                </c:pt>
                <c:pt idx="110">
                  <c:v>1</c:v>
                </c:pt>
                <c:pt idx="111">
                  <c:v>47</c:v>
                </c:pt>
                <c:pt idx="112">
                  <c:v>8</c:v>
                </c:pt>
                <c:pt idx="113">
                  <c:v>44</c:v>
                </c:pt>
                <c:pt idx="114">
                  <c:v>185</c:v>
                </c:pt>
                <c:pt idx="115">
                  <c:v>38</c:v>
                </c:pt>
                <c:pt idx="116">
                  <c:v>11</c:v>
                </c:pt>
                <c:pt idx="117">
                  <c:v>17</c:v>
                </c:pt>
                <c:pt idx="118">
                  <c:v>6</c:v>
                </c:pt>
                <c:pt idx="119">
                  <c:v>596</c:v>
                </c:pt>
                <c:pt idx="120">
                  <c:v>9</c:v>
                </c:pt>
                <c:pt idx="121">
                  <c:v>98</c:v>
                </c:pt>
                <c:pt idx="122">
                  <c:v>41</c:v>
                </c:pt>
                <c:pt idx="123">
                  <c:v>39</c:v>
                </c:pt>
                <c:pt idx="124">
                  <c:v>4</c:v>
                </c:pt>
                <c:pt idx="125">
                  <c:v>168</c:v>
                </c:pt>
                <c:pt idx="126">
                  <c:v>27</c:v>
                </c:pt>
                <c:pt idx="127">
                  <c:v>3</c:v>
                </c:pt>
                <c:pt idx="128">
                  <c:v>111</c:v>
                </c:pt>
                <c:pt idx="129">
                  <c:v>317</c:v>
                </c:pt>
                <c:pt idx="130">
                  <c:v>2</c:v>
                </c:pt>
                <c:pt idx="131">
                  <c:v>111</c:v>
                </c:pt>
                <c:pt idx="132">
                  <c:v>134</c:v>
                </c:pt>
                <c:pt idx="133">
                  <c:v>120</c:v>
                </c:pt>
                <c:pt idx="134">
                  <c:v>11</c:v>
                </c:pt>
                <c:pt idx="135">
                  <c:v>6</c:v>
                </c:pt>
                <c:pt idx="136">
                  <c:v>10</c:v>
                </c:pt>
                <c:pt idx="137">
                  <c:v>123</c:v>
                </c:pt>
                <c:pt idx="138">
                  <c:v>46</c:v>
                </c:pt>
                <c:pt idx="139">
                  <c:v>9</c:v>
                </c:pt>
                <c:pt idx="140">
                  <c:v>0</c:v>
                </c:pt>
                <c:pt idx="141">
                  <c:v>46</c:v>
                </c:pt>
                <c:pt idx="142">
                  <c:v>3</c:v>
                </c:pt>
                <c:pt idx="143">
                  <c:v>50</c:v>
                </c:pt>
                <c:pt idx="144">
                  <c:v>91</c:v>
                </c:pt>
                <c:pt idx="145">
                  <c:v>20</c:v>
                </c:pt>
                <c:pt idx="146">
                  <c:v>13</c:v>
                </c:pt>
                <c:pt idx="147">
                  <c:v>13</c:v>
                </c:pt>
                <c:pt idx="148">
                  <c:v>2</c:v>
                </c:pt>
                <c:pt idx="149">
                  <c:v>34</c:v>
                </c:pt>
                <c:pt idx="150">
                  <c:v>73</c:v>
                </c:pt>
                <c:pt idx="151">
                  <c:v>19</c:v>
                </c:pt>
                <c:pt idx="152">
                  <c:v>2</c:v>
                </c:pt>
                <c:pt idx="153">
                  <c:v>297</c:v>
                </c:pt>
                <c:pt idx="154">
                  <c:v>4</c:v>
                </c:pt>
                <c:pt idx="155">
                  <c:v>5</c:v>
                </c:pt>
                <c:pt idx="156">
                  <c:v>25</c:v>
                </c:pt>
                <c:pt idx="157">
                  <c:v>2490</c:v>
                </c:pt>
                <c:pt idx="158">
                  <c:v>1</c:v>
                </c:pt>
                <c:pt idx="159">
                  <c:v>30</c:v>
                </c:pt>
                <c:pt idx="160">
                  <c:v>37</c:v>
                </c:pt>
                <c:pt idx="161">
                  <c:v>21</c:v>
                </c:pt>
                <c:pt idx="162">
                  <c:v>5</c:v>
                </c:pt>
                <c:pt idx="163">
                  <c:v>16</c:v>
                </c:pt>
                <c:pt idx="164">
                  <c:v>101</c:v>
                </c:pt>
                <c:pt idx="165">
                  <c:v>14</c:v>
                </c:pt>
                <c:pt idx="166">
                  <c:v>51</c:v>
                </c:pt>
                <c:pt idx="167">
                  <c:v>49</c:v>
                </c:pt>
                <c:pt idx="168">
                  <c:v>9</c:v>
                </c:pt>
                <c:pt idx="169">
                  <c:v>16</c:v>
                </c:pt>
                <c:pt idx="170">
                  <c:v>12</c:v>
                </c:pt>
                <c:pt idx="171">
                  <c:v>10</c:v>
                </c:pt>
                <c:pt idx="172">
                  <c:v>57</c:v>
                </c:pt>
                <c:pt idx="173">
                  <c:v>6</c:v>
                </c:pt>
                <c:pt idx="174">
                  <c:v>4</c:v>
                </c:pt>
                <c:pt idx="175">
                  <c:v>9</c:v>
                </c:pt>
                <c:pt idx="176">
                  <c:v>0</c:v>
                </c:pt>
                <c:pt idx="177">
                  <c:v>74</c:v>
                </c:pt>
                <c:pt idx="178">
                  <c:v>9</c:v>
                </c:pt>
                <c:pt idx="179">
                  <c:v>141</c:v>
                </c:pt>
                <c:pt idx="180">
                  <c:v>8</c:v>
                </c:pt>
                <c:pt idx="181">
                  <c:v>59</c:v>
                </c:pt>
                <c:pt idx="182">
                  <c:v>135</c:v>
                </c:pt>
                <c:pt idx="183">
                  <c:v>52</c:v>
                </c:pt>
                <c:pt idx="184">
                  <c:v>60</c:v>
                </c:pt>
                <c:pt idx="185">
                  <c:v>430</c:v>
                </c:pt>
                <c:pt idx="186">
                  <c:v>2</c:v>
                </c:pt>
                <c:pt idx="187">
                  <c:v>48</c:v>
                </c:pt>
                <c:pt idx="188">
                  <c:v>8</c:v>
                </c:pt>
                <c:pt idx="189">
                  <c:v>476</c:v>
                </c:pt>
                <c:pt idx="190">
                  <c:v>4</c:v>
                </c:pt>
                <c:pt idx="191">
                  <c:v>243</c:v>
                </c:pt>
                <c:pt idx="192">
                  <c:v>3</c:v>
                </c:pt>
                <c:pt idx="193">
                  <c:v>7</c:v>
                </c:pt>
                <c:pt idx="194">
                  <c:v>9</c:v>
                </c:pt>
                <c:pt idx="195">
                  <c:v>13</c:v>
                </c:pt>
                <c:pt idx="196">
                  <c:v>0</c:v>
                </c:pt>
                <c:pt idx="197">
                  <c:v>10</c:v>
                </c:pt>
                <c:pt idx="198">
                  <c:v>42</c:v>
                </c:pt>
                <c:pt idx="199">
                  <c:v>118</c:v>
                </c:pt>
                <c:pt idx="200">
                  <c:v>11</c:v>
                </c:pt>
                <c:pt idx="201">
                  <c:v>159</c:v>
                </c:pt>
                <c:pt idx="202">
                  <c:v>69</c:v>
                </c:pt>
                <c:pt idx="203">
                  <c:v>167</c:v>
                </c:pt>
                <c:pt idx="204">
                  <c:v>150</c:v>
                </c:pt>
                <c:pt idx="205">
                  <c:v>18</c:v>
                </c:pt>
                <c:pt idx="206">
                  <c:v>1</c:v>
                </c:pt>
                <c:pt idx="207">
                  <c:v>17</c:v>
                </c:pt>
                <c:pt idx="208">
                  <c:v>6</c:v>
                </c:pt>
                <c:pt idx="209">
                  <c:v>44</c:v>
                </c:pt>
                <c:pt idx="210">
                  <c:v>10</c:v>
                </c:pt>
                <c:pt idx="211">
                  <c:v>0</c:v>
                </c:pt>
                <c:pt idx="212">
                  <c:v>8</c:v>
                </c:pt>
                <c:pt idx="213">
                  <c:v>27</c:v>
                </c:pt>
                <c:pt idx="214">
                  <c:v>4</c:v>
                </c:pt>
                <c:pt idx="215">
                  <c:v>28</c:v>
                </c:pt>
                <c:pt idx="216">
                  <c:v>42</c:v>
                </c:pt>
                <c:pt idx="217">
                  <c:v>129</c:v>
                </c:pt>
                <c:pt idx="218">
                  <c:v>1</c:v>
                </c:pt>
                <c:pt idx="219">
                  <c:v>106</c:v>
                </c:pt>
                <c:pt idx="220">
                  <c:v>17</c:v>
                </c:pt>
                <c:pt idx="221">
                  <c:v>78</c:v>
                </c:pt>
                <c:pt idx="222">
                  <c:v>14</c:v>
                </c:pt>
                <c:pt idx="223">
                  <c:v>9</c:v>
                </c:pt>
                <c:pt idx="224">
                  <c:v>5</c:v>
                </c:pt>
                <c:pt idx="225">
                  <c:v>377</c:v>
                </c:pt>
                <c:pt idx="226">
                  <c:v>30</c:v>
                </c:pt>
                <c:pt idx="227">
                  <c:v>18</c:v>
                </c:pt>
                <c:pt idx="228">
                  <c:v>155</c:v>
                </c:pt>
                <c:pt idx="229">
                  <c:v>18</c:v>
                </c:pt>
                <c:pt idx="230">
                  <c:v>96</c:v>
                </c:pt>
                <c:pt idx="231">
                  <c:v>4</c:v>
                </c:pt>
                <c:pt idx="232">
                  <c:v>8</c:v>
                </c:pt>
                <c:pt idx="233">
                  <c:v>84</c:v>
                </c:pt>
                <c:pt idx="234">
                  <c:v>9</c:v>
                </c:pt>
                <c:pt idx="235">
                  <c:v>112</c:v>
                </c:pt>
                <c:pt idx="236">
                  <c:v>34</c:v>
                </c:pt>
                <c:pt idx="237">
                  <c:v>9</c:v>
                </c:pt>
                <c:pt idx="238">
                  <c:v>1</c:v>
                </c:pt>
                <c:pt idx="239">
                  <c:v>8</c:v>
                </c:pt>
                <c:pt idx="240">
                  <c:v>24</c:v>
                </c:pt>
                <c:pt idx="241">
                  <c:v>1</c:v>
                </c:pt>
                <c:pt idx="242">
                  <c:v>17</c:v>
                </c:pt>
                <c:pt idx="243">
                  <c:v>42</c:v>
                </c:pt>
                <c:pt idx="244">
                  <c:v>25</c:v>
                </c:pt>
                <c:pt idx="245">
                  <c:v>72</c:v>
                </c:pt>
                <c:pt idx="246">
                  <c:v>7</c:v>
                </c:pt>
                <c:pt idx="247">
                  <c:v>64</c:v>
                </c:pt>
                <c:pt idx="248">
                  <c:v>57</c:v>
                </c:pt>
                <c:pt idx="249">
                  <c:v>32</c:v>
                </c:pt>
                <c:pt idx="250">
                  <c:v>11</c:v>
                </c:pt>
                <c:pt idx="251">
                  <c:v>78</c:v>
                </c:pt>
                <c:pt idx="252">
                  <c:v>65</c:v>
                </c:pt>
                <c:pt idx="253">
                  <c:v>82</c:v>
                </c:pt>
                <c:pt idx="254">
                  <c:v>3</c:v>
                </c:pt>
                <c:pt idx="255">
                  <c:v>39</c:v>
                </c:pt>
                <c:pt idx="256">
                  <c:v>13</c:v>
                </c:pt>
                <c:pt idx="257">
                  <c:v>246</c:v>
                </c:pt>
                <c:pt idx="258">
                  <c:v>17</c:v>
                </c:pt>
                <c:pt idx="259">
                  <c:v>126</c:v>
                </c:pt>
                <c:pt idx="260">
                  <c:v>4</c:v>
                </c:pt>
                <c:pt idx="261">
                  <c:v>13</c:v>
                </c:pt>
                <c:pt idx="262">
                  <c:v>32</c:v>
                </c:pt>
                <c:pt idx="263">
                  <c:v>32</c:v>
                </c:pt>
                <c:pt idx="264">
                  <c:v>3</c:v>
                </c:pt>
                <c:pt idx="265">
                  <c:v>40</c:v>
                </c:pt>
                <c:pt idx="266">
                  <c:v>6</c:v>
                </c:pt>
                <c:pt idx="267">
                  <c:v>136</c:v>
                </c:pt>
                <c:pt idx="268">
                  <c:v>20</c:v>
                </c:pt>
                <c:pt idx="269">
                  <c:v>6</c:v>
                </c:pt>
                <c:pt idx="270">
                  <c:v>0</c:v>
                </c:pt>
                <c:pt idx="271">
                  <c:v>147</c:v>
                </c:pt>
                <c:pt idx="272">
                  <c:v>3</c:v>
                </c:pt>
                <c:pt idx="273">
                  <c:v>24</c:v>
                </c:pt>
                <c:pt idx="274">
                  <c:v>24</c:v>
                </c:pt>
                <c:pt idx="275">
                  <c:v>144</c:v>
                </c:pt>
                <c:pt idx="276">
                  <c:v>0</c:v>
                </c:pt>
                <c:pt idx="277">
                  <c:v>190</c:v>
                </c:pt>
                <c:pt idx="278">
                  <c:v>9</c:v>
                </c:pt>
                <c:pt idx="279">
                  <c:v>65</c:v>
                </c:pt>
                <c:pt idx="280">
                  <c:v>1</c:v>
                </c:pt>
                <c:pt idx="281">
                  <c:v>8</c:v>
                </c:pt>
                <c:pt idx="282">
                  <c:v>6</c:v>
                </c:pt>
                <c:pt idx="283">
                  <c:v>24</c:v>
                </c:pt>
                <c:pt idx="284">
                  <c:v>80</c:v>
                </c:pt>
                <c:pt idx="285">
                  <c:v>613</c:v>
                </c:pt>
                <c:pt idx="286">
                  <c:v>15</c:v>
                </c:pt>
                <c:pt idx="287">
                  <c:v>32</c:v>
                </c:pt>
                <c:pt idx="288">
                  <c:v>10</c:v>
                </c:pt>
                <c:pt idx="289">
                  <c:v>158</c:v>
                </c:pt>
                <c:pt idx="290">
                  <c:v>12</c:v>
                </c:pt>
                <c:pt idx="291">
                  <c:v>100</c:v>
                </c:pt>
                <c:pt idx="292">
                  <c:v>3</c:v>
                </c:pt>
                <c:pt idx="293">
                  <c:v>28</c:v>
                </c:pt>
                <c:pt idx="294">
                  <c:v>17</c:v>
                </c:pt>
                <c:pt idx="295">
                  <c:v>83</c:v>
                </c:pt>
                <c:pt idx="296">
                  <c:v>8</c:v>
                </c:pt>
                <c:pt idx="297">
                  <c:v>379</c:v>
                </c:pt>
                <c:pt idx="298">
                  <c:v>321</c:v>
                </c:pt>
                <c:pt idx="299">
                  <c:v>76</c:v>
                </c:pt>
                <c:pt idx="300">
                  <c:v>9</c:v>
                </c:pt>
                <c:pt idx="301">
                  <c:v>92</c:v>
                </c:pt>
                <c:pt idx="302">
                  <c:v>24</c:v>
                </c:pt>
                <c:pt idx="303">
                  <c:v>66</c:v>
                </c:pt>
                <c:pt idx="304">
                  <c:v>12</c:v>
                </c:pt>
                <c:pt idx="305">
                  <c:v>43</c:v>
                </c:pt>
                <c:pt idx="306">
                  <c:v>17</c:v>
                </c:pt>
                <c:pt idx="307">
                  <c:v>1</c:v>
                </c:pt>
                <c:pt idx="308">
                  <c:v>9</c:v>
                </c:pt>
                <c:pt idx="309">
                  <c:v>133</c:v>
                </c:pt>
                <c:pt idx="310">
                  <c:v>43</c:v>
                </c:pt>
                <c:pt idx="311">
                  <c:v>47</c:v>
                </c:pt>
                <c:pt idx="312">
                  <c:v>3</c:v>
                </c:pt>
                <c:pt idx="313">
                  <c:v>14</c:v>
                </c:pt>
                <c:pt idx="314">
                  <c:v>7</c:v>
                </c:pt>
                <c:pt idx="315">
                  <c:v>12</c:v>
                </c:pt>
                <c:pt idx="316">
                  <c:v>52</c:v>
                </c:pt>
                <c:pt idx="317">
                  <c:v>61</c:v>
                </c:pt>
                <c:pt idx="318">
                  <c:v>78</c:v>
                </c:pt>
                <c:pt idx="319">
                  <c:v>31</c:v>
                </c:pt>
                <c:pt idx="320">
                  <c:v>3</c:v>
                </c:pt>
                <c:pt idx="321">
                  <c:v>24</c:v>
                </c:pt>
                <c:pt idx="322">
                  <c:v>52</c:v>
                </c:pt>
                <c:pt idx="323">
                  <c:v>16</c:v>
                </c:pt>
                <c:pt idx="324">
                  <c:v>6</c:v>
                </c:pt>
                <c:pt idx="325">
                  <c:v>28</c:v>
                </c:pt>
                <c:pt idx="326">
                  <c:v>26</c:v>
                </c:pt>
                <c:pt idx="327">
                  <c:v>138</c:v>
                </c:pt>
                <c:pt idx="328">
                  <c:v>21</c:v>
                </c:pt>
                <c:pt idx="329">
                  <c:v>22</c:v>
                </c:pt>
                <c:pt idx="330">
                  <c:v>1</c:v>
                </c:pt>
                <c:pt idx="331">
                  <c:v>18</c:v>
                </c:pt>
                <c:pt idx="332">
                  <c:v>4</c:v>
                </c:pt>
                <c:pt idx="333">
                  <c:v>56</c:v>
                </c:pt>
                <c:pt idx="334">
                  <c:v>2</c:v>
                </c:pt>
                <c:pt idx="335">
                  <c:v>20</c:v>
                </c:pt>
                <c:pt idx="336">
                  <c:v>11</c:v>
                </c:pt>
                <c:pt idx="337">
                  <c:v>48</c:v>
                </c:pt>
                <c:pt idx="338">
                  <c:v>58</c:v>
                </c:pt>
                <c:pt idx="339">
                  <c:v>85</c:v>
                </c:pt>
                <c:pt idx="340">
                  <c:v>1</c:v>
                </c:pt>
                <c:pt idx="341">
                  <c:v>39</c:v>
                </c:pt>
                <c:pt idx="342">
                  <c:v>3</c:v>
                </c:pt>
                <c:pt idx="343">
                  <c:v>52</c:v>
                </c:pt>
                <c:pt idx="344">
                  <c:v>155</c:v>
                </c:pt>
                <c:pt idx="345">
                  <c:v>105</c:v>
                </c:pt>
                <c:pt idx="346">
                  <c:v>161</c:v>
                </c:pt>
                <c:pt idx="347">
                  <c:v>315</c:v>
                </c:pt>
                <c:pt idx="348">
                  <c:v>26</c:v>
                </c:pt>
                <c:pt idx="349">
                  <c:v>121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153</c:v>
                </c:pt>
                <c:pt idx="354">
                  <c:v>10</c:v>
                </c:pt>
                <c:pt idx="355">
                  <c:v>11</c:v>
                </c:pt>
                <c:pt idx="356">
                  <c:v>2</c:v>
                </c:pt>
                <c:pt idx="357">
                  <c:v>109</c:v>
                </c:pt>
                <c:pt idx="358">
                  <c:v>6</c:v>
                </c:pt>
                <c:pt idx="359">
                  <c:v>73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21</c:v>
                </c:pt>
                <c:pt idx="364">
                  <c:v>0</c:v>
                </c:pt>
                <c:pt idx="365">
                  <c:v>142</c:v>
                </c:pt>
                <c:pt idx="366">
                  <c:v>22</c:v>
                </c:pt>
                <c:pt idx="367">
                  <c:v>21</c:v>
                </c:pt>
                <c:pt idx="368">
                  <c:v>269</c:v>
                </c:pt>
                <c:pt idx="369">
                  <c:v>76</c:v>
                </c:pt>
                <c:pt idx="370">
                  <c:v>21</c:v>
                </c:pt>
                <c:pt idx="371">
                  <c:v>117</c:v>
                </c:pt>
                <c:pt idx="372">
                  <c:v>1</c:v>
                </c:pt>
                <c:pt idx="373">
                  <c:v>97</c:v>
                </c:pt>
                <c:pt idx="374">
                  <c:v>38</c:v>
                </c:pt>
                <c:pt idx="375">
                  <c:v>46</c:v>
                </c:pt>
                <c:pt idx="376">
                  <c:v>8</c:v>
                </c:pt>
                <c:pt idx="377">
                  <c:v>101</c:v>
                </c:pt>
                <c:pt idx="378">
                  <c:v>1</c:v>
                </c:pt>
                <c:pt idx="379">
                  <c:v>8</c:v>
                </c:pt>
                <c:pt idx="380">
                  <c:v>2</c:v>
                </c:pt>
                <c:pt idx="381">
                  <c:v>72</c:v>
                </c:pt>
                <c:pt idx="382">
                  <c:v>8</c:v>
                </c:pt>
                <c:pt idx="383">
                  <c:v>1</c:v>
                </c:pt>
                <c:pt idx="384">
                  <c:v>3</c:v>
                </c:pt>
                <c:pt idx="385">
                  <c:v>105</c:v>
                </c:pt>
                <c:pt idx="386">
                  <c:v>10</c:v>
                </c:pt>
                <c:pt idx="387">
                  <c:v>105</c:v>
                </c:pt>
                <c:pt idx="388">
                  <c:v>6</c:v>
                </c:pt>
                <c:pt idx="389">
                  <c:v>52</c:v>
                </c:pt>
                <c:pt idx="390">
                  <c:v>46</c:v>
                </c:pt>
                <c:pt idx="391">
                  <c:v>19</c:v>
                </c:pt>
                <c:pt idx="392">
                  <c:v>82</c:v>
                </c:pt>
                <c:pt idx="393">
                  <c:v>17</c:v>
                </c:pt>
                <c:pt idx="394">
                  <c:v>23</c:v>
                </c:pt>
                <c:pt idx="395">
                  <c:v>161</c:v>
                </c:pt>
                <c:pt idx="396">
                  <c:v>2</c:v>
                </c:pt>
                <c:pt idx="397">
                  <c:v>16</c:v>
                </c:pt>
                <c:pt idx="398">
                  <c:v>6</c:v>
                </c:pt>
                <c:pt idx="399">
                  <c:v>72</c:v>
                </c:pt>
                <c:pt idx="400">
                  <c:v>1</c:v>
                </c:pt>
                <c:pt idx="401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9-4D47-8604-4CF2FBDA6341}"/>
            </c:ext>
          </c:extLst>
        </c:ser>
        <c:ser>
          <c:idx val="3"/>
          <c:order val="4"/>
          <c:tx>
            <c:strRef>
              <c:f>'Receiving room (11080)'!$P$2</c:f>
              <c:strCache>
                <c:ptCount val="1"/>
                <c:pt idx="0">
                  <c:v>11080_6</c:v>
                </c:pt>
              </c:strCache>
            </c:strRef>
          </c:tx>
          <c:marker>
            <c:symbol val="star"/>
            <c:size val="5"/>
          </c:marker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(11080)'!$P$3:$P$404</c:f>
              <c:numCache>
                <c:formatCode>General</c:formatCode>
                <c:ptCount val="402"/>
                <c:pt idx="0">
                  <c:v>129</c:v>
                </c:pt>
                <c:pt idx="1">
                  <c:v>119</c:v>
                </c:pt>
                <c:pt idx="2">
                  <c:v>25</c:v>
                </c:pt>
                <c:pt idx="3">
                  <c:v>7</c:v>
                </c:pt>
                <c:pt idx="4">
                  <c:v>118</c:v>
                </c:pt>
                <c:pt idx="5">
                  <c:v>5</c:v>
                </c:pt>
                <c:pt idx="6">
                  <c:v>33</c:v>
                </c:pt>
                <c:pt idx="7">
                  <c:v>0</c:v>
                </c:pt>
                <c:pt idx="8">
                  <c:v>2</c:v>
                </c:pt>
                <c:pt idx="9">
                  <c:v>16</c:v>
                </c:pt>
                <c:pt idx="10">
                  <c:v>39</c:v>
                </c:pt>
                <c:pt idx="11">
                  <c:v>66</c:v>
                </c:pt>
                <c:pt idx="12">
                  <c:v>16</c:v>
                </c:pt>
                <c:pt idx="13">
                  <c:v>169</c:v>
                </c:pt>
                <c:pt idx="14">
                  <c:v>18</c:v>
                </c:pt>
                <c:pt idx="15">
                  <c:v>217</c:v>
                </c:pt>
                <c:pt idx="16">
                  <c:v>23</c:v>
                </c:pt>
                <c:pt idx="17">
                  <c:v>5</c:v>
                </c:pt>
                <c:pt idx="18">
                  <c:v>11</c:v>
                </c:pt>
                <c:pt idx="19">
                  <c:v>2</c:v>
                </c:pt>
                <c:pt idx="20">
                  <c:v>41</c:v>
                </c:pt>
                <c:pt idx="21">
                  <c:v>12</c:v>
                </c:pt>
                <c:pt idx="22">
                  <c:v>76</c:v>
                </c:pt>
                <c:pt idx="23">
                  <c:v>9</c:v>
                </c:pt>
                <c:pt idx="24">
                  <c:v>11</c:v>
                </c:pt>
                <c:pt idx="25">
                  <c:v>204</c:v>
                </c:pt>
                <c:pt idx="26">
                  <c:v>40</c:v>
                </c:pt>
                <c:pt idx="27">
                  <c:v>52</c:v>
                </c:pt>
                <c:pt idx="28">
                  <c:v>24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18</c:v>
                </c:pt>
                <c:pt idx="35">
                  <c:v>5</c:v>
                </c:pt>
                <c:pt idx="36">
                  <c:v>149</c:v>
                </c:pt>
                <c:pt idx="37">
                  <c:v>26</c:v>
                </c:pt>
                <c:pt idx="38">
                  <c:v>21</c:v>
                </c:pt>
                <c:pt idx="39">
                  <c:v>0</c:v>
                </c:pt>
                <c:pt idx="40">
                  <c:v>36</c:v>
                </c:pt>
                <c:pt idx="41">
                  <c:v>11</c:v>
                </c:pt>
                <c:pt idx="42">
                  <c:v>6</c:v>
                </c:pt>
                <c:pt idx="43">
                  <c:v>38</c:v>
                </c:pt>
                <c:pt idx="44">
                  <c:v>2</c:v>
                </c:pt>
                <c:pt idx="45">
                  <c:v>0</c:v>
                </c:pt>
                <c:pt idx="46">
                  <c:v>12</c:v>
                </c:pt>
                <c:pt idx="47">
                  <c:v>209</c:v>
                </c:pt>
                <c:pt idx="48">
                  <c:v>8</c:v>
                </c:pt>
                <c:pt idx="49">
                  <c:v>159</c:v>
                </c:pt>
                <c:pt idx="50">
                  <c:v>4</c:v>
                </c:pt>
                <c:pt idx="51">
                  <c:v>50</c:v>
                </c:pt>
                <c:pt idx="52">
                  <c:v>15</c:v>
                </c:pt>
                <c:pt idx="53">
                  <c:v>195</c:v>
                </c:pt>
                <c:pt idx="54">
                  <c:v>2</c:v>
                </c:pt>
                <c:pt idx="55">
                  <c:v>6</c:v>
                </c:pt>
                <c:pt idx="56">
                  <c:v>7</c:v>
                </c:pt>
                <c:pt idx="57">
                  <c:v>1</c:v>
                </c:pt>
                <c:pt idx="58">
                  <c:v>66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24</c:v>
                </c:pt>
                <c:pt idx="63">
                  <c:v>36</c:v>
                </c:pt>
                <c:pt idx="64">
                  <c:v>1</c:v>
                </c:pt>
                <c:pt idx="65">
                  <c:v>4</c:v>
                </c:pt>
                <c:pt idx="66">
                  <c:v>11</c:v>
                </c:pt>
                <c:pt idx="67">
                  <c:v>74</c:v>
                </c:pt>
                <c:pt idx="68">
                  <c:v>283</c:v>
                </c:pt>
                <c:pt idx="69">
                  <c:v>553</c:v>
                </c:pt>
                <c:pt idx="70">
                  <c:v>2</c:v>
                </c:pt>
                <c:pt idx="71">
                  <c:v>109</c:v>
                </c:pt>
                <c:pt idx="72">
                  <c:v>9</c:v>
                </c:pt>
                <c:pt idx="73">
                  <c:v>94</c:v>
                </c:pt>
                <c:pt idx="74">
                  <c:v>8</c:v>
                </c:pt>
                <c:pt idx="75">
                  <c:v>3</c:v>
                </c:pt>
                <c:pt idx="76">
                  <c:v>15</c:v>
                </c:pt>
                <c:pt idx="77">
                  <c:v>11</c:v>
                </c:pt>
                <c:pt idx="78">
                  <c:v>1</c:v>
                </c:pt>
                <c:pt idx="79">
                  <c:v>18</c:v>
                </c:pt>
                <c:pt idx="80">
                  <c:v>2</c:v>
                </c:pt>
                <c:pt idx="81">
                  <c:v>98</c:v>
                </c:pt>
                <c:pt idx="82">
                  <c:v>22</c:v>
                </c:pt>
                <c:pt idx="83">
                  <c:v>48</c:v>
                </c:pt>
                <c:pt idx="84">
                  <c:v>6</c:v>
                </c:pt>
                <c:pt idx="85">
                  <c:v>21</c:v>
                </c:pt>
                <c:pt idx="86">
                  <c:v>6</c:v>
                </c:pt>
                <c:pt idx="87">
                  <c:v>123</c:v>
                </c:pt>
                <c:pt idx="88">
                  <c:v>6</c:v>
                </c:pt>
                <c:pt idx="89">
                  <c:v>50</c:v>
                </c:pt>
                <c:pt idx="90">
                  <c:v>33</c:v>
                </c:pt>
                <c:pt idx="91">
                  <c:v>11</c:v>
                </c:pt>
                <c:pt idx="92">
                  <c:v>5</c:v>
                </c:pt>
                <c:pt idx="93">
                  <c:v>85</c:v>
                </c:pt>
                <c:pt idx="94">
                  <c:v>15</c:v>
                </c:pt>
                <c:pt idx="95">
                  <c:v>23</c:v>
                </c:pt>
                <c:pt idx="96">
                  <c:v>18</c:v>
                </c:pt>
                <c:pt idx="97">
                  <c:v>16</c:v>
                </c:pt>
                <c:pt idx="98">
                  <c:v>4</c:v>
                </c:pt>
                <c:pt idx="99">
                  <c:v>134</c:v>
                </c:pt>
                <c:pt idx="100">
                  <c:v>7</c:v>
                </c:pt>
                <c:pt idx="101">
                  <c:v>20</c:v>
                </c:pt>
                <c:pt idx="102">
                  <c:v>75</c:v>
                </c:pt>
                <c:pt idx="103">
                  <c:v>27</c:v>
                </c:pt>
                <c:pt idx="104">
                  <c:v>45</c:v>
                </c:pt>
                <c:pt idx="105">
                  <c:v>0</c:v>
                </c:pt>
                <c:pt idx="106">
                  <c:v>13</c:v>
                </c:pt>
                <c:pt idx="107">
                  <c:v>30</c:v>
                </c:pt>
                <c:pt idx="108">
                  <c:v>11</c:v>
                </c:pt>
                <c:pt idx="109">
                  <c:v>40</c:v>
                </c:pt>
                <c:pt idx="110">
                  <c:v>6</c:v>
                </c:pt>
                <c:pt idx="111">
                  <c:v>28</c:v>
                </c:pt>
                <c:pt idx="112">
                  <c:v>12</c:v>
                </c:pt>
                <c:pt idx="113">
                  <c:v>644</c:v>
                </c:pt>
                <c:pt idx="114">
                  <c:v>45</c:v>
                </c:pt>
                <c:pt idx="115">
                  <c:v>45</c:v>
                </c:pt>
                <c:pt idx="116">
                  <c:v>30</c:v>
                </c:pt>
                <c:pt idx="117">
                  <c:v>39</c:v>
                </c:pt>
                <c:pt idx="118">
                  <c:v>181</c:v>
                </c:pt>
                <c:pt idx="119">
                  <c:v>92</c:v>
                </c:pt>
                <c:pt idx="120">
                  <c:v>9</c:v>
                </c:pt>
                <c:pt idx="121">
                  <c:v>84</c:v>
                </c:pt>
                <c:pt idx="122">
                  <c:v>166</c:v>
                </c:pt>
                <c:pt idx="123">
                  <c:v>101</c:v>
                </c:pt>
                <c:pt idx="124">
                  <c:v>3</c:v>
                </c:pt>
                <c:pt idx="125">
                  <c:v>24</c:v>
                </c:pt>
                <c:pt idx="126">
                  <c:v>33</c:v>
                </c:pt>
                <c:pt idx="127">
                  <c:v>92</c:v>
                </c:pt>
                <c:pt idx="128">
                  <c:v>35</c:v>
                </c:pt>
                <c:pt idx="129">
                  <c:v>192</c:v>
                </c:pt>
                <c:pt idx="130">
                  <c:v>7</c:v>
                </c:pt>
                <c:pt idx="131">
                  <c:v>102</c:v>
                </c:pt>
                <c:pt idx="132">
                  <c:v>73</c:v>
                </c:pt>
                <c:pt idx="133">
                  <c:v>9</c:v>
                </c:pt>
                <c:pt idx="134">
                  <c:v>52</c:v>
                </c:pt>
                <c:pt idx="135">
                  <c:v>110</c:v>
                </c:pt>
                <c:pt idx="136">
                  <c:v>21</c:v>
                </c:pt>
                <c:pt idx="137">
                  <c:v>776</c:v>
                </c:pt>
                <c:pt idx="138">
                  <c:v>821</c:v>
                </c:pt>
                <c:pt idx="139">
                  <c:v>8</c:v>
                </c:pt>
                <c:pt idx="140">
                  <c:v>8</c:v>
                </c:pt>
                <c:pt idx="141">
                  <c:v>16</c:v>
                </c:pt>
                <c:pt idx="142">
                  <c:v>8</c:v>
                </c:pt>
                <c:pt idx="143">
                  <c:v>71</c:v>
                </c:pt>
                <c:pt idx="144">
                  <c:v>15</c:v>
                </c:pt>
                <c:pt idx="145">
                  <c:v>16</c:v>
                </c:pt>
                <c:pt idx="146">
                  <c:v>142</c:v>
                </c:pt>
                <c:pt idx="147">
                  <c:v>14</c:v>
                </c:pt>
                <c:pt idx="148">
                  <c:v>5</c:v>
                </c:pt>
                <c:pt idx="149">
                  <c:v>1923</c:v>
                </c:pt>
                <c:pt idx="150">
                  <c:v>11</c:v>
                </c:pt>
                <c:pt idx="151">
                  <c:v>21</c:v>
                </c:pt>
                <c:pt idx="152">
                  <c:v>7</c:v>
                </c:pt>
                <c:pt idx="153">
                  <c:v>77</c:v>
                </c:pt>
                <c:pt idx="154">
                  <c:v>2</c:v>
                </c:pt>
                <c:pt idx="155">
                  <c:v>38</c:v>
                </c:pt>
                <c:pt idx="156">
                  <c:v>43</c:v>
                </c:pt>
                <c:pt idx="157">
                  <c:v>40</c:v>
                </c:pt>
                <c:pt idx="158">
                  <c:v>20</c:v>
                </c:pt>
                <c:pt idx="159">
                  <c:v>33</c:v>
                </c:pt>
                <c:pt idx="160">
                  <c:v>154</c:v>
                </c:pt>
                <c:pt idx="161">
                  <c:v>14</c:v>
                </c:pt>
                <c:pt idx="162">
                  <c:v>17</c:v>
                </c:pt>
                <c:pt idx="163">
                  <c:v>11</c:v>
                </c:pt>
                <c:pt idx="164">
                  <c:v>3</c:v>
                </c:pt>
                <c:pt idx="165">
                  <c:v>27</c:v>
                </c:pt>
                <c:pt idx="166">
                  <c:v>11</c:v>
                </c:pt>
                <c:pt idx="167">
                  <c:v>21</c:v>
                </c:pt>
                <c:pt idx="168">
                  <c:v>7</c:v>
                </c:pt>
                <c:pt idx="169">
                  <c:v>118</c:v>
                </c:pt>
                <c:pt idx="170">
                  <c:v>11</c:v>
                </c:pt>
                <c:pt idx="171">
                  <c:v>22</c:v>
                </c:pt>
                <c:pt idx="172">
                  <c:v>41</c:v>
                </c:pt>
                <c:pt idx="173">
                  <c:v>57</c:v>
                </c:pt>
                <c:pt idx="174">
                  <c:v>1</c:v>
                </c:pt>
                <c:pt idx="175">
                  <c:v>54</c:v>
                </c:pt>
                <c:pt idx="176">
                  <c:v>8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3</c:v>
                </c:pt>
                <c:pt idx="181">
                  <c:v>55</c:v>
                </c:pt>
                <c:pt idx="182">
                  <c:v>102</c:v>
                </c:pt>
                <c:pt idx="183">
                  <c:v>12</c:v>
                </c:pt>
                <c:pt idx="184">
                  <c:v>60</c:v>
                </c:pt>
                <c:pt idx="185">
                  <c:v>63</c:v>
                </c:pt>
                <c:pt idx="186">
                  <c:v>14</c:v>
                </c:pt>
                <c:pt idx="187">
                  <c:v>27</c:v>
                </c:pt>
                <c:pt idx="188">
                  <c:v>4</c:v>
                </c:pt>
                <c:pt idx="189">
                  <c:v>34</c:v>
                </c:pt>
                <c:pt idx="190">
                  <c:v>79</c:v>
                </c:pt>
                <c:pt idx="191">
                  <c:v>123</c:v>
                </c:pt>
                <c:pt idx="192">
                  <c:v>19</c:v>
                </c:pt>
                <c:pt idx="193">
                  <c:v>29</c:v>
                </c:pt>
                <c:pt idx="194">
                  <c:v>39</c:v>
                </c:pt>
                <c:pt idx="195">
                  <c:v>80</c:v>
                </c:pt>
                <c:pt idx="196">
                  <c:v>7</c:v>
                </c:pt>
                <c:pt idx="197">
                  <c:v>17</c:v>
                </c:pt>
                <c:pt idx="198">
                  <c:v>12</c:v>
                </c:pt>
                <c:pt idx="199">
                  <c:v>28</c:v>
                </c:pt>
                <c:pt idx="200">
                  <c:v>3</c:v>
                </c:pt>
                <c:pt idx="201">
                  <c:v>178</c:v>
                </c:pt>
                <c:pt idx="202">
                  <c:v>6</c:v>
                </c:pt>
                <c:pt idx="203">
                  <c:v>26</c:v>
                </c:pt>
                <c:pt idx="204">
                  <c:v>121</c:v>
                </c:pt>
                <c:pt idx="205">
                  <c:v>40</c:v>
                </c:pt>
                <c:pt idx="206">
                  <c:v>35</c:v>
                </c:pt>
                <c:pt idx="207">
                  <c:v>0</c:v>
                </c:pt>
                <c:pt idx="208">
                  <c:v>3</c:v>
                </c:pt>
                <c:pt idx="209">
                  <c:v>22</c:v>
                </c:pt>
                <c:pt idx="210">
                  <c:v>17</c:v>
                </c:pt>
                <c:pt idx="211">
                  <c:v>28</c:v>
                </c:pt>
                <c:pt idx="212">
                  <c:v>27</c:v>
                </c:pt>
                <c:pt idx="213">
                  <c:v>12</c:v>
                </c:pt>
                <c:pt idx="214">
                  <c:v>5</c:v>
                </c:pt>
                <c:pt idx="215">
                  <c:v>30</c:v>
                </c:pt>
                <c:pt idx="216">
                  <c:v>34</c:v>
                </c:pt>
                <c:pt idx="217">
                  <c:v>94</c:v>
                </c:pt>
                <c:pt idx="218">
                  <c:v>1</c:v>
                </c:pt>
                <c:pt idx="219">
                  <c:v>19</c:v>
                </c:pt>
                <c:pt idx="220">
                  <c:v>30</c:v>
                </c:pt>
                <c:pt idx="221">
                  <c:v>266</c:v>
                </c:pt>
                <c:pt idx="222">
                  <c:v>23</c:v>
                </c:pt>
                <c:pt idx="223">
                  <c:v>1</c:v>
                </c:pt>
                <c:pt idx="224">
                  <c:v>23</c:v>
                </c:pt>
                <c:pt idx="225">
                  <c:v>12</c:v>
                </c:pt>
                <c:pt idx="226">
                  <c:v>33</c:v>
                </c:pt>
                <c:pt idx="227">
                  <c:v>16</c:v>
                </c:pt>
                <c:pt idx="228">
                  <c:v>5</c:v>
                </c:pt>
                <c:pt idx="229">
                  <c:v>1</c:v>
                </c:pt>
                <c:pt idx="230">
                  <c:v>0</c:v>
                </c:pt>
                <c:pt idx="231">
                  <c:v>9</c:v>
                </c:pt>
                <c:pt idx="232">
                  <c:v>86</c:v>
                </c:pt>
                <c:pt idx="233">
                  <c:v>6</c:v>
                </c:pt>
                <c:pt idx="234">
                  <c:v>4</c:v>
                </c:pt>
                <c:pt idx="235">
                  <c:v>111</c:v>
                </c:pt>
                <c:pt idx="236">
                  <c:v>4</c:v>
                </c:pt>
                <c:pt idx="237">
                  <c:v>233</c:v>
                </c:pt>
                <c:pt idx="238">
                  <c:v>17</c:v>
                </c:pt>
                <c:pt idx="239">
                  <c:v>104</c:v>
                </c:pt>
                <c:pt idx="240">
                  <c:v>38</c:v>
                </c:pt>
                <c:pt idx="241">
                  <c:v>56</c:v>
                </c:pt>
                <c:pt idx="242">
                  <c:v>2</c:v>
                </c:pt>
                <c:pt idx="243">
                  <c:v>52</c:v>
                </c:pt>
                <c:pt idx="244">
                  <c:v>6</c:v>
                </c:pt>
                <c:pt idx="245">
                  <c:v>0</c:v>
                </c:pt>
                <c:pt idx="246">
                  <c:v>6</c:v>
                </c:pt>
                <c:pt idx="247">
                  <c:v>57</c:v>
                </c:pt>
                <c:pt idx="248">
                  <c:v>111</c:v>
                </c:pt>
                <c:pt idx="249">
                  <c:v>18</c:v>
                </c:pt>
                <c:pt idx="250">
                  <c:v>8</c:v>
                </c:pt>
                <c:pt idx="251">
                  <c:v>14</c:v>
                </c:pt>
                <c:pt idx="252">
                  <c:v>0</c:v>
                </c:pt>
                <c:pt idx="253">
                  <c:v>6</c:v>
                </c:pt>
                <c:pt idx="254">
                  <c:v>33</c:v>
                </c:pt>
                <c:pt idx="255">
                  <c:v>346</c:v>
                </c:pt>
                <c:pt idx="256">
                  <c:v>2</c:v>
                </c:pt>
                <c:pt idx="257">
                  <c:v>45</c:v>
                </c:pt>
                <c:pt idx="258">
                  <c:v>1</c:v>
                </c:pt>
                <c:pt idx="259">
                  <c:v>61</c:v>
                </c:pt>
                <c:pt idx="260">
                  <c:v>0</c:v>
                </c:pt>
                <c:pt idx="261">
                  <c:v>10</c:v>
                </c:pt>
                <c:pt idx="262">
                  <c:v>20</c:v>
                </c:pt>
                <c:pt idx="263">
                  <c:v>27</c:v>
                </c:pt>
                <c:pt idx="264">
                  <c:v>26</c:v>
                </c:pt>
                <c:pt idx="265">
                  <c:v>26</c:v>
                </c:pt>
                <c:pt idx="266">
                  <c:v>6</c:v>
                </c:pt>
                <c:pt idx="267">
                  <c:v>98</c:v>
                </c:pt>
                <c:pt idx="268">
                  <c:v>18</c:v>
                </c:pt>
                <c:pt idx="269">
                  <c:v>45</c:v>
                </c:pt>
                <c:pt idx="270">
                  <c:v>5</c:v>
                </c:pt>
                <c:pt idx="271">
                  <c:v>151</c:v>
                </c:pt>
                <c:pt idx="272">
                  <c:v>10</c:v>
                </c:pt>
                <c:pt idx="273">
                  <c:v>50</c:v>
                </c:pt>
                <c:pt idx="274">
                  <c:v>3</c:v>
                </c:pt>
                <c:pt idx="275">
                  <c:v>40</c:v>
                </c:pt>
                <c:pt idx="276">
                  <c:v>3</c:v>
                </c:pt>
                <c:pt idx="277">
                  <c:v>310</c:v>
                </c:pt>
                <c:pt idx="278">
                  <c:v>12</c:v>
                </c:pt>
                <c:pt idx="279">
                  <c:v>168</c:v>
                </c:pt>
                <c:pt idx="280">
                  <c:v>3</c:v>
                </c:pt>
                <c:pt idx="281">
                  <c:v>2</c:v>
                </c:pt>
                <c:pt idx="282">
                  <c:v>5</c:v>
                </c:pt>
                <c:pt idx="283">
                  <c:v>229</c:v>
                </c:pt>
                <c:pt idx="284">
                  <c:v>72</c:v>
                </c:pt>
                <c:pt idx="285">
                  <c:v>0</c:v>
                </c:pt>
                <c:pt idx="286">
                  <c:v>8</c:v>
                </c:pt>
                <c:pt idx="287">
                  <c:v>84</c:v>
                </c:pt>
                <c:pt idx="288">
                  <c:v>34</c:v>
                </c:pt>
                <c:pt idx="289">
                  <c:v>293</c:v>
                </c:pt>
                <c:pt idx="290">
                  <c:v>22</c:v>
                </c:pt>
                <c:pt idx="291">
                  <c:v>0</c:v>
                </c:pt>
                <c:pt idx="292">
                  <c:v>8</c:v>
                </c:pt>
                <c:pt idx="293">
                  <c:v>92</c:v>
                </c:pt>
                <c:pt idx="294">
                  <c:v>13</c:v>
                </c:pt>
                <c:pt idx="295">
                  <c:v>62</c:v>
                </c:pt>
                <c:pt idx="296">
                  <c:v>10</c:v>
                </c:pt>
                <c:pt idx="297">
                  <c:v>246</c:v>
                </c:pt>
                <c:pt idx="298">
                  <c:v>19</c:v>
                </c:pt>
                <c:pt idx="299">
                  <c:v>78</c:v>
                </c:pt>
                <c:pt idx="300">
                  <c:v>30</c:v>
                </c:pt>
                <c:pt idx="301">
                  <c:v>19</c:v>
                </c:pt>
                <c:pt idx="302">
                  <c:v>7</c:v>
                </c:pt>
                <c:pt idx="303">
                  <c:v>46</c:v>
                </c:pt>
                <c:pt idx="304">
                  <c:v>11</c:v>
                </c:pt>
                <c:pt idx="305">
                  <c:v>122</c:v>
                </c:pt>
                <c:pt idx="306">
                  <c:v>32</c:v>
                </c:pt>
                <c:pt idx="307">
                  <c:v>40</c:v>
                </c:pt>
                <c:pt idx="308">
                  <c:v>3</c:v>
                </c:pt>
                <c:pt idx="309">
                  <c:v>94</c:v>
                </c:pt>
                <c:pt idx="310">
                  <c:v>45</c:v>
                </c:pt>
                <c:pt idx="311">
                  <c:v>30</c:v>
                </c:pt>
                <c:pt idx="312">
                  <c:v>10</c:v>
                </c:pt>
                <c:pt idx="313">
                  <c:v>109</c:v>
                </c:pt>
                <c:pt idx="314">
                  <c:v>8</c:v>
                </c:pt>
                <c:pt idx="315">
                  <c:v>119</c:v>
                </c:pt>
                <c:pt idx="316">
                  <c:v>71</c:v>
                </c:pt>
                <c:pt idx="317">
                  <c:v>39</c:v>
                </c:pt>
                <c:pt idx="318">
                  <c:v>15</c:v>
                </c:pt>
                <c:pt idx="319">
                  <c:v>10</c:v>
                </c:pt>
                <c:pt idx="320">
                  <c:v>18</c:v>
                </c:pt>
                <c:pt idx="321">
                  <c:v>13</c:v>
                </c:pt>
                <c:pt idx="322">
                  <c:v>30</c:v>
                </c:pt>
                <c:pt idx="323">
                  <c:v>19</c:v>
                </c:pt>
                <c:pt idx="324">
                  <c:v>17</c:v>
                </c:pt>
                <c:pt idx="325">
                  <c:v>73</c:v>
                </c:pt>
                <c:pt idx="326">
                  <c:v>39</c:v>
                </c:pt>
                <c:pt idx="327">
                  <c:v>36</c:v>
                </c:pt>
                <c:pt idx="328">
                  <c:v>22</c:v>
                </c:pt>
                <c:pt idx="329">
                  <c:v>14</c:v>
                </c:pt>
                <c:pt idx="330">
                  <c:v>4</c:v>
                </c:pt>
                <c:pt idx="331">
                  <c:v>80</c:v>
                </c:pt>
                <c:pt idx="332">
                  <c:v>2</c:v>
                </c:pt>
                <c:pt idx="333">
                  <c:v>116</c:v>
                </c:pt>
                <c:pt idx="334">
                  <c:v>6</c:v>
                </c:pt>
                <c:pt idx="335">
                  <c:v>23</c:v>
                </c:pt>
                <c:pt idx="336">
                  <c:v>10</c:v>
                </c:pt>
                <c:pt idx="337">
                  <c:v>23</c:v>
                </c:pt>
                <c:pt idx="338">
                  <c:v>23</c:v>
                </c:pt>
                <c:pt idx="339">
                  <c:v>53</c:v>
                </c:pt>
                <c:pt idx="340">
                  <c:v>3</c:v>
                </c:pt>
                <c:pt idx="341">
                  <c:v>113</c:v>
                </c:pt>
                <c:pt idx="342">
                  <c:v>6</c:v>
                </c:pt>
                <c:pt idx="343">
                  <c:v>119</c:v>
                </c:pt>
                <c:pt idx="344">
                  <c:v>92</c:v>
                </c:pt>
                <c:pt idx="345">
                  <c:v>16</c:v>
                </c:pt>
                <c:pt idx="346">
                  <c:v>22</c:v>
                </c:pt>
                <c:pt idx="347">
                  <c:v>8</c:v>
                </c:pt>
                <c:pt idx="348">
                  <c:v>19</c:v>
                </c:pt>
                <c:pt idx="349">
                  <c:v>38</c:v>
                </c:pt>
                <c:pt idx="350">
                  <c:v>8</c:v>
                </c:pt>
                <c:pt idx="351">
                  <c:v>3</c:v>
                </c:pt>
                <c:pt idx="352">
                  <c:v>5</c:v>
                </c:pt>
                <c:pt idx="353">
                  <c:v>119</c:v>
                </c:pt>
                <c:pt idx="354">
                  <c:v>3</c:v>
                </c:pt>
                <c:pt idx="355">
                  <c:v>76</c:v>
                </c:pt>
                <c:pt idx="356">
                  <c:v>5</c:v>
                </c:pt>
                <c:pt idx="357">
                  <c:v>36</c:v>
                </c:pt>
                <c:pt idx="358">
                  <c:v>1</c:v>
                </c:pt>
                <c:pt idx="359">
                  <c:v>140</c:v>
                </c:pt>
                <c:pt idx="360">
                  <c:v>0</c:v>
                </c:pt>
                <c:pt idx="361">
                  <c:v>7</c:v>
                </c:pt>
                <c:pt idx="362">
                  <c:v>15</c:v>
                </c:pt>
                <c:pt idx="363">
                  <c:v>60</c:v>
                </c:pt>
                <c:pt idx="364">
                  <c:v>0</c:v>
                </c:pt>
                <c:pt idx="365">
                  <c:v>74</c:v>
                </c:pt>
                <c:pt idx="366">
                  <c:v>71</c:v>
                </c:pt>
                <c:pt idx="367">
                  <c:v>15</c:v>
                </c:pt>
                <c:pt idx="368">
                  <c:v>15</c:v>
                </c:pt>
                <c:pt idx="369">
                  <c:v>81</c:v>
                </c:pt>
                <c:pt idx="370">
                  <c:v>77</c:v>
                </c:pt>
                <c:pt idx="371">
                  <c:v>136</c:v>
                </c:pt>
                <c:pt idx="372">
                  <c:v>6</c:v>
                </c:pt>
                <c:pt idx="373">
                  <c:v>53</c:v>
                </c:pt>
                <c:pt idx="374">
                  <c:v>42</c:v>
                </c:pt>
                <c:pt idx="375">
                  <c:v>30</c:v>
                </c:pt>
                <c:pt idx="376">
                  <c:v>5</c:v>
                </c:pt>
                <c:pt idx="377">
                  <c:v>8</c:v>
                </c:pt>
                <c:pt idx="378">
                  <c:v>4</c:v>
                </c:pt>
                <c:pt idx="379">
                  <c:v>34</c:v>
                </c:pt>
                <c:pt idx="380">
                  <c:v>6</c:v>
                </c:pt>
                <c:pt idx="381">
                  <c:v>47</c:v>
                </c:pt>
                <c:pt idx="382">
                  <c:v>1</c:v>
                </c:pt>
                <c:pt idx="383">
                  <c:v>23</c:v>
                </c:pt>
                <c:pt idx="384">
                  <c:v>9</c:v>
                </c:pt>
                <c:pt idx="385">
                  <c:v>530</c:v>
                </c:pt>
                <c:pt idx="386">
                  <c:v>2</c:v>
                </c:pt>
                <c:pt idx="387">
                  <c:v>0</c:v>
                </c:pt>
                <c:pt idx="388">
                  <c:v>10</c:v>
                </c:pt>
                <c:pt idx="389">
                  <c:v>20</c:v>
                </c:pt>
                <c:pt idx="390">
                  <c:v>45</c:v>
                </c:pt>
                <c:pt idx="391">
                  <c:v>0</c:v>
                </c:pt>
                <c:pt idx="392">
                  <c:v>112</c:v>
                </c:pt>
                <c:pt idx="393">
                  <c:v>5</c:v>
                </c:pt>
                <c:pt idx="394">
                  <c:v>79</c:v>
                </c:pt>
                <c:pt idx="395">
                  <c:v>11</c:v>
                </c:pt>
                <c:pt idx="396">
                  <c:v>3</c:v>
                </c:pt>
                <c:pt idx="397">
                  <c:v>75</c:v>
                </c:pt>
                <c:pt idx="398">
                  <c:v>3</c:v>
                </c:pt>
                <c:pt idx="399">
                  <c:v>84</c:v>
                </c:pt>
                <c:pt idx="400">
                  <c:v>2</c:v>
                </c:pt>
                <c:pt idx="401">
                  <c:v>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9-4D47-8604-4CF2FBDA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09024"/>
        <c:axId val="-788682368"/>
      </c:lineChart>
      <c:catAx>
        <c:axId val="-7887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87594903201202412"/>
              <c:y val="0.8520452567449956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682368"/>
        <c:crossesAt val="0"/>
        <c:auto val="0"/>
        <c:lblAlgn val="ctr"/>
        <c:lblOffset val="100"/>
        <c:tickLblSkip val="1"/>
        <c:noMultiLvlLbl val="0"/>
      </c:catAx>
      <c:valAx>
        <c:axId val="-788682368"/>
        <c:scaling>
          <c:orientation val="minMax"/>
          <c:max val="35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0"/>
              <c:y val="1.88688554922801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709024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51424337166005"/>
          <c:y val="0.3985082679590598"/>
          <c:w val="0.13468231001039399"/>
          <c:h val="0.24361994750656168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3-4266-87AC-A3384C150A3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8352"/>
        <c:axId val="-788707936"/>
      </c:lineChart>
      <c:catAx>
        <c:axId val="-7886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9-4729-9153-22401D42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7264"/>
        <c:axId val="-788681280"/>
      </c:lineChart>
      <c:catAx>
        <c:axId val="-7886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8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59-414F-AD2C-8C6058504E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59-414F-AD2C-8C6058504E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59-414F-AD2C-8C605850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3456"/>
        <c:axId val="-788707392"/>
      </c:lineChart>
      <c:catAx>
        <c:axId val="-7886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3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D-4E98-933E-23F6A661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5923024"/>
        <c:axId val="-835922480"/>
      </c:lineChart>
      <c:catAx>
        <c:axId val="-83592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592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592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592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F-4089-96D4-CF0A6AB1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05760"/>
        <c:axId val="-788701952"/>
      </c:lineChart>
      <c:catAx>
        <c:axId val="-7887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2-4779-BB2A-AA45F07E19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2-4779-BB2A-AA45F07E19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2-4779-BB2A-AA45F07E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05216"/>
        <c:axId val="-788695968"/>
      </c:lineChart>
      <c:catAx>
        <c:axId val="-7887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5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5A-4E06-9468-44B61627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13376"/>
        <c:axId val="-788685632"/>
      </c:lineChart>
      <c:catAx>
        <c:axId val="-78871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8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1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FF-4A66-B258-77928611E7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FF-4A66-B258-77928611E7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FF-4A66-B258-77928611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4544"/>
        <c:axId val="-788704672"/>
      </c:lineChart>
      <c:catAx>
        <c:axId val="-7886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4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2-4ECB-8145-5548A3AC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12288"/>
        <c:axId val="-788698144"/>
      </c:lineChart>
      <c:catAx>
        <c:axId val="-7887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69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1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D-4F55-8D7B-70C2FE72BF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1D-4F55-8D7B-70C2FE72BF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1D-4F55-8D7B-70C2FE72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82912"/>
        <c:axId val="-788710656"/>
      </c:lineChart>
      <c:catAx>
        <c:axId val="-7886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1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1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82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8-4C7C-9DFB-627B7F28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10112"/>
        <c:axId val="-788709568"/>
      </c:lineChart>
      <c:catAx>
        <c:axId val="-7887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1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D-4E61-BB91-F4B1D96888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D-4E61-BB91-F4B1D96888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D-4E61-BB91-F4B1D968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699776"/>
        <c:axId val="-788703584"/>
      </c:lineChart>
      <c:catAx>
        <c:axId val="-7886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699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F-4738-BE3D-EC343320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03040"/>
        <c:axId val="-788701408"/>
      </c:lineChart>
      <c:catAx>
        <c:axId val="-7887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870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870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Receiving room _11080 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9969192221220203"/>
          <c:y val="7.386050620588650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21101507090242E-2"/>
          <c:y val="0.13580098900770499"/>
          <c:w val="0.8042840894069534"/>
          <c:h val="0.70762374912166304"/>
        </c:manualLayout>
      </c:layout>
      <c:barChart>
        <c:barDir val="col"/>
        <c:grouping val="clustered"/>
        <c:varyColors val="0"/>
        <c:ser>
          <c:idx val="4"/>
          <c:order val="5"/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'Receiving room (11080)'!$L$3:$L$204</c:f>
              <c:numCache>
                <c:formatCode>m/d/yyyy</c:formatCode>
                <c:ptCount val="2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</c:numCache>
            </c:numRef>
          </c:cat>
          <c:val>
            <c:numRef>
              <c:f>'Receiving room (11080)'!$Q$3:$Q$404</c:f>
              <c:numCache>
                <c:formatCode>General</c:formatCode>
                <c:ptCount val="402"/>
                <c:pt idx="140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88700864"/>
        <c:axId val="-7886992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'Receiving room (11080)'!$T$78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'Receiving room (11080)'!$L$3:$L$204</c15:sqref>
                        </c15:formulaRef>
                      </c:ext>
                    </c:extLst>
                    <c:numCache>
                      <c:formatCode>m/d/yyyy</c:formatCode>
                      <c:ptCount val="202"/>
                      <c:pt idx="0">
                        <c:v>43103</c:v>
                      </c:pt>
                      <c:pt idx="1">
                        <c:v>43103</c:v>
                      </c:pt>
                      <c:pt idx="2">
                        <c:v>43118</c:v>
                      </c:pt>
                      <c:pt idx="3">
                        <c:v>43118</c:v>
                      </c:pt>
                      <c:pt idx="4">
                        <c:v>43126</c:v>
                      </c:pt>
                      <c:pt idx="5">
                        <c:v>43126</c:v>
                      </c:pt>
                      <c:pt idx="6">
                        <c:v>43130</c:v>
                      </c:pt>
                      <c:pt idx="7">
                        <c:v>43130</c:v>
                      </c:pt>
                      <c:pt idx="8">
                        <c:v>43154</c:v>
                      </c:pt>
                      <c:pt idx="9">
                        <c:v>43154</c:v>
                      </c:pt>
                      <c:pt idx="10">
                        <c:v>43167</c:v>
                      </c:pt>
                      <c:pt idx="11">
                        <c:v>43167</c:v>
                      </c:pt>
                      <c:pt idx="12">
                        <c:v>43169</c:v>
                      </c:pt>
                      <c:pt idx="13">
                        <c:v>43169</c:v>
                      </c:pt>
                      <c:pt idx="14">
                        <c:v>43171</c:v>
                      </c:pt>
                      <c:pt idx="15">
                        <c:v>43171</c:v>
                      </c:pt>
                      <c:pt idx="16">
                        <c:v>43173</c:v>
                      </c:pt>
                      <c:pt idx="17">
                        <c:v>43173</c:v>
                      </c:pt>
                      <c:pt idx="18">
                        <c:v>43175</c:v>
                      </c:pt>
                      <c:pt idx="19">
                        <c:v>43175</c:v>
                      </c:pt>
                      <c:pt idx="20">
                        <c:v>43179</c:v>
                      </c:pt>
                      <c:pt idx="21">
                        <c:v>43179</c:v>
                      </c:pt>
                      <c:pt idx="22">
                        <c:v>43181</c:v>
                      </c:pt>
                      <c:pt idx="23">
                        <c:v>43181</c:v>
                      </c:pt>
                      <c:pt idx="24">
                        <c:v>43188</c:v>
                      </c:pt>
                      <c:pt idx="25">
                        <c:v>43188</c:v>
                      </c:pt>
                      <c:pt idx="26">
                        <c:v>43209</c:v>
                      </c:pt>
                      <c:pt idx="27">
                        <c:v>43209</c:v>
                      </c:pt>
                      <c:pt idx="28">
                        <c:v>43214</c:v>
                      </c:pt>
                      <c:pt idx="29">
                        <c:v>43214</c:v>
                      </c:pt>
                      <c:pt idx="30">
                        <c:v>43217</c:v>
                      </c:pt>
                      <c:pt idx="31">
                        <c:v>43217</c:v>
                      </c:pt>
                      <c:pt idx="32">
                        <c:v>43237</c:v>
                      </c:pt>
                      <c:pt idx="33">
                        <c:v>43237</c:v>
                      </c:pt>
                      <c:pt idx="34">
                        <c:v>43239</c:v>
                      </c:pt>
                      <c:pt idx="35">
                        <c:v>43239</c:v>
                      </c:pt>
                      <c:pt idx="36">
                        <c:v>43242</c:v>
                      </c:pt>
                      <c:pt idx="37">
                        <c:v>43242</c:v>
                      </c:pt>
                      <c:pt idx="38">
                        <c:v>43244</c:v>
                      </c:pt>
                      <c:pt idx="39">
                        <c:v>43244</c:v>
                      </c:pt>
                      <c:pt idx="40">
                        <c:v>43256</c:v>
                      </c:pt>
                      <c:pt idx="41">
                        <c:v>43256</c:v>
                      </c:pt>
                      <c:pt idx="42">
                        <c:v>43258</c:v>
                      </c:pt>
                      <c:pt idx="43">
                        <c:v>43258</c:v>
                      </c:pt>
                      <c:pt idx="44">
                        <c:v>43263</c:v>
                      </c:pt>
                      <c:pt idx="45">
                        <c:v>43263</c:v>
                      </c:pt>
                      <c:pt idx="46">
                        <c:v>43265</c:v>
                      </c:pt>
                      <c:pt idx="47">
                        <c:v>43265</c:v>
                      </c:pt>
                      <c:pt idx="48">
                        <c:v>43276</c:v>
                      </c:pt>
                      <c:pt idx="49">
                        <c:v>43276</c:v>
                      </c:pt>
                      <c:pt idx="50">
                        <c:v>43278</c:v>
                      </c:pt>
                      <c:pt idx="51">
                        <c:v>43278</c:v>
                      </c:pt>
                      <c:pt idx="52">
                        <c:v>43280</c:v>
                      </c:pt>
                      <c:pt idx="53">
                        <c:v>43280</c:v>
                      </c:pt>
                      <c:pt idx="54">
                        <c:v>43283</c:v>
                      </c:pt>
                      <c:pt idx="55">
                        <c:v>43283</c:v>
                      </c:pt>
                      <c:pt idx="56">
                        <c:v>43285</c:v>
                      </c:pt>
                      <c:pt idx="57">
                        <c:v>43285</c:v>
                      </c:pt>
                      <c:pt idx="58">
                        <c:v>43287</c:v>
                      </c:pt>
                      <c:pt idx="59">
                        <c:v>43287</c:v>
                      </c:pt>
                      <c:pt idx="60">
                        <c:v>43293</c:v>
                      </c:pt>
                      <c:pt idx="61">
                        <c:v>43293</c:v>
                      </c:pt>
                      <c:pt idx="62">
                        <c:v>43298</c:v>
                      </c:pt>
                      <c:pt idx="63">
                        <c:v>43298</c:v>
                      </c:pt>
                      <c:pt idx="64">
                        <c:v>43300</c:v>
                      </c:pt>
                      <c:pt idx="65">
                        <c:v>43300</c:v>
                      </c:pt>
                      <c:pt idx="66">
                        <c:v>43305</c:v>
                      </c:pt>
                      <c:pt idx="67">
                        <c:v>43305</c:v>
                      </c:pt>
                      <c:pt idx="68">
                        <c:v>43321</c:v>
                      </c:pt>
                      <c:pt idx="69">
                        <c:v>43321</c:v>
                      </c:pt>
                      <c:pt idx="70">
                        <c:v>43325</c:v>
                      </c:pt>
                      <c:pt idx="71">
                        <c:v>43325</c:v>
                      </c:pt>
                      <c:pt idx="72">
                        <c:v>43329</c:v>
                      </c:pt>
                      <c:pt idx="73">
                        <c:v>43329</c:v>
                      </c:pt>
                      <c:pt idx="74">
                        <c:v>43333</c:v>
                      </c:pt>
                      <c:pt idx="75">
                        <c:v>43333</c:v>
                      </c:pt>
                      <c:pt idx="76">
                        <c:v>43335</c:v>
                      </c:pt>
                      <c:pt idx="77">
                        <c:v>43335</c:v>
                      </c:pt>
                      <c:pt idx="78">
                        <c:v>43341</c:v>
                      </c:pt>
                      <c:pt idx="79">
                        <c:v>43341</c:v>
                      </c:pt>
                      <c:pt idx="80">
                        <c:v>43343</c:v>
                      </c:pt>
                      <c:pt idx="81">
                        <c:v>43343</c:v>
                      </c:pt>
                      <c:pt idx="82">
                        <c:v>43375</c:v>
                      </c:pt>
                      <c:pt idx="83">
                        <c:v>43375</c:v>
                      </c:pt>
                      <c:pt idx="84">
                        <c:v>43377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43379</c:v>
                      </c:pt>
                      <c:pt idx="88">
                        <c:v>43382</c:v>
                      </c:pt>
                      <c:pt idx="89">
                        <c:v>43382</c:v>
                      </c:pt>
                      <c:pt idx="90">
                        <c:v>43384</c:v>
                      </c:pt>
                      <c:pt idx="91">
                        <c:v>43384</c:v>
                      </c:pt>
                      <c:pt idx="92">
                        <c:v>43388</c:v>
                      </c:pt>
                      <c:pt idx="93">
                        <c:v>43388</c:v>
                      </c:pt>
                      <c:pt idx="94">
                        <c:v>43390</c:v>
                      </c:pt>
                      <c:pt idx="95">
                        <c:v>43390</c:v>
                      </c:pt>
                      <c:pt idx="96">
                        <c:v>43392</c:v>
                      </c:pt>
                      <c:pt idx="97">
                        <c:v>43392</c:v>
                      </c:pt>
                      <c:pt idx="98">
                        <c:v>43395</c:v>
                      </c:pt>
                      <c:pt idx="99">
                        <c:v>43395</c:v>
                      </c:pt>
                      <c:pt idx="100">
                        <c:v>43397</c:v>
                      </c:pt>
                      <c:pt idx="101">
                        <c:v>43397</c:v>
                      </c:pt>
                      <c:pt idx="102">
                        <c:v>43399</c:v>
                      </c:pt>
                      <c:pt idx="103">
                        <c:v>43399</c:v>
                      </c:pt>
                      <c:pt idx="104">
                        <c:v>43406</c:v>
                      </c:pt>
                      <c:pt idx="105">
                        <c:v>43406</c:v>
                      </c:pt>
                      <c:pt idx="106">
                        <c:v>43410</c:v>
                      </c:pt>
                      <c:pt idx="107">
                        <c:v>43410</c:v>
                      </c:pt>
                      <c:pt idx="108">
                        <c:v>43413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43416</c:v>
                      </c:pt>
                      <c:pt idx="112">
                        <c:v>43418</c:v>
                      </c:pt>
                      <c:pt idx="113">
                        <c:v>43418</c:v>
                      </c:pt>
                      <c:pt idx="114">
                        <c:v>43420</c:v>
                      </c:pt>
                      <c:pt idx="115">
                        <c:v>43420</c:v>
                      </c:pt>
                      <c:pt idx="116">
                        <c:v>43423</c:v>
                      </c:pt>
                      <c:pt idx="117">
                        <c:v>43423</c:v>
                      </c:pt>
                      <c:pt idx="118">
                        <c:v>43425</c:v>
                      </c:pt>
                      <c:pt idx="119">
                        <c:v>43425</c:v>
                      </c:pt>
                      <c:pt idx="120">
                        <c:v>43431</c:v>
                      </c:pt>
                      <c:pt idx="121">
                        <c:v>43431</c:v>
                      </c:pt>
                      <c:pt idx="122">
                        <c:v>43439</c:v>
                      </c:pt>
                      <c:pt idx="123">
                        <c:v>43439</c:v>
                      </c:pt>
                      <c:pt idx="124">
                        <c:v>43441</c:v>
                      </c:pt>
                      <c:pt idx="125">
                        <c:v>43441</c:v>
                      </c:pt>
                      <c:pt idx="126">
                        <c:v>43446</c:v>
                      </c:pt>
                      <c:pt idx="127">
                        <c:v>43446</c:v>
                      </c:pt>
                      <c:pt idx="128">
                        <c:v>43448</c:v>
                      </c:pt>
                      <c:pt idx="129">
                        <c:v>43448</c:v>
                      </c:pt>
                      <c:pt idx="130">
                        <c:v>43451</c:v>
                      </c:pt>
                      <c:pt idx="131">
                        <c:v>43451</c:v>
                      </c:pt>
                      <c:pt idx="132">
                        <c:v>43453</c:v>
                      </c:pt>
                      <c:pt idx="133">
                        <c:v>43453</c:v>
                      </c:pt>
                      <c:pt idx="134">
                        <c:v>43455</c:v>
                      </c:pt>
                      <c:pt idx="135">
                        <c:v>43455</c:v>
                      </c:pt>
                      <c:pt idx="136">
                        <c:v>43458</c:v>
                      </c:pt>
                      <c:pt idx="137">
                        <c:v>43458</c:v>
                      </c:pt>
                      <c:pt idx="138">
                        <c:v>43461</c:v>
                      </c:pt>
                      <c:pt idx="139">
                        <c:v>43461</c:v>
                      </c:pt>
                      <c:pt idx="140">
                        <c:v>43468</c:v>
                      </c:pt>
                      <c:pt idx="141">
                        <c:v>43468</c:v>
                      </c:pt>
                      <c:pt idx="142">
                        <c:v>43470</c:v>
                      </c:pt>
                      <c:pt idx="143">
                        <c:v>43470</c:v>
                      </c:pt>
                      <c:pt idx="144">
                        <c:v>43473</c:v>
                      </c:pt>
                      <c:pt idx="145">
                        <c:v>43473</c:v>
                      </c:pt>
                      <c:pt idx="146">
                        <c:v>43475</c:v>
                      </c:pt>
                      <c:pt idx="147">
                        <c:v>43475</c:v>
                      </c:pt>
                      <c:pt idx="148">
                        <c:v>43480</c:v>
                      </c:pt>
                      <c:pt idx="149">
                        <c:v>43480</c:v>
                      </c:pt>
                      <c:pt idx="150">
                        <c:v>43482</c:v>
                      </c:pt>
                      <c:pt idx="151">
                        <c:v>43482</c:v>
                      </c:pt>
                      <c:pt idx="152">
                        <c:v>43484</c:v>
                      </c:pt>
                      <c:pt idx="153">
                        <c:v>43484</c:v>
                      </c:pt>
                      <c:pt idx="154">
                        <c:v>43490</c:v>
                      </c:pt>
                      <c:pt idx="155">
                        <c:v>43490</c:v>
                      </c:pt>
                      <c:pt idx="156">
                        <c:v>43492</c:v>
                      </c:pt>
                      <c:pt idx="157">
                        <c:v>43492</c:v>
                      </c:pt>
                      <c:pt idx="158">
                        <c:v>43494</c:v>
                      </c:pt>
                      <c:pt idx="159">
                        <c:v>43494</c:v>
                      </c:pt>
                      <c:pt idx="160">
                        <c:v>43496</c:v>
                      </c:pt>
                      <c:pt idx="161">
                        <c:v>43496</c:v>
                      </c:pt>
                      <c:pt idx="162">
                        <c:v>43498</c:v>
                      </c:pt>
                      <c:pt idx="163">
                        <c:v>43498</c:v>
                      </c:pt>
                      <c:pt idx="164">
                        <c:v>43506</c:v>
                      </c:pt>
                      <c:pt idx="165">
                        <c:v>43506</c:v>
                      </c:pt>
                      <c:pt idx="166">
                        <c:v>43510</c:v>
                      </c:pt>
                      <c:pt idx="167">
                        <c:v>43510</c:v>
                      </c:pt>
                      <c:pt idx="168">
                        <c:v>43512</c:v>
                      </c:pt>
                      <c:pt idx="169">
                        <c:v>43512</c:v>
                      </c:pt>
                      <c:pt idx="170">
                        <c:v>43514</c:v>
                      </c:pt>
                      <c:pt idx="171">
                        <c:v>43514</c:v>
                      </c:pt>
                      <c:pt idx="172">
                        <c:v>43516</c:v>
                      </c:pt>
                      <c:pt idx="173">
                        <c:v>43516</c:v>
                      </c:pt>
                      <c:pt idx="174">
                        <c:v>43518</c:v>
                      </c:pt>
                      <c:pt idx="175">
                        <c:v>43518</c:v>
                      </c:pt>
                      <c:pt idx="176">
                        <c:v>43520</c:v>
                      </c:pt>
                      <c:pt idx="177">
                        <c:v>43520</c:v>
                      </c:pt>
                      <c:pt idx="178">
                        <c:v>43522</c:v>
                      </c:pt>
                      <c:pt idx="179">
                        <c:v>43522</c:v>
                      </c:pt>
                      <c:pt idx="180">
                        <c:v>43524</c:v>
                      </c:pt>
                      <c:pt idx="181">
                        <c:v>43524</c:v>
                      </c:pt>
                      <c:pt idx="182">
                        <c:v>43526</c:v>
                      </c:pt>
                      <c:pt idx="183">
                        <c:v>43526</c:v>
                      </c:pt>
                      <c:pt idx="184">
                        <c:v>43528</c:v>
                      </c:pt>
                      <c:pt idx="185">
                        <c:v>43528</c:v>
                      </c:pt>
                      <c:pt idx="186">
                        <c:v>43530</c:v>
                      </c:pt>
                      <c:pt idx="187">
                        <c:v>43530</c:v>
                      </c:pt>
                      <c:pt idx="188">
                        <c:v>43532</c:v>
                      </c:pt>
                      <c:pt idx="189">
                        <c:v>43532</c:v>
                      </c:pt>
                      <c:pt idx="190">
                        <c:v>43541</c:v>
                      </c:pt>
                      <c:pt idx="191">
                        <c:v>43541</c:v>
                      </c:pt>
                      <c:pt idx="192">
                        <c:v>43543</c:v>
                      </c:pt>
                      <c:pt idx="193">
                        <c:v>43543</c:v>
                      </c:pt>
                      <c:pt idx="194">
                        <c:v>43545</c:v>
                      </c:pt>
                      <c:pt idx="195">
                        <c:v>43545</c:v>
                      </c:pt>
                      <c:pt idx="196">
                        <c:v>43547</c:v>
                      </c:pt>
                      <c:pt idx="197">
                        <c:v>43547</c:v>
                      </c:pt>
                      <c:pt idx="198">
                        <c:v>43549</c:v>
                      </c:pt>
                      <c:pt idx="199">
                        <c:v>43549</c:v>
                      </c:pt>
                      <c:pt idx="200">
                        <c:v>43551</c:v>
                      </c:pt>
                      <c:pt idx="201">
                        <c:v>43551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'Receiving room (11080)'!$T$79:$T$104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549C-4C00-9F61-86000C583C2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'Receiving room (11080)'!$H$2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79"/>
              <c:layout>
                <c:manualLayout>
                  <c:x val="1.8263235345083162E-3"/>
                  <c:y val="-3.9039637220328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(11080)'!$H$3:$H$404</c:f>
              <c:numCache>
                <c:formatCode>General</c:formatCode>
                <c:ptCount val="402"/>
                <c:pt idx="0">
                  <c:v>352000</c:v>
                </c:pt>
                <c:pt idx="1">
                  <c:v>352000</c:v>
                </c:pt>
                <c:pt idx="2">
                  <c:v>352000</c:v>
                </c:pt>
                <c:pt idx="3">
                  <c:v>352000</c:v>
                </c:pt>
                <c:pt idx="4">
                  <c:v>352000</c:v>
                </c:pt>
                <c:pt idx="5">
                  <c:v>352000</c:v>
                </c:pt>
                <c:pt idx="6">
                  <c:v>352000</c:v>
                </c:pt>
                <c:pt idx="7">
                  <c:v>352000</c:v>
                </c:pt>
                <c:pt idx="8">
                  <c:v>352000</c:v>
                </c:pt>
                <c:pt idx="9">
                  <c:v>352000</c:v>
                </c:pt>
                <c:pt idx="10">
                  <c:v>352000</c:v>
                </c:pt>
                <c:pt idx="11">
                  <c:v>352000</c:v>
                </c:pt>
                <c:pt idx="12">
                  <c:v>352000</c:v>
                </c:pt>
                <c:pt idx="13">
                  <c:v>352000</c:v>
                </c:pt>
                <c:pt idx="14">
                  <c:v>352000</c:v>
                </c:pt>
                <c:pt idx="15">
                  <c:v>352000</c:v>
                </c:pt>
                <c:pt idx="16">
                  <c:v>352000</c:v>
                </c:pt>
                <c:pt idx="17">
                  <c:v>352000</c:v>
                </c:pt>
                <c:pt idx="18">
                  <c:v>352000</c:v>
                </c:pt>
                <c:pt idx="19">
                  <c:v>352000</c:v>
                </c:pt>
                <c:pt idx="20">
                  <c:v>352000</c:v>
                </c:pt>
                <c:pt idx="21">
                  <c:v>352000</c:v>
                </c:pt>
                <c:pt idx="22">
                  <c:v>352000</c:v>
                </c:pt>
                <c:pt idx="23">
                  <c:v>352000</c:v>
                </c:pt>
                <c:pt idx="24">
                  <c:v>352000</c:v>
                </c:pt>
                <c:pt idx="25">
                  <c:v>352000</c:v>
                </c:pt>
                <c:pt idx="26">
                  <c:v>352000</c:v>
                </c:pt>
                <c:pt idx="27">
                  <c:v>352000</c:v>
                </c:pt>
                <c:pt idx="28">
                  <c:v>352000</c:v>
                </c:pt>
                <c:pt idx="29">
                  <c:v>352000</c:v>
                </c:pt>
                <c:pt idx="30">
                  <c:v>352000</c:v>
                </c:pt>
                <c:pt idx="31">
                  <c:v>352000</c:v>
                </c:pt>
                <c:pt idx="32">
                  <c:v>352000</c:v>
                </c:pt>
                <c:pt idx="33">
                  <c:v>352000</c:v>
                </c:pt>
                <c:pt idx="34">
                  <c:v>352000</c:v>
                </c:pt>
                <c:pt idx="35">
                  <c:v>352000</c:v>
                </c:pt>
                <c:pt idx="36">
                  <c:v>352000</c:v>
                </c:pt>
                <c:pt idx="37">
                  <c:v>352000</c:v>
                </c:pt>
                <c:pt idx="38">
                  <c:v>352000</c:v>
                </c:pt>
                <c:pt idx="39">
                  <c:v>352000</c:v>
                </c:pt>
                <c:pt idx="40">
                  <c:v>352000</c:v>
                </c:pt>
                <c:pt idx="41">
                  <c:v>352000</c:v>
                </c:pt>
                <c:pt idx="42">
                  <c:v>352000</c:v>
                </c:pt>
                <c:pt idx="43">
                  <c:v>352000</c:v>
                </c:pt>
                <c:pt idx="44">
                  <c:v>352000</c:v>
                </c:pt>
                <c:pt idx="45">
                  <c:v>352000</c:v>
                </c:pt>
                <c:pt idx="46">
                  <c:v>352000</c:v>
                </c:pt>
                <c:pt idx="47">
                  <c:v>352000</c:v>
                </c:pt>
                <c:pt idx="48">
                  <c:v>352000</c:v>
                </c:pt>
                <c:pt idx="49">
                  <c:v>352000</c:v>
                </c:pt>
                <c:pt idx="50">
                  <c:v>352000</c:v>
                </c:pt>
                <c:pt idx="51">
                  <c:v>352000</c:v>
                </c:pt>
                <c:pt idx="52">
                  <c:v>352000</c:v>
                </c:pt>
                <c:pt idx="53">
                  <c:v>352000</c:v>
                </c:pt>
                <c:pt idx="54">
                  <c:v>352000</c:v>
                </c:pt>
                <c:pt idx="55">
                  <c:v>352000</c:v>
                </c:pt>
                <c:pt idx="56">
                  <c:v>352000</c:v>
                </c:pt>
                <c:pt idx="57">
                  <c:v>352000</c:v>
                </c:pt>
                <c:pt idx="58">
                  <c:v>352000</c:v>
                </c:pt>
                <c:pt idx="59">
                  <c:v>352000</c:v>
                </c:pt>
                <c:pt idx="60">
                  <c:v>352000</c:v>
                </c:pt>
                <c:pt idx="61">
                  <c:v>352000</c:v>
                </c:pt>
                <c:pt idx="62">
                  <c:v>352000</c:v>
                </c:pt>
                <c:pt idx="63">
                  <c:v>352000</c:v>
                </c:pt>
                <c:pt idx="64">
                  <c:v>352000</c:v>
                </c:pt>
                <c:pt idx="65">
                  <c:v>352000</c:v>
                </c:pt>
                <c:pt idx="66">
                  <c:v>352000</c:v>
                </c:pt>
                <c:pt idx="67">
                  <c:v>352000</c:v>
                </c:pt>
                <c:pt idx="68">
                  <c:v>352000</c:v>
                </c:pt>
                <c:pt idx="69">
                  <c:v>352000</c:v>
                </c:pt>
                <c:pt idx="70">
                  <c:v>352000</c:v>
                </c:pt>
                <c:pt idx="71">
                  <c:v>352000</c:v>
                </c:pt>
                <c:pt idx="72">
                  <c:v>352000</c:v>
                </c:pt>
                <c:pt idx="73">
                  <c:v>352000</c:v>
                </c:pt>
                <c:pt idx="74">
                  <c:v>352000</c:v>
                </c:pt>
                <c:pt idx="75">
                  <c:v>352000</c:v>
                </c:pt>
                <c:pt idx="76">
                  <c:v>352000</c:v>
                </c:pt>
                <c:pt idx="77">
                  <c:v>352000</c:v>
                </c:pt>
                <c:pt idx="78">
                  <c:v>352000</c:v>
                </c:pt>
                <c:pt idx="79">
                  <c:v>352000</c:v>
                </c:pt>
                <c:pt idx="80">
                  <c:v>352000</c:v>
                </c:pt>
                <c:pt idx="81">
                  <c:v>352000</c:v>
                </c:pt>
                <c:pt idx="82">
                  <c:v>352000</c:v>
                </c:pt>
                <c:pt idx="83">
                  <c:v>352000</c:v>
                </c:pt>
                <c:pt idx="84">
                  <c:v>352000</c:v>
                </c:pt>
                <c:pt idx="85">
                  <c:v>352000</c:v>
                </c:pt>
                <c:pt idx="86">
                  <c:v>352000</c:v>
                </c:pt>
                <c:pt idx="87">
                  <c:v>352000</c:v>
                </c:pt>
                <c:pt idx="88">
                  <c:v>352000</c:v>
                </c:pt>
                <c:pt idx="89">
                  <c:v>352000</c:v>
                </c:pt>
                <c:pt idx="90">
                  <c:v>352000</c:v>
                </c:pt>
                <c:pt idx="91">
                  <c:v>352000</c:v>
                </c:pt>
                <c:pt idx="92">
                  <c:v>352000</c:v>
                </c:pt>
                <c:pt idx="93">
                  <c:v>352000</c:v>
                </c:pt>
                <c:pt idx="94">
                  <c:v>352000</c:v>
                </c:pt>
                <c:pt idx="95">
                  <c:v>352000</c:v>
                </c:pt>
                <c:pt idx="96">
                  <c:v>352000</c:v>
                </c:pt>
                <c:pt idx="97">
                  <c:v>352000</c:v>
                </c:pt>
                <c:pt idx="98">
                  <c:v>352000</c:v>
                </c:pt>
                <c:pt idx="99">
                  <c:v>352000</c:v>
                </c:pt>
                <c:pt idx="100">
                  <c:v>352000</c:v>
                </c:pt>
                <c:pt idx="101">
                  <c:v>352000</c:v>
                </c:pt>
                <c:pt idx="102">
                  <c:v>352000</c:v>
                </c:pt>
                <c:pt idx="103">
                  <c:v>352000</c:v>
                </c:pt>
                <c:pt idx="104">
                  <c:v>352000</c:v>
                </c:pt>
                <c:pt idx="105">
                  <c:v>352000</c:v>
                </c:pt>
                <c:pt idx="106">
                  <c:v>352000</c:v>
                </c:pt>
                <c:pt idx="107">
                  <c:v>352000</c:v>
                </c:pt>
                <c:pt idx="108">
                  <c:v>352000</c:v>
                </c:pt>
                <c:pt idx="109">
                  <c:v>352000</c:v>
                </c:pt>
                <c:pt idx="110">
                  <c:v>352000</c:v>
                </c:pt>
                <c:pt idx="111">
                  <c:v>352000</c:v>
                </c:pt>
                <c:pt idx="112">
                  <c:v>352000</c:v>
                </c:pt>
                <c:pt idx="113">
                  <c:v>352000</c:v>
                </c:pt>
                <c:pt idx="114">
                  <c:v>352000</c:v>
                </c:pt>
                <c:pt idx="115">
                  <c:v>352000</c:v>
                </c:pt>
                <c:pt idx="116">
                  <c:v>352000</c:v>
                </c:pt>
                <c:pt idx="117">
                  <c:v>352000</c:v>
                </c:pt>
                <c:pt idx="118">
                  <c:v>352000</c:v>
                </c:pt>
                <c:pt idx="119">
                  <c:v>352000</c:v>
                </c:pt>
                <c:pt idx="120">
                  <c:v>352000</c:v>
                </c:pt>
                <c:pt idx="121">
                  <c:v>352000</c:v>
                </c:pt>
                <c:pt idx="122">
                  <c:v>352000</c:v>
                </c:pt>
                <c:pt idx="123">
                  <c:v>352000</c:v>
                </c:pt>
                <c:pt idx="124">
                  <c:v>352000</c:v>
                </c:pt>
                <c:pt idx="125">
                  <c:v>352000</c:v>
                </c:pt>
                <c:pt idx="126">
                  <c:v>352000</c:v>
                </c:pt>
                <c:pt idx="127">
                  <c:v>352000</c:v>
                </c:pt>
                <c:pt idx="128">
                  <c:v>352000</c:v>
                </c:pt>
                <c:pt idx="129">
                  <c:v>352000</c:v>
                </c:pt>
                <c:pt idx="130">
                  <c:v>352000</c:v>
                </c:pt>
                <c:pt idx="131">
                  <c:v>352000</c:v>
                </c:pt>
                <c:pt idx="132">
                  <c:v>352000</c:v>
                </c:pt>
                <c:pt idx="133">
                  <c:v>352000</c:v>
                </c:pt>
                <c:pt idx="134">
                  <c:v>352000</c:v>
                </c:pt>
                <c:pt idx="135">
                  <c:v>352000</c:v>
                </c:pt>
                <c:pt idx="136">
                  <c:v>352000</c:v>
                </c:pt>
                <c:pt idx="137">
                  <c:v>352000</c:v>
                </c:pt>
                <c:pt idx="138">
                  <c:v>352000</c:v>
                </c:pt>
                <c:pt idx="139">
                  <c:v>352000</c:v>
                </c:pt>
                <c:pt idx="140">
                  <c:v>352000</c:v>
                </c:pt>
                <c:pt idx="141">
                  <c:v>352000</c:v>
                </c:pt>
                <c:pt idx="142">
                  <c:v>352000</c:v>
                </c:pt>
                <c:pt idx="143">
                  <c:v>352000</c:v>
                </c:pt>
                <c:pt idx="144">
                  <c:v>352000</c:v>
                </c:pt>
                <c:pt idx="145">
                  <c:v>352000</c:v>
                </c:pt>
                <c:pt idx="146">
                  <c:v>352000</c:v>
                </c:pt>
                <c:pt idx="147">
                  <c:v>352000</c:v>
                </c:pt>
                <c:pt idx="148">
                  <c:v>352000</c:v>
                </c:pt>
                <c:pt idx="149">
                  <c:v>352000</c:v>
                </c:pt>
                <c:pt idx="150">
                  <c:v>352000</c:v>
                </c:pt>
                <c:pt idx="151">
                  <c:v>352000</c:v>
                </c:pt>
                <c:pt idx="152">
                  <c:v>352000</c:v>
                </c:pt>
                <c:pt idx="153">
                  <c:v>352000</c:v>
                </c:pt>
                <c:pt idx="154">
                  <c:v>352000</c:v>
                </c:pt>
                <c:pt idx="155">
                  <c:v>352000</c:v>
                </c:pt>
                <c:pt idx="156">
                  <c:v>352000</c:v>
                </c:pt>
                <c:pt idx="157">
                  <c:v>352000</c:v>
                </c:pt>
                <c:pt idx="158">
                  <c:v>352000</c:v>
                </c:pt>
                <c:pt idx="159">
                  <c:v>352000</c:v>
                </c:pt>
                <c:pt idx="160">
                  <c:v>352000</c:v>
                </c:pt>
                <c:pt idx="161">
                  <c:v>352000</c:v>
                </c:pt>
                <c:pt idx="162">
                  <c:v>352000</c:v>
                </c:pt>
                <c:pt idx="163">
                  <c:v>352000</c:v>
                </c:pt>
                <c:pt idx="164">
                  <c:v>352000</c:v>
                </c:pt>
                <c:pt idx="165">
                  <c:v>352000</c:v>
                </c:pt>
                <c:pt idx="166">
                  <c:v>352000</c:v>
                </c:pt>
                <c:pt idx="167">
                  <c:v>352000</c:v>
                </c:pt>
                <c:pt idx="168">
                  <c:v>352000</c:v>
                </c:pt>
                <c:pt idx="169">
                  <c:v>352000</c:v>
                </c:pt>
                <c:pt idx="170">
                  <c:v>352000</c:v>
                </c:pt>
                <c:pt idx="171">
                  <c:v>352000</c:v>
                </c:pt>
                <c:pt idx="172">
                  <c:v>352000</c:v>
                </c:pt>
                <c:pt idx="173">
                  <c:v>352000</c:v>
                </c:pt>
                <c:pt idx="174">
                  <c:v>352000</c:v>
                </c:pt>
                <c:pt idx="175">
                  <c:v>352000</c:v>
                </c:pt>
                <c:pt idx="176">
                  <c:v>352000</c:v>
                </c:pt>
                <c:pt idx="177">
                  <c:v>352000</c:v>
                </c:pt>
                <c:pt idx="178">
                  <c:v>352000</c:v>
                </c:pt>
                <c:pt idx="179">
                  <c:v>352000</c:v>
                </c:pt>
                <c:pt idx="180">
                  <c:v>352000</c:v>
                </c:pt>
                <c:pt idx="181">
                  <c:v>352000</c:v>
                </c:pt>
                <c:pt idx="182">
                  <c:v>352000</c:v>
                </c:pt>
                <c:pt idx="183">
                  <c:v>352000</c:v>
                </c:pt>
                <c:pt idx="184">
                  <c:v>352000</c:v>
                </c:pt>
                <c:pt idx="185">
                  <c:v>352000</c:v>
                </c:pt>
                <c:pt idx="186">
                  <c:v>352000</c:v>
                </c:pt>
                <c:pt idx="187">
                  <c:v>352000</c:v>
                </c:pt>
                <c:pt idx="188">
                  <c:v>352000</c:v>
                </c:pt>
                <c:pt idx="189">
                  <c:v>352000</c:v>
                </c:pt>
                <c:pt idx="190">
                  <c:v>352000</c:v>
                </c:pt>
                <c:pt idx="191">
                  <c:v>352000</c:v>
                </c:pt>
                <c:pt idx="192">
                  <c:v>352000</c:v>
                </c:pt>
                <c:pt idx="193">
                  <c:v>352000</c:v>
                </c:pt>
                <c:pt idx="194">
                  <c:v>352000</c:v>
                </c:pt>
                <c:pt idx="195">
                  <c:v>352000</c:v>
                </c:pt>
                <c:pt idx="196">
                  <c:v>352000</c:v>
                </c:pt>
                <c:pt idx="197">
                  <c:v>352000</c:v>
                </c:pt>
                <c:pt idx="198">
                  <c:v>352000</c:v>
                </c:pt>
                <c:pt idx="199">
                  <c:v>352000</c:v>
                </c:pt>
                <c:pt idx="200">
                  <c:v>352000</c:v>
                </c:pt>
                <c:pt idx="201">
                  <c:v>352000</c:v>
                </c:pt>
                <c:pt idx="202">
                  <c:v>352000</c:v>
                </c:pt>
                <c:pt idx="203">
                  <c:v>352000</c:v>
                </c:pt>
                <c:pt idx="204">
                  <c:v>352000</c:v>
                </c:pt>
                <c:pt idx="205">
                  <c:v>352000</c:v>
                </c:pt>
                <c:pt idx="206">
                  <c:v>352000</c:v>
                </c:pt>
                <c:pt idx="207">
                  <c:v>352000</c:v>
                </c:pt>
                <c:pt idx="208">
                  <c:v>352000</c:v>
                </c:pt>
                <c:pt idx="209">
                  <c:v>352000</c:v>
                </c:pt>
                <c:pt idx="210">
                  <c:v>352000</c:v>
                </c:pt>
                <c:pt idx="211">
                  <c:v>352000</c:v>
                </c:pt>
                <c:pt idx="212">
                  <c:v>352000</c:v>
                </c:pt>
                <c:pt idx="213">
                  <c:v>352000</c:v>
                </c:pt>
                <c:pt idx="214">
                  <c:v>352000</c:v>
                </c:pt>
                <c:pt idx="215">
                  <c:v>352000</c:v>
                </c:pt>
                <c:pt idx="216">
                  <c:v>352000</c:v>
                </c:pt>
                <c:pt idx="217">
                  <c:v>352000</c:v>
                </c:pt>
                <c:pt idx="218">
                  <c:v>352000</c:v>
                </c:pt>
                <c:pt idx="219">
                  <c:v>352000</c:v>
                </c:pt>
                <c:pt idx="220">
                  <c:v>352000</c:v>
                </c:pt>
                <c:pt idx="221">
                  <c:v>352000</c:v>
                </c:pt>
                <c:pt idx="222">
                  <c:v>352000</c:v>
                </c:pt>
                <c:pt idx="223">
                  <c:v>352000</c:v>
                </c:pt>
                <c:pt idx="224">
                  <c:v>352000</c:v>
                </c:pt>
                <c:pt idx="225">
                  <c:v>352000</c:v>
                </c:pt>
                <c:pt idx="226">
                  <c:v>352000</c:v>
                </c:pt>
                <c:pt idx="227">
                  <c:v>352000</c:v>
                </c:pt>
                <c:pt idx="228">
                  <c:v>352000</c:v>
                </c:pt>
                <c:pt idx="229">
                  <c:v>352000</c:v>
                </c:pt>
                <c:pt idx="230">
                  <c:v>352000</c:v>
                </c:pt>
                <c:pt idx="231">
                  <c:v>352000</c:v>
                </c:pt>
                <c:pt idx="232">
                  <c:v>352000</c:v>
                </c:pt>
                <c:pt idx="233">
                  <c:v>352000</c:v>
                </c:pt>
                <c:pt idx="234">
                  <c:v>352000</c:v>
                </c:pt>
                <c:pt idx="235">
                  <c:v>352000</c:v>
                </c:pt>
                <c:pt idx="236">
                  <c:v>352000</c:v>
                </c:pt>
                <c:pt idx="237">
                  <c:v>352000</c:v>
                </c:pt>
                <c:pt idx="238">
                  <c:v>352000</c:v>
                </c:pt>
                <c:pt idx="239">
                  <c:v>352000</c:v>
                </c:pt>
                <c:pt idx="240">
                  <c:v>352000</c:v>
                </c:pt>
                <c:pt idx="241">
                  <c:v>352000</c:v>
                </c:pt>
                <c:pt idx="242">
                  <c:v>352000</c:v>
                </c:pt>
                <c:pt idx="243">
                  <c:v>352000</c:v>
                </c:pt>
                <c:pt idx="244">
                  <c:v>352000</c:v>
                </c:pt>
                <c:pt idx="245">
                  <c:v>352000</c:v>
                </c:pt>
                <c:pt idx="246">
                  <c:v>352000</c:v>
                </c:pt>
                <c:pt idx="247">
                  <c:v>352000</c:v>
                </c:pt>
                <c:pt idx="248">
                  <c:v>352000</c:v>
                </c:pt>
                <c:pt idx="249">
                  <c:v>352000</c:v>
                </c:pt>
                <c:pt idx="250">
                  <c:v>352000</c:v>
                </c:pt>
                <c:pt idx="251">
                  <c:v>352000</c:v>
                </c:pt>
                <c:pt idx="252">
                  <c:v>352000</c:v>
                </c:pt>
                <c:pt idx="253">
                  <c:v>352000</c:v>
                </c:pt>
                <c:pt idx="254">
                  <c:v>352000</c:v>
                </c:pt>
                <c:pt idx="255">
                  <c:v>352000</c:v>
                </c:pt>
                <c:pt idx="256">
                  <c:v>352000</c:v>
                </c:pt>
                <c:pt idx="257">
                  <c:v>352000</c:v>
                </c:pt>
                <c:pt idx="258">
                  <c:v>352000</c:v>
                </c:pt>
                <c:pt idx="259">
                  <c:v>352000</c:v>
                </c:pt>
                <c:pt idx="260">
                  <c:v>352000</c:v>
                </c:pt>
                <c:pt idx="261">
                  <c:v>352000</c:v>
                </c:pt>
                <c:pt idx="262">
                  <c:v>352000</c:v>
                </c:pt>
                <c:pt idx="263">
                  <c:v>352000</c:v>
                </c:pt>
                <c:pt idx="264">
                  <c:v>352000</c:v>
                </c:pt>
                <c:pt idx="265">
                  <c:v>352000</c:v>
                </c:pt>
                <c:pt idx="266">
                  <c:v>352000</c:v>
                </c:pt>
                <c:pt idx="267">
                  <c:v>352000</c:v>
                </c:pt>
                <c:pt idx="268">
                  <c:v>352000</c:v>
                </c:pt>
                <c:pt idx="269">
                  <c:v>352000</c:v>
                </c:pt>
                <c:pt idx="270">
                  <c:v>352000</c:v>
                </c:pt>
                <c:pt idx="271">
                  <c:v>352000</c:v>
                </c:pt>
                <c:pt idx="272">
                  <c:v>352000</c:v>
                </c:pt>
                <c:pt idx="273">
                  <c:v>352000</c:v>
                </c:pt>
                <c:pt idx="274">
                  <c:v>352000</c:v>
                </c:pt>
                <c:pt idx="275">
                  <c:v>352000</c:v>
                </c:pt>
                <c:pt idx="276">
                  <c:v>352000</c:v>
                </c:pt>
                <c:pt idx="277">
                  <c:v>352000</c:v>
                </c:pt>
                <c:pt idx="278">
                  <c:v>352000</c:v>
                </c:pt>
                <c:pt idx="279">
                  <c:v>352000</c:v>
                </c:pt>
                <c:pt idx="280">
                  <c:v>352000</c:v>
                </c:pt>
                <c:pt idx="281">
                  <c:v>352000</c:v>
                </c:pt>
                <c:pt idx="282">
                  <c:v>352000</c:v>
                </c:pt>
                <c:pt idx="283">
                  <c:v>352000</c:v>
                </c:pt>
                <c:pt idx="284">
                  <c:v>352000</c:v>
                </c:pt>
                <c:pt idx="285">
                  <c:v>352000</c:v>
                </c:pt>
                <c:pt idx="286">
                  <c:v>352000</c:v>
                </c:pt>
                <c:pt idx="287">
                  <c:v>352000</c:v>
                </c:pt>
                <c:pt idx="288">
                  <c:v>352000</c:v>
                </c:pt>
                <c:pt idx="289">
                  <c:v>352000</c:v>
                </c:pt>
                <c:pt idx="290">
                  <c:v>352000</c:v>
                </c:pt>
                <c:pt idx="291">
                  <c:v>352000</c:v>
                </c:pt>
                <c:pt idx="292">
                  <c:v>352000</c:v>
                </c:pt>
                <c:pt idx="293">
                  <c:v>352000</c:v>
                </c:pt>
                <c:pt idx="294">
                  <c:v>352000</c:v>
                </c:pt>
                <c:pt idx="295">
                  <c:v>352000</c:v>
                </c:pt>
                <c:pt idx="296">
                  <c:v>352000</c:v>
                </c:pt>
                <c:pt idx="297">
                  <c:v>352000</c:v>
                </c:pt>
                <c:pt idx="298">
                  <c:v>352000</c:v>
                </c:pt>
                <c:pt idx="299">
                  <c:v>352000</c:v>
                </c:pt>
                <c:pt idx="300">
                  <c:v>352000</c:v>
                </c:pt>
                <c:pt idx="301">
                  <c:v>352000</c:v>
                </c:pt>
                <c:pt idx="302">
                  <c:v>352000</c:v>
                </c:pt>
                <c:pt idx="303">
                  <c:v>352000</c:v>
                </c:pt>
                <c:pt idx="304">
                  <c:v>352000</c:v>
                </c:pt>
                <c:pt idx="305">
                  <c:v>352000</c:v>
                </c:pt>
                <c:pt idx="306">
                  <c:v>352000</c:v>
                </c:pt>
                <c:pt idx="307">
                  <c:v>352000</c:v>
                </c:pt>
                <c:pt idx="308">
                  <c:v>352000</c:v>
                </c:pt>
                <c:pt idx="309">
                  <c:v>352000</c:v>
                </c:pt>
                <c:pt idx="310">
                  <c:v>352000</c:v>
                </c:pt>
                <c:pt idx="311">
                  <c:v>352000</c:v>
                </c:pt>
                <c:pt idx="312">
                  <c:v>352000</c:v>
                </c:pt>
                <c:pt idx="313">
                  <c:v>352000</c:v>
                </c:pt>
                <c:pt idx="314">
                  <c:v>352000</c:v>
                </c:pt>
                <c:pt idx="315">
                  <c:v>352000</c:v>
                </c:pt>
                <c:pt idx="316">
                  <c:v>352000</c:v>
                </c:pt>
                <c:pt idx="317">
                  <c:v>352000</c:v>
                </c:pt>
                <c:pt idx="318">
                  <c:v>352000</c:v>
                </c:pt>
                <c:pt idx="319">
                  <c:v>352000</c:v>
                </c:pt>
                <c:pt idx="320">
                  <c:v>352000</c:v>
                </c:pt>
                <c:pt idx="321">
                  <c:v>352000</c:v>
                </c:pt>
                <c:pt idx="322">
                  <c:v>352000</c:v>
                </c:pt>
                <c:pt idx="323">
                  <c:v>352000</c:v>
                </c:pt>
                <c:pt idx="324">
                  <c:v>352000</c:v>
                </c:pt>
                <c:pt idx="325">
                  <c:v>352000</c:v>
                </c:pt>
                <c:pt idx="326">
                  <c:v>352000</c:v>
                </c:pt>
                <c:pt idx="327">
                  <c:v>352000</c:v>
                </c:pt>
                <c:pt idx="328">
                  <c:v>352000</c:v>
                </c:pt>
                <c:pt idx="329">
                  <c:v>352000</c:v>
                </c:pt>
                <c:pt idx="330">
                  <c:v>352000</c:v>
                </c:pt>
                <c:pt idx="331">
                  <c:v>352000</c:v>
                </c:pt>
                <c:pt idx="332">
                  <c:v>352000</c:v>
                </c:pt>
                <c:pt idx="333">
                  <c:v>352000</c:v>
                </c:pt>
                <c:pt idx="334">
                  <c:v>352000</c:v>
                </c:pt>
                <c:pt idx="335">
                  <c:v>352000</c:v>
                </c:pt>
                <c:pt idx="336">
                  <c:v>352000</c:v>
                </c:pt>
                <c:pt idx="337">
                  <c:v>352000</c:v>
                </c:pt>
                <c:pt idx="338">
                  <c:v>352000</c:v>
                </c:pt>
                <c:pt idx="339">
                  <c:v>352000</c:v>
                </c:pt>
                <c:pt idx="340">
                  <c:v>352000</c:v>
                </c:pt>
                <c:pt idx="341">
                  <c:v>352000</c:v>
                </c:pt>
                <c:pt idx="342">
                  <c:v>352000</c:v>
                </c:pt>
                <c:pt idx="343">
                  <c:v>352000</c:v>
                </c:pt>
                <c:pt idx="344">
                  <c:v>352000</c:v>
                </c:pt>
                <c:pt idx="345">
                  <c:v>352000</c:v>
                </c:pt>
                <c:pt idx="346">
                  <c:v>352000</c:v>
                </c:pt>
                <c:pt idx="347">
                  <c:v>352000</c:v>
                </c:pt>
                <c:pt idx="348">
                  <c:v>352000</c:v>
                </c:pt>
                <c:pt idx="349">
                  <c:v>352000</c:v>
                </c:pt>
                <c:pt idx="350">
                  <c:v>352000</c:v>
                </c:pt>
                <c:pt idx="351">
                  <c:v>352000</c:v>
                </c:pt>
                <c:pt idx="352">
                  <c:v>352000</c:v>
                </c:pt>
                <c:pt idx="353">
                  <c:v>352000</c:v>
                </c:pt>
                <c:pt idx="354">
                  <c:v>352000</c:v>
                </c:pt>
                <c:pt idx="355">
                  <c:v>352000</c:v>
                </c:pt>
                <c:pt idx="356">
                  <c:v>352000</c:v>
                </c:pt>
                <c:pt idx="357">
                  <c:v>352000</c:v>
                </c:pt>
                <c:pt idx="358">
                  <c:v>352000</c:v>
                </c:pt>
                <c:pt idx="359">
                  <c:v>352000</c:v>
                </c:pt>
                <c:pt idx="360">
                  <c:v>352000</c:v>
                </c:pt>
                <c:pt idx="361">
                  <c:v>352000</c:v>
                </c:pt>
                <c:pt idx="362">
                  <c:v>352000</c:v>
                </c:pt>
                <c:pt idx="363">
                  <c:v>352000</c:v>
                </c:pt>
                <c:pt idx="364">
                  <c:v>352000</c:v>
                </c:pt>
                <c:pt idx="365">
                  <c:v>352000</c:v>
                </c:pt>
                <c:pt idx="366">
                  <c:v>352000</c:v>
                </c:pt>
                <c:pt idx="367">
                  <c:v>352000</c:v>
                </c:pt>
                <c:pt idx="368">
                  <c:v>352000</c:v>
                </c:pt>
                <c:pt idx="369">
                  <c:v>352000</c:v>
                </c:pt>
                <c:pt idx="370">
                  <c:v>352000</c:v>
                </c:pt>
                <c:pt idx="371">
                  <c:v>352000</c:v>
                </c:pt>
                <c:pt idx="372">
                  <c:v>352000</c:v>
                </c:pt>
                <c:pt idx="373">
                  <c:v>352000</c:v>
                </c:pt>
                <c:pt idx="374">
                  <c:v>352000</c:v>
                </c:pt>
                <c:pt idx="375">
                  <c:v>352000</c:v>
                </c:pt>
                <c:pt idx="376">
                  <c:v>352000</c:v>
                </c:pt>
                <c:pt idx="377">
                  <c:v>352000</c:v>
                </c:pt>
                <c:pt idx="378">
                  <c:v>352000</c:v>
                </c:pt>
                <c:pt idx="379">
                  <c:v>352000</c:v>
                </c:pt>
                <c:pt idx="380">
                  <c:v>352000</c:v>
                </c:pt>
                <c:pt idx="381">
                  <c:v>352000</c:v>
                </c:pt>
                <c:pt idx="382">
                  <c:v>352000</c:v>
                </c:pt>
                <c:pt idx="383">
                  <c:v>352000</c:v>
                </c:pt>
                <c:pt idx="384">
                  <c:v>352000</c:v>
                </c:pt>
                <c:pt idx="385">
                  <c:v>352000</c:v>
                </c:pt>
                <c:pt idx="386">
                  <c:v>352000</c:v>
                </c:pt>
                <c:pt idx="387">
                  <c:v>352000</c:v>
                </c:pt>
                <c:pt idx="388">
                  <c:v>352000</c:v>
                </c:pt>
                <c:pt idx="389">
                  <c:v>352000</c:v>
                </c:pt>
                <c:pt idx="390">
                  <c:v>352000</c:v>
                </c:pt>
                <c:pt idx="391">
                  <c:v>352000</c:v>
                </c:pt>
                <c:pt idx="392">
                  <c:v>352000</c:v>
                </c:pt>
                <c:pt idx="393">
                  <c:v>352000</c:v>
                </c:pt>
                <c:pt idx="394">
                  <c:v>352000</c:v>
                </c:pt>
                <c:pt idx="395">
                  <c:v>352000</c:v>
                </c:pt>
                <c:pt idx="396">
                  <c:v>352000</c:v>
                </c:pt>
                <c:pt idx="397">
                  <c:v>352000</c:v>
                </c:pt>
                <c:pt idx="398">
                  <c:v>352000</c:v>
                </c:pt>
                <c:pt idx="399">
                  <c:v>352000</c:v>
                </c:pt>
                <c:pt idx="400">
                  <c:v>352000</c:v>
                </c:pt>
                <c:pt idx="401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9C-4C00-9F61-86000C583C24}"/>
            </c:ext>
          </c:extLst>
        </c:ser>
        <c:ser>
          <c:idx val="5"/>
          <c:order val="1"/>
          <c:tx>
            <c:strRef>
              <c:f>'Receiving room (11080)'!$I$2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/>
          </c:spPr>
          <c:marker>
            <c:symbol val="none"/>
          </c:marker>
          <c:dLbls>
            <c:dLbl>
              <c:idx val="189"/>
              <c:layout>
                <c:manualLayout>
                  <c:x val="-1.8263235345083832E-3"/>
                  <c:y val="-4.6847564664394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(11080)'!$I$3:$I$404</c:f>
              <c:numCache>
                <c:formatCode>General</c:formatCode>
                <c:ptCount val="402"/>
                <c:pt idx="0">
                  <c:v>281600</c:v>
                </c:pt>
                <c:pt idx="1">
                  <c:v>281600</c:v>
                </c:pt>
                <c:pt idx="2">
                  <c:v>281600</c:v>
                </c:pt>
                <c:pt idx="3">
                  <c:v>281600</c:v>
                </c:pt>
                <c:pt idx="4">
                  <c:v>281600</c:v>
                </c:pt>
                <c:pt idx="5">
                  <c:v>281600</c:v>
                </c:pt>
                <c:pt idx="6">
                  <c:v>281600</c:v>
                </c:pt>
                <c:pt idx="7">
                  <c:v>281600</c:v>
                </c:pt>
                <c:pt idx="8">
                  <c:v>281600</c:v>
                </c:pt>
                <c:pt idx="9">
                  <c:v>281600</c:v>
                </c:pt>
                <c:pt idx="10">
                  <c:v>281600</c:v>
                </c:pt>
                <c:pt idx="11">
                  <c:v>281600</c:v>
                </c:pt>
                <c:pt idx="12">
                  <c:v>281600</c:v>
                </c:pt>
                <c:pt idx="13">
                  <c:v>281600</c:v>
                </c:pt>
                <c:pt idx="14">
                  <c:v>281600</c:v>
                </c:pt>
                <c:pt idx="15">
                  <c:v>281600</c:v>
                </c:pt>
                <c:pt idx="16">
                  <c:v>281600</c:v>
                </c:pt>
                <c:pt idx="17">
                  <c:v>281600</c:v>
                </c:pt>
                <c:pt idx="18">
                  <c:v>281600</c:v>
                </c:pt>
                <c:pt idx="19">
                  <c:v>281600</c:v>
                </c:pt>
                <c:pt idx="20">
                  <c:v>281600</c:v>
                </c:pt>
                <c:pt idx="21">
                  <c:v>281600</c:v>
                </c:pt>
                <c:pt idx="22">
                  <c:v>281600</c:v>
                </c:pt>
                <c:pt idx="23">
                  <c:v>281600</c:v>
                </c:pt>
                <c:pt idx="24">
                  <c:v>281600</c:v>
                </c:pt>
                <c:pt idx="25">
                  <c:v>281600</c:v>
                </c:pt>
                <c:pt idx="26">
                  <c:v>281600</c:v>
                </c:pt>
                <c:pt idx="27">
                  <c:v>281600</c:v>
                </c:pt>
                <c:pt idx="28">
                  <c:v>281600</c:v>
                </c:pt>
                <c:pt idx="29">
                  <c:v>281600</c:v>
                </c:pt>
                <c:pt idx="30">
                  <c:v>281600</c:v>
                </c:pt>
                <c:pt idx="31">
                  <c:v>281600</c:v>
                </c:pt>
                <c:pt idx="32">
                  <c:v>281600</c:v>
                </c:pt>
                <c:pt idx="33">
                  <c:v>281600</c:v>
                </c:pt>
                <c:pt idx="34">
                  <c:v>281600</c:v>
                </c:pt>
                <c:pt idx="35">
                  <c:v>281600</c:v>
                </c:pt>
                <c:pt idx="36">
                  <c:v>281600</c:v>
                </c:pt>
                <c:pt idx="37">
                  <c:v>281600</c:v>
                </c:pt>
                <c:pt idx="38">
                  <c:v>281600</c:v>
                </c:pt>
                <c:pt idx="39">
                  <c:v>281600</c:v>
                </c:pt>
                <c:pt idx="40">
                  <c:v>281600</c:v>
                </c:pt>
                <c:pt idx="41">
                  <c:v>281600</c:v>
                </c:pt>
                <c:pt idx="42">
                  <c:v>281600</c:v>
                </c:pt>
                <c:pt idx="43">
                  <c:v>281600</c:v>
                </c:pt>
                <c:pt idx="44">
                  <c:v>281600</c:v>
                </c:pt>
                <c:pt idx="45">
                  <c:v>281600</c:v>
                </c:pt>
                <c:pt idx="46">
                  <c:v>281600</c:v>
                </c:pt>
                <c:pt idx="47">
                  <c:v>281600</c:v>
                </c:pt>
                <c:pt idx="48">
                  <c:v>281600</c:v>
                </c:pt>
                <c:pt idx="49">
                  <c:v>281600</c:v>
                </c:pt>
                <c:pt idx="50">
                  <c:v>281600</c:v>
                </c:pt>
                <c:pt idx="51">
                  <c:v>281600</c:v>
                </c:pt>
                <c:pt idx="52">
                  <c:v>281600</c:v>
                </c:pt>
                <c:pt idx="53">
                  <c:v>281600</c:v>
                </c:pt>
                <c:pt idx="54">
                  <c:v>281600</c:v>
                </c:pt>
                <c:pt idx="55">
                  <c:v>281600</c:v>
                </c:pt>
                <c:pt idx="56">
                  <c:v>281600</c:v>
                </c:pt>
                <c:pt idx="57">
                  <c:v>281600</c:v>
                </c:pt>
                <c:pt idx="58">
                  <c:v>281600</c:v>
                </c:pt>
                <c:pt idx="59">
                  <c:v>281600</c:v>
                </c:pt>
                <c:pt idx="60">
                  <c:v>281600</c:v>
                </c:pt>
                <c:pt idx="61">
                  <c:v>281600</c:v>
                </c:pt>
                <c:pt idx="62">
                  <c:v>281600</c:v>
                </c:pt>
                <c:pt idx="63">
                  <c:v>281600</c:v>
                </c:pt>
                <c:pt idx="64">
                  <c:v>281600</c:v>
                </c:pt>
                <c:pt idx="65">
                  <c:v>281600</c:v>
                </c:pt>
                <c:pt idx="66">
                  <c:v>281600</c:v>
                </c:pt>
                <c:pt idx="67">
                  <c:v>281600</c:v>
                </c:pt>
                <c:pt idx="68">
                  <c:v>281600</c:v>
                </c:pt>
                <c:pt idx="69">
                  <c:v>281600</c:v>
                </c:pt>
                <c:pt idx="70">
                  <c:v>281600</c:v>
                </c:pt>
                <c:pt idx="71">
                  <c:v>281600</c:v>
                </c:pt>
                <c:pt idx="72">
                  <c:v>281600</c:v>
                </c:pt>
                <c:pt idx="73">
                  <c:v>281600</c:v>
                </c:pt>
                <c:pt idx="74">
                  <c:v>281600</c:v>
                </c:pt>
                <c:pt idx="75">
                  <c:v>281600</c:v>
                </c:pt>
                <c:pt idx="76">
                  <c:v>281600</c:v>
                </c:pt>
                <c:pt idx="77">
                  <c:v>281600</c:v>
                </c:pt>
                <c:pt idx="78">
                  <c:v>281600</c:v>
                </c:pt>
                <c:pt idx="79">
                  <c:v>281600</c:v>
                </c:pt>
                <c:pt idx="80">
                  <c:v>281600</c:v>
                </c:pt>
                <c:pt idx="81">
                  <c:v>281600</c:v>
                </c:pt>
                <c:pt idx="82">
                  <c:v>281600</c:v>
                </c:pt>
                <c:pt idx="83">
                  <c:v>281600</c:v>
                </c:pt>
                <c:pt idx="84">
                  <c:v>281600</c:v>
                </c:pt>
                <c:pt idx="85">
                  <c:v>281600</c:v>
                </c:pt>
                <c:pt idx="86">
                  <c:v>281600</c:v>
                </c:pt>
                <c:pt idx="87">
                  <c:v>281600</c:v>
                </c:pt>
                <c:pt idx="88">
                  <c:v>281600</c:v>
                </c:pt>
                <c:pt idx="89">
                  <c:v>281600</c:v>
                </c:pt>
                <c:pt idx="90">
                  <c:v>281600</c:v>
                </c:pt>
                <c:pt idx="91">
                  <c:v>281600</c:v>
                </c:pt>
                <c:pt idx="92">
                  <c:v>281600</c:v>
                </c:pt>
                <c:pt idx="93">
                  <c:v>281600</c:v>
                </c:pt>
                <c:pt idx="94">
                  <c:v>281600</c:v>
                </c:pt>
                <c:pt idx="95">
                  <c:v>281600</c:v>
                </c:pt>
                <c:pt idx="96">
                  <c:v>281600</c:v>
                </c:pt>
                <c:pt idx="97">
                  <c:v>281600</c:v>
                </c:pt>
                <c:pt idx="98">
                  <c:v>281600</c:v>
                </c:pt>
                <c:pt idx="99">
                  <c:v>281600</c:v>
                </c:pt>
                <c:pt idx="100">
                  <c:v>281600</c:v>
                </c:pt>
                <c:pt idx="101">
                  <c:v>281600</c:v>
                </c:pt>
                <c:pt idx="102">
                  <c:v>281600</c:v>
                </c:pt>
                <c:pt idx="103">
                  <c:v>281600</c:v>
                </c:pt>
                <c:pt idx="104">
                  <c:v>281600</c:v>
                </c:pt>
                <c:pt idx="105">
                  <c:v>281600</c:v>
                </c:pt>
                <c:pt idx="106">
                  <c:v>281600</c:v>
                </c:pt>
                <c:pt idx="107">
                  <c:v>281600</c:v>
                </c:pt>
                <c:pt idx="108">
                  <c:v>281600</c:v>
                </c:pt>
                <c:pt idx="109">
                  <c:v>281600</c:v>
                </c:pt>
                <c:pt idx="110">
                  <c:v>281600</c:v>
                </c:pt>
                <c:pt idx="111">
                  <c:v>281600</c:v>
                </c:pt>
                <c:pt idx="112">
                  <c:v>281600</c:v>
                </c:pt>
                <c:pt idx="113">
                  <c:v>281600</c:v>
                </c:pt>
                <c:pt idx="114">
                  <c:v>281600</c:v>
                </c:pt>
                <c:pt idx="115">
                  <c:v>281600</c:v>
                </c:pt>
                <c:pt idx="116">
                  <c:v>281600</c:v>
                </c:pt>
                <c:pt idx="117">
                  <c:v>281600</c:v>
                </c:pt>
                <c:pt idx="118">
                  <c:v>281600</c:v>
                </c:pt>
                <c:pt idx="119">
                  <c:v>281600</c:v>
                </c:pt>
                <c:pt idx="120">
                  <c:v>281600</c:v>
                </c:pt>
                <c:pt idx="121">
                  <c:v>281600</c:v>
                </c:pt>
                <c:pt idx="122">
                  <c:v>281600</c:v>
                </c:pt>
                <c:pt idx="123">
                  <c:v>281600</c:v>
                </c:pt>
                <c:pt idx="124">
                  <c:v>281600</c:v>
                </c:pt>
                <c:pt idx="125">
                  <c:v>281600</c:v>
                </c:pt>
                <c:pt idx="126">
                  <c:v>281600</c:v>
                </c:pt>
                <c:pt idx="127">
                  <c:v>281600</c:v>
                </c:pt>
                <c:pt idx="128">
                  <c:v>281600</c:v>
                </c:pt>
                <c:pt idx="129">
                  <c:v>281600</c:v>
                </c:pt>
                <c:pt idx="130">
                  <c:v>281600</c:v>
                </c:pt>
                <c:pt idx="131">
                  <c:v>281600</c:v>
                </c:pt>
                <c:pt idx="132">
                  <c:v>281600</c:v>
                </c:pt>
                <c:pt idx="133">
                  <c:v>281600</c:v>
                </c:pt>
                <c:pt idx="134">
                  <c:v>281600</c:v>
                </c:pt>
                <c:pt idx="135">
                  <c:v>281600</c:v>
                </c:pt>
                <c:pt idx="136">
                  <c:v>281600</c:v>
                </c:pt>
                <c:pt idx="137">
                  <c:v>281600</c:v>
                </c:pt>
                <c:pt idx="138">
                  <c:v>281600</c:v>
                </c:pt>
                <c:pt idx="139">
                  <c:v>281600</c:v>
                </c:pt>
                <c:pt idx="140">
                  <c:v>281600</c:v>
                </c:pt>
                <c:pt idx="141">
                  <c:v>281600</c:v>
                </c:pt>
                <c:pt idx="142">
                  <c:v>281600</c:v>
                </c:pt>
                <c:pt idx="143">
                  <c:v>281600</c:v>
                </c:pt>
                <c:pt idx="144">
                  <c:v>281600</c:v>
                </c:pt>
                <c:pt idx="145">
                  <c:v>281600</c:v>
                </c:pt>
                <c:pt idx="146">
                  <c:v>281600</c:v>
                </c:pt>
                <c:pt idx="147">
                  <c:v>281600</c:v>
                </c:pt>
                <c:pt idx="148">
                  <c:v>281600</c:v>
                </c:pt>
                <c:pt idx="149">
                  <c:v>281600</c:v>
                </c:pt>
                <c:pt idx="150">
                  <c:v>281600</c:v>
                </c:pt>
                <c:pt idx="151">
                  <c:v>281600</c:v>
                </c:pt>
                <c:pt idx="152">
                  <c:v>281600</c:v>
                </c:pt>
                <c:pt idx="153">
                  <c:v>281600</c:v>
                </c:pt>
                <c:pt idx="154">
                  <c:v>281600</c:v>
                </c:pt>
                <c:pt idx="155">
                  <c:v>281600</c:v>
                </c:pt>
                <c:pt idx="156">
                  <c:v>281600</c:v>
                </c:pt>
                <c:pt idx="157">
                  <c:v>281600</c:v>
                </c:pt>
                <c:pt idx="158">
                  <c:v>281600</c:v>
                </c:pt>
                <c:pt idx="159">
                  <c:v>281600</c:v>
                </c:pt>
                <c:pt idx="160">
                  <c:v>281600</c:v>
                </c:pt>
                <c:pt idx="161">
                  <c:v>281600</c:v>
                </c:pt>
                <c:pt idx="162">
                  <c:v>281600</c:v>
                </c:pt>
                <c:pt idx="163">
                  <c:v>281600</c:v>
                </c:pt>
                <c:pt idx="164">
                  <c:v>281600</c:v>
                </c:pt>
                <c:pt idx="165">
                  <c:v>281600</c:v>
                </c:pt>
                <c:pt idx="166">
                  <c:v>281600</c:v>
                </c:pt>
                <c:pt idx="167">
                  <c:v>281600</c:v>
                </c:pt>
                <c:pt idx="168">
                  <c:v>281600</c:v>
                </c:pt>
                <c:pt idx="169">
                  <c:v>281600</c:v>
                </c:pt>
                <c:pt idx="170">
                  <c:v>281600</c:v>
                </c:pt>
                <c:pt idx="171">
                  <c:v>281600</c:v>
                </c:pt>
                <c:pt idx="172">
                  <c:v>281600</c:v>
                </c:pt>
                <c:pt idx="173">
                  <c:v>281600</c:v>
                </c:pt>
                <c:pt idx="174">
                  <c:v>281600</c:v>
                </c:pt>
                <c:pt idx="175">
                  <c:v>281600</c:v>
                </c:pt>
                <c:pt idx="176">
                  <c:v>281600</c:v>
                </c:pt>
                <c:pt idx="177">
                  <c:v>281600</c:v>
                </c:pt>
                <c:pt idx="178">
                  <c:v>281600</c:v>
                </c:pt>
                <c:pt idx="179">
                  <c:v>281600</c:v>
                </c:pt>
                <c:pt idx="180">
                  <c:v>281600</c:v>
                </c:pt>
                <c:pt idx="181">
                  <c:v>281600</c:v>
                </c:pt>
                <c:pt idx="182">
                  <c:v>281600</c:v>
                </c:pt>
                <c:pt idx="183">
                  <c:v>281600</c:v>
                </c:pt>
                <c:pt idx="184">
                  <c:v>281600</c:v>
                </c:pt>
                <c:pt idx="185">
                  <c:v>281600</c:v>
                </c:pt>
                <c:pt idx="186">
                  <c:v>281600</c:v>
                </c:pt>
                <c:pt idx="187">
                  <c:v>281600</c:v>
                </c:pt>
                <c:pt idx="188">
                  <c:v>281600</c:v>
                </c:pt>
                <c:pt idx="189">
                  <c:v>281600</c:v>
                </c:pt>
                <c:pt idx="190">
                  <c:v>281600</c:v>
                </c:pt>
                <c:pt idx="191">
                  <c:v>281600</c:v>
                </c:pt>
                <c:pt idx="192">
                  <c:v>281600</c:v>
                </c:pt>
                <c:pt idx="193">
                  <c:v>281600</c:v>
                </c:pt>
                <c:pt idx="194">
                  <c:v>281600</c:v>
                </c:pt>
                <c:pt idx="195">
                  <c:v>281600</c:v>
                </c:pt>
                <c:pt idx="196">
                  <c:v>281600</c:v>
                </c:pt>
                <c:pt idx="197">
                  <c:v>281600</c:v>
                </c:pt>
                <c:pt idx="198">
                  <c:v>281600</c:v>
                </c:pt>
                <c:pt idx="199">
                  <c:v>281600</c:v>
                </c:pt>
                <c:pt idx="200">
                  <c:v>281600</c:v>
                </c:pt>
                <c:pt idx="201">
                  <c:v>281600</c:v>
                </c:pt>
                <c:pt idx="202">
                  <c:v>281600</c:v>
                </c:pt>
                <c:pt idx="203">
                  <c:v>281600</c:v>
                </c:pt>
                <c:pt idx="204">
                  <c:v>281600</c:v>
                </c:pt>
                <c:pt idx="205">
                  <c:v>281600</c:v>
                </c:pt>
                <c:pt idx="206">
                  <c:v>281600</c:v>
                </c:pt>
                <c:pt idx="207">
                  <c:v>281600</c:v>
                </c:pt>
                <c:pt idx="208">
                  <c:v>281600</c:v>
                </c:pt>
                <c:pt idx="209">
                  <c:v>281600</c:v>
                </c:pt>
                <c:pt idx="210">
                  <c:v>281600</c:v>
                </c:pt>
                <c:pt idx="211">
                  <c:v>281600</c:v>
                </c:pt>
                <c:pt idx="212">
                  <c:v>281600</c:v>
                </c:pt>
                <c:pt idx="213">
                  <c:v>281600</c:v>
                </c:pt>
                <c:pt idx="214">
                  <c:v>281600</c:v>
                </c:pt>
                <c:pt idx="215">
                  <c:v>281600</c:v>
                </c:pt>
                <c:pt idx="216">
                  <c:v>281600</c:v>
                </c:pt>
                <c:pt idx="217">
                  <c:v>281600</c:v>
                </c:pt>
                <c:pt idx="218">
                  <c:v>281600</c:v>
                </c:pt>
                <c:pt idx="219">
                  <c:v>281600</c:v>
                </c:pt>
                <c:pt idx="220">
                  <c:v>281600</c:v>
                </c:pt>
                <c:pt idx="221">
                  <c:v>281600</c:v>
                </c:pt>
                <c:pt idx="222">
                  <c:v>281600</c:v>
                </c:pt>
                <c:pt idx="223">
                  <c:v>281600</c:v>
                </c:pt>
                <c:pt idx="224">
                  <c:v>281600</c:v>
                </c:pt>
                <c:pt idx="225">
                  <c:v>281600</c:v>
                </c:pt>
                <c:pt idx="226">
                  <c:v>281600</c:v>
                </c:pt>
                <c:pt idx="227">
                  <c:v>281600</c:v>
                </c:pt>
                <c:pt idx="228">
                  <c:v>281600</c:v>
                </c:pt>
                <c:pt idx="229">
                  <c:v>281600</c:v>
                </c:pt>
                <c:pt idx="230">
                  <c:v>281600</c:v>
                </c:pt>
                <c:pt idx="231">
                  <c:v>281600</c:v>
                </c:pt>
                <c:pt idx="232">
                  <c:v>281600</c:v>
                </c:pt>
                <c:pt idx="233">
                  <c:v>281600</c:v>
                </c:pt>
                <c:pt idx="234">
                  <c:v>281600</c:v>
                </c:pt>
                <c:pt idx="235">
                  <c:v>281600</c:v>
                </c:pt>
                <c:pt idx="236">
                  <c:v>281600</c:v>
                </c:pt>
                <c:pt idx="237">
                  <c:v>281600</c:v>
                </c:pt>
                <c:pt idx="238">
                  <c:v>281600</c:v>
                </c:pt>
                <c:pt idx="239">
                  <c:v>281600</c:v>
                </c:pt>
                <c:pt idx="240">
                  <c:v>281600</c:v>
                </c:pt>
                <c:pt idx="241">
                  <c:v>281600</c:v>
                </c:pt>
                <c:pt idx="242">
                  <c:v>281600</c:v>
                </c:pt>
                <c:pt idx="243">
                  <c:v>281600</c:v>
                </c:pt>
                <c:pt idx="244">
                  <c:v>281600</c:v>
                </c:pt>
                <c:pt idx="245">
                  <c:v>281600</c:v>
                </c:pt>
                <c:pt idx="246">
                  <c:v>281600</c:v>
                </c:pt>
                <c:pt idx="247">
                  <c:v>281600</c:v>
                </c:pt>
                <c:pt idx="248">
                  <c:v>281600</c:v>
                </c:pt>
                <c:pt idx="249">
                  <c:v>281600</c:v>
                </c:pt>
                <c:pt idx="250">
                  <c:v>281600</c:v>
                </c:pt>
                <c:pt idx="251">
                  <c:v>281600</c:v>
                </c:pt>
                <c:pt idx="252">
                  <c:v>281600</c:v>
                </c:pt>
                <c:pt idx="253">
                  <c:v>281600</c:v>
                </c:pt>
                <c:pt idx="254">
                  <c:v>281600</c:v>
                </c:pt>
                <c:pt idx="255">
                  <c:v>281600</c:v>
                </c:pt>
                <c:pt idx="256">
                  <c:v>281600</c:v>
                </c:pt>
                <c:pt idx="257">
                  <c:v>281600</c:v>
                </c:pt>
                <c:pt idx="258">
                  <c:v>281600</c:v>
                </c:pt>
                <c:pt idx="259">
                  <c:v>281600</c:v>
                </c:pt>
                <c:pt idx="260">
                  <c:v>281600</c:v>
                </c:pt>
                <c:pt idx="261">
                  <c:v>281600</c:v>
                </c:pt>
                <c:pt idx="262">
                  <c:v>281600</c:v>
                </c:pt>
                <c:pt idx="263">
                  <c:v>281600</c:v>
                </c:pt>
                <c:pt idx="264">
                  <c:v>281600</c:v>
                </c:pt>
                <c:pt idx="265">
                  <c:v>281600</c:v>
                </c:pt>
                <c:pt idx="266">
                  <c:v>281600</c:v>
                </c:pt>
                <c:pt idx="267">
                  <c:v>281600</c:v>
                </c:pt>
                <c:pt idx="268">
                  <c:v>281600</c:v>
                </c:pt>
                <c:pt idx="269">
                  <c:v>281600</c:v>
                </c:pt>
                <c:pt idx="270">
                  <c:v>281600</c:v>
                </c:pt>
                <c:pt idx="271">
                  <c:v>281600</c:v>
                </c:pt>
                <c:pt idx="272">
                  <c:v>281600</c:v>
                </c:pt>
                <c:pt idx="273">
                  <c:v>281600</c:v>
                </c:pt>
                <c:pt idx="274">
                  <c:v>281600</c:v>
                </c:pt>
                <c:pt idx="275">
                  <c:v>281600</c:v>
                </c:pt>
                <c:pt idx="276">
                  <c:v>281600</c:v>
                </c:pt>
                <c:pt idx="277">
                  <c:v>281600</c:v>
                </c:pt>
                <c:pt idx="278">
                  <c:v>281600</c:v>
                </c:pt>
                <c:pt idx="279">
                  <c:v>281600</c:v>
                </c:pt>
                <c:pt idx="280">
                  <c:v>281600</c:v>
                </c:pt>
                <c:pt idx="281">
                  <c:v>281600</c:v>
                </c:pt>
                <c:pt idx="282">
                  <c:v>281600</c:v>
                </c:pt>
                <c:pt idx="283">
                  <c:v>281600</c:v>
                </c:pt>
                <c:pt idx="284">
                  <c:v>281600</c:v>
                </c:pt>
                <c:pt idx="285">
                  <c:v>281600</c:v>
                </c:pt>
                <c:pt idx="286">
                  <c:v>281600</c:v>
                </c:pt>
                <c:pt idx="287">
                  <c:v>281600</c:v>
                </c:pt>
                <c:pt idx="288">
                  <c:v>281600</c:v>
                </c:pt>
                <c:pt idx="289">
                  <c:v>281600</c:v>
                </c:pt>
                <c:pt idx="290">
                  <c:v>281600</c:v>
                </c:pt>
                <c:pt idx="291">
                  <c:v>281600</c:v>
                </c:pt>
                <c:pt idx="292">
                  <c:v>281600</c:v>
                </c:pt>
                <c:pt idx="293">
                  <c:v>281600</c:v>
                </c:pt>
                <c:pt idx="294">
                  <c:v>281600</c:v>
                </c:pt>
                <c:pt idx="295">
                  <c:v>281600</c:v>
                </c:pt>
                <c:pt idx="296">
                  <c:v>281600</c:v>
                </c:pt>
                <c:pt idx="297">
                  <c:v>281600</c:v>
                </c:pt>
                <c:pt idx="298">
                  <c:v>281600</c:v>
                </c:pt>
                <c:pt idx="299">
                  <c:v>281600</c:v>
                </c:pt>
                <c:pt idx="300">
                  <c:v>281600</c:v>
                </c:pt>
                <c:pt idx="301">
                  <c:v>281600</c:v>
                </c:pt>
                <c:pt idx="302">
                  <c:v>281600</c:v>
                </c:pt>
                <c:pt idx="303">
                  <c:v>281600</c:v>
                </c:pt>
                <c:pt idx="304">
                  <c:v>281600</c:v>
                </c:pt>
                <c:pt idx="305">
                  <c:v>281600</c:v>
                </c:pt>
                <c:pt idx="306">
                  <c:v>281600</c:v>
                </c:pt>
                <c:pt idx="307">
                  <c:v>281600</c:v>
                </c:pt>
                <c:pt idx="308">
                  <c:v>281600</c:v>
                </c:pt>
                <c:pt idx="309">
                  <c:v>281600</c:v>
                </c:pt>
                <c:pt idx="310">
                  <c:v>281600</c:v>
                </c:pt>
                <c:pt idx="311">
                  <c:v>281600</c:v>
                </c:pt>
                <c:pt idx="312">
                  <c:v>281600</c:v>
                </c:pt>
                <c:pt idx="313">
                  <c:v>281600</c:v>
                </c:pt>
                <c:pt idx="314">
                  <c:v>281600</c:v>
                </c:pt>
                <c:pt idx="315">
                  <c:v>281600</c:v>
                </c:pt>
                <c:pt idx="316">
                  <c:v>281600</c:v>
                </c:pt>
                <c:pt idx="317">
                  <c:v>281600</c:v>
                </c:pt>
                <c:pt idx="318">
                  <c:v>281600</c:v>
                </c:pt>
                <c:pt idx="319">
                  <c:v>281600</c:v>
                </c:pt>
                <c:pt idx="320">
                  <c:v>281600</c:v>
                </c:pt>
                <c:pt idx="321">
                  <c:v>281600</c:v>
                </c:pt>
                <c:pt idx="322">
                  <c:v>281600</c:v>
                </c:pt>
                <c:pt idx="323">
                  <c:v>281600</c:v>
                </c:pt>
                <c:pt idx="324">
                  <c:v>281600</c:v>
                </c:pt>
                <c:pt idx="325">
                  <c:v>281600</c:v>
                </c:pt>
                <c:pt idx="326">
                  <c:v>281600</c:v>
                </c:pt>
                <c:pt idx="327">
                  <c:v>281600</c:v>
                </c:pt>
                <c:pt idx="328">
                  <c:v>281600</c:v>
                </c:pt>
                <c:pt idx="329">
                  <c:v>281600</c:v>
                </c:pt>
                <c:pt idx="330">
                  <c:v>281600</c:v>
                </c:pt>
                <c:pt idx="331">
                  <c:v>281600</c:v>
                </c:pt>
                <c:pt idx="332">
                  <c:v>281600</c:v>
                </c:pt>
                <c:pt idx="333">
                  <c:v>281600</c:v>
                </c:pt>
                <c:pt idx="334">
                  <c:v>281600</c:v>
                </c:pt>
                <c:pt idx="335">
                  <c:v>281600</c:v>
                </c:pt>
                <c:pt idx="336">
                  <c:v>281600</c:v>
                </c:pt>
                <c:pt idx="337">
                  <c:v>281600</c:v>
                </c:pt>
                <c:pt idx="338">
                  <c:v>281600</c:v>
                </c:pt>
                <c:pt idx="339">
                  <c:v>281600</c:v>
                </c:pt>
                <c:pt idx="340">
                  <c:v>281600</c:v>
                </c:pt>
                <c:pt idx="341">
                  <c:v>281600</c:v>
                </c:pt>
                <c:pt idx="342">
                  <c:v>281600</c:v>
                </c:pt>
                <c:pt idx="343">
                  <c:v>281600</c:v>
                </c:pt>
                <c:pt idx="344">
                  <c:v>281600</c:v>
                </c:pt>
                <c:pt idx="345">
                  <c:v>281600</c:v>
                </c:pt>
                <c:pt idx="346">
                  <c:v>281600</c:v>
                </c:pt>
                <c:pt idx="347">
                  <c:v>281600</c:v>
                </c:pt>
                <c:pt idx="348">
                  <c:v>281600</c:v>
                </c:pt>
                <c:pt idx="349">
                  <c:v>281600</c:v>
                </c:pt>
                <c:pt idx="350">
                  <c:v>281600</c:v>
                </c:pt>
                <c:pt idx="351">
                  <c:v>281600</c:v>
                </c:pt>
                <c:pt idx="352">
                  <c:v>281600</c:v>
                </c:pt>
                <c:pt idx="353">
                  <c:v>281600</c:v>
                </c:pt>
                <c:pt idx="354">
                  <c:v>281600</c:v>
                </c:pt>
                <c:pt idx="355">
                  <c:v>281600</c:v>
                </c:pt>
                <c:pt idx="356">
                  <c:v>281600</c:v>
                </c:pt>
                <c:pt idx="357">
                  <c:v>281600</c:v>
                </c:pt>
                <c:pt idx="358">
                  <c:v>281600</c:v>
                </c:pt>
                <c:pt idx="359">
                  <c:v>281600</c:v>
                </c:pt>
                <c:pt idx="360">
                  <c:v>281600</c:v>
                </c:pt>
                <c:pt idx="361">
                  <c:v>281600</c:v>
                </c:pt>
                <c:pt idx="362">
                  <c:v>281600</c:v>
                </c:pt>
                <c:pt idx="363">
                  <c:v>281600</c:v>
                </c:pt>
                <c:pt idx="364">
                  <c:v>281600</c:v>
                </c:pt>
                <c:pt idx="365">
                  <c:v>281600</c:v>
                </c:pt>
                <c:pt idx="366">
                  <c:v>281600</c:v>
                </c:pt>
                <c:pt idx="367">
                  <c:v>281600</c:v>
                </c:pt>
                <c:pt idx="368">
                  <c:v>281600</c:v>
                </c:pt>
                <c:pt idx="369">
                  <c:v>281600</c:v>
                </c:pt>
                <c:pt idx="370">
                  <c:v>281600</c:v>
                </c:pt>
                <c:pt idx="371">
                  <c:v>281600</c:v>
                </c:pt>
                <c:pt idx="372">
                  <c:v>281600</c:v>
                </c:pt>
                <c:pt idx="373">
                  <c:v>281600</c:v>
                </c:pt>
                <c:pt idx="374">
                  <c:v>281600</c:v>
                </c:pt>
                <c:pt idx="375">
                  <c:v>281600</c:v>
                </c:pt>
                <c:pt idx="376">
                  <c:v>281600</c:v>
                </c:pt>
                <c:pt idx="377">
                  <c:v>281600</c:v>
                </c:pt>
                <c:pt idx="378">
                  <c:v>281600</c:v>
                </c:pt>
                <c:pt idx="379">
                  <c:v>281600</c:v>
                </c:pt>
                <c:pt idx="380">
                  <c:v>281600</c:v>
                </c:pt>
                <c:pt idx="381">
                  <c:v>281600</c:v>
                </c:pt>
                <c:pt idx="382">
                  <c:v>281600</c:v>
                </c:pt>
                <c:pt idx="383">
                  <c:v>281600</c:v>
                </c:pt>
                <c:pt idx="384">
                  <c:v>281600</c:v>
                </c:pt>
                <c:pt idx="385">
                  <c:v>281600</c:v>
                </c:pt>
                <c:pt idx="386">
                  <c:v>281600</c:v>
                </c:pt>
                <c:pt idx="387">
                  <c:v>281600</c:v>
                </c:pt>
                <c:pt idx="388">
                  <c:v>281600</c:v>
                </c:pt>
                <c:pt idx="389">
                  <c:v>281600</c:v>
                </c:pt>
                <c:pt idx="390">
                  <c:v>281600</c:v>
                </c:pt>
                <c:pt idx="391">
                  <c:v>281600</c:v>
                </c:pt>
                <c:pt idx="392">
                  <c:v>281600</c:v>
                </c:pt>
                <c:pt idx="393">
                  <c:v>281600</c:v>
                </c:pt>
                <c:pt idx="394">
                  <c:v>281600</c:v>
                </c:pt>
                <c:pt idx="395">
                  <c:v>281600</c:v>
                </c:pt>
                <c:pt idx="396">
                  <c:v>281600</c:v>
                </c:pt>
                <c:pt idx="397">
                  <c:v>281600</c:v>
                </c:pt>
                <c:pt idx="398">
                  <c:v>281600</c:v>
                </c:pt>
                <c:pt idx="399">
                  <c:v>281600</c:v>
                </c:pt>
                <c:pt idx="400">
                  <c:v>281600</c:v>
                </c:pt>
                <c:pt idx="401">
                  <c:v>281600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'Receiving room (11080)'!$M$2</c:f>
              <c:strCache>
                <c:ptCount val="1"/>
                <c:pt idx="0">
                  <c:v>11080_1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(11080)'!$M$3:$M$404</c:f>
              <c:numCache>
                <c:formatCode>General</c:formatCode>
                <c:ptCount val="402"/>
                <c:pt idx="0">
                  <c:v>435</c:v>
                </c:pt>
                <c:pt idx="1">
                  <c:v>398</c:v>
                </c:pt>
                <c:pt idx="2">
                  <c:v>1403</c:v>
                </c:pt>
                <c:pt idx="3">
                  <c:v>162</c:v>
                </c:pt>
                <c:pt idx="4">
                  <c:v>4430</c:v>
                </c:pt>
                <c:pt idx="5">
                  <c:v>660</c:v>
                </c:pt>
                <c:pt idx="6">
                  <c:v>2421</c:v>
                </c:pt>
                <c:pt idx="7">
                  <c:v>75</c:v>
                </c:pt>
                <c:pt idx="8">
                  <c:v>1134</c:v>
                </c:pt>
                <c:pt idx="9">
                  <c:v>1324</c:v>
                </c:pt>
                <c:pt idx="10">
                  <c:v>11738</c:v>
                </c:pt>
                <c:pt idx="11">
                  <c:v>1037</c:v>
                </c:pt>
                <c:pt idx="12">
                  <c:v>20</c:v>
                </c:pt>
                <c:pt idx="13">
                  <c:v>2057</c:v>
                </c:pt>
                <c:pt idx="14">
                  <c:v>1374</c:v>
                </c:pt>
                <c:pt idx="15">
                  <c:v>161</c:v>
                </c:pt>
                <c:pt idx="16">
                  <c:v>352</c:v>
                </c:pt>
                <c:pt idx="17">
                  <c:v>407</c:v>
                </c:pt>
                <c:pt idx="18">
                  <c:v>1547</c:v>
                </c:pt>
                <c:pt idx="19">
                  <c:v>1038</c:v>
                </c:pt>
                <c:pt idx="20">
                  <c:v>16</c:v>
                </c:pt>
                <c:pt idx="21">
                  <c:v>2322</c:v>
                </c:pt>
                <c:pt idx="22">
                  <c:v>162</c:v>
                </c:pt>
                <c:pt idx="23">
                  <c:v>544</c:v>
                </c:pt>
                <c:pt idx="24">
                  <c:v>44</c:v>
                </c:pt>
                <c:pt idx="25">
                  <c:v>111</c:v>
                </c:pt>
                <c:pt idx="26">
                  <c:v>4286</c:v>
                </c:pt>
                <c:pt idx="27">
                  <c:v>1146</c:v>
                </c:pt>
                <c:pt idx="28">
                  <c:v>196</c:v>
                </c:pt>
                <c:pt idx="29">
                  <c:v>1108</c:v>
                </c:pt>
                <c:pt idx="30">
                  <c:v>71</c:v>
                </c:pt>
                <c:pt idx="31">
                  <c:v>26865</c:v>
                </c:pt>
                <c:pt idx="32">
                  <c:v>517</c:v>
                </c:pt>
                <c:pt idx="33">
                  <c:v>320</c:v>
                </c:pt>
                <c:pt idx="34">
                  <c:v>18</c:v>
                </c:pt>
                <c:pt idx="35">
                  <c:v>801</c:v>
                </c:pt>
                <c:pt idx="36">
                  <c:v>3113</c:v>
                </c:pt>
                <c:pt idx="37">
                  <c:v>1927</c:v>
                </c:pt>
                <c:pt idx="38">
                  <c:v>188</c:v>
                </c:pt>
                <c:pt idx="39">
                  <c:v>5246</c:v>
                </c:pt>
                <c:pt idx="40">
                  <c:v>2945</c:v>
                </c:pt>
                <c:pt idx="41">
                  <c:v>1347</c:v>
                </c:pt>
                <c:pt idx="42">
                  <c:v>60</c:v>
                </c:pt>
                <c:pt idx="43">
                  <c:v>2309</c:v>
                </c:pt>
                <c:pt idx="44">
                  <c:v>216</c:v>
                </c:pt>
                <c:pt idx="45">
                  <c:v>17</c:v>
                </c:pt>
                <c:pt idx="46">
                  <c:v>55</c:v>
                </c:pt>
                <c:pt idx="47">
                  <c:v>1486</c:v>
                </c:pt>
                <c:pt idx="48">
                  <c:v>719</c:v>
                </c:pt>
                <c:pt idx="49">
                  <c:v>5779</c:v>
                </c:pt>
                <c:pt idx="50">
                  <c:v>1106</c:v>
                </c:pt>
                <c:pt idx="51">
                  <c:v>3353</c:v>
                </c:pt>
                <c:pt idx="52">
                  <c:v>355</c:v>
                </c:pt>
                <c:pt idx="53">
                  <c:v>1824</c:v>
                </c:pt>
                <c:pt idx="54">
                  <c:v>92</c:v>
                </c:pt>
                <c:pt idx="55">
                  <c:v>1062</c:v>
                </c:pt>
                <c:pt idx="56">
                  <c:v>272</c:v>
                </c:pt>
                <c:pt idx="57">
                  <c:v>771</c:v>
                </c:pt>
                <c:pt idx="58">
                  <c:v>250</c:v>
                </c:pt>
                <c:pt idx="59">
                  <c:v>49</c:v>
                </c:pt>
                <c:pt idx="60">
                  <c:v>565</c:v>
                </c:pt>
                <c:pt idx="61">
                  <c:v>5435</c:v>
                </c:pt>
                <c:pt idx="62">
                  <c:v>905</c:v>
                </c:pt>
                <c:pt idx="63">
                  <c:v>540</c:v>
                </c:pt>
                <c:pt idx="64">
                  <c:v>756</c:v>
                </c:pt>
                <c:pt idx="65">
                  <c:v>1202</c:v>
                </c:pt>
                <c:pt idx="66">
                  <c:v>20</c:v>
                </c:pt>
                <c:pt idx="67">
                  <c:v>79</c:v>
                </c:pt>
                <c:pt idx="68">
                  <c:v>246</c:v>
                </c:pt>
                <c:pt idx="69">
                  <c:v>9900</c:v>
                </c:pt>
                <c:pt idx="70">
                  <c:v>541</c:v>
                </c:pt>
                <c:pt idx="71">
                  <c:v>399</c:v>
                </c:pt>
                <c:pt idx="72">
                  <c:v>7</c:v>
                </c:pt>
                <c:pt idx="73">
                  <c:v>1207</c:v>
                </c:pt>
                <c:pt idx="74">
                  <c:v>40</c:v>
                </c:pt>
                <c:pt idx="75">
                  <c:v>10808</c:v>
                </c:pt>
                <c:pt idx="76">
                  <c:v>109</c:v>
                </c:pt>
                <c:pt idx="77">
                  <c:v>156</c:v>
                </c:pt>
                <c:pt idx="78">
                  <c:v>367</c:v>
                </c:pt>
                <c:pt idx="79">
                  <c:v>12919</c:v>
                </c:pt>
                <c:pt idx="80">
                  <c:v>1341</c:v>
                </c:pt>
                <c:pt idx="81">
                  <c:v>1841</c:v>
                </c:pt>
                <c:pt idx="82">
                  <c:v>121</c:v>
                </c:pt>
                <c:pt idx="83">
                  <c:v>164</c:v>
                </c:pt>
                <c:pt idx="84">
                  <c:v>54</c:v>
                </c:pt>
                <c:pt idx="85">
                  <c:v>1782</c:v>
                </c:pt>
                <c:pt idx="86">
                  <c:v>103</c:v>
                </c:pt>
                <c:pt idx="87">
                  <c:v>703</c:v>
                </c:pt>
                <c:pt idx="88">
                  <c:v>184</c:v>
                </c:pt>
                <c:pt idx="89">
                  <c:v>1787</c:v>
                </c:pt>
                <c:pt idx="90">
                  <c:v>110</c:v>
                </c:pt>
                <c:pt idx="91">
                  <c:v>230</c:v>
                </c:pt>
                <c:pt idx="92">
                  <c:v>712</c:v>
                </c:pt>
                <c:pt idx="93">
                  <c:v>4792</c:v>
                </c:pt>
                <c:pt idx="94">
                  <c:v>2</c:v>
                </c:pt>
                <c:pt idx="95">
                  <c:v>1479</c:v>
                </c:pt>
                <c:pt idx="96">
                  <c:v>4224</c:v>
                </c:pt>
                <c:pt idx="97">
                  <c:v>6175</c:v>
                </c:pt>
                <c:pt idx="98">
                  <c:v>491</c:v>
                </c:pt>
                <c:pt idx="99">
                  <c:v>2374</c:v>
                </c:pt>
                <c:pt idx="100">
                  <c:v>2293</c:v>
                </c:pt>
                <c:pt idx="101">
                  <c:v>9399</c:v>
                </c:pt>
                <c:pt idx="102">
                  <c:v>322</c:v>
                </c:pt>
                <c:pt idx="103">
                  <c:v>1577</c:v>
                </c:pt>
                <c:pt idx="104">
                  <c:v>12251</c:v>
                </c:pt>
                <c:pt idx="105">
                  <c:v>273</c:v>
                </c:pt>
                <c:pt idx="106">
                  <c:v>161</c:v>
                </c:pt>
                <c:pt idx="107">
                  <c:v>1705</c:v>
                </c:pt>
                <c:pt idx="108">
                  <c:v>1784</c:v>
                </c:pt>
                <c:pt idx="109">
                  <c:v>2269</c:v>
                </c:pt>
                <c:pt idx="110">
                  <c:v>148</c:v>
                </c:pt>
                <c:pt idx="111">
                  <c:v>586</c:v>
                </c:pt>
                <c:pt idx="112">
                  <c:v>374</c:v>
                </c:pt>
                <c:pt idx="113">
                  <c:v>1399</c:v>
                </c:pt>
                <c:pt idx="114">
                  <c:v>3588</c:v>
                </c:pt>
                <c:pt idx="115">
                  <c:v>655</c:v>
                </c:pt>
                <c:pt idx="116">
                  <c:v>245</c:v>
                </c:pt>
                <c:pt idx="117">
                  <c:v>386</c:v>
                </c:pt>
                <c:pt idx="118">
                  <c:v>994</c:v>
                </c:pt>
                <c:pt idx="119">
                  <c:v>6141</c:v>
                </c:pt>
                <c:pt idx="120">
                  <c:v>100</c:v>
                </c:pt>
                <c:pt idx="121">
                  <c:v>3123</c:v>
                </c:pt>
                <c:pt idx="122">
                  <c:v>1879</c:v>
                </c:pt>
                <c:pt idx="123">
                  <c:v>739</c:v>
                </c:pt>
                <c:pt idx="124">
                  <c:v>865</c:v>
                </c:pt>
                <c:pt idx="125">
                  <c:v>1323</c:v>
                </c:pt>
                <c:pt idx="126">
                  <c:v>633</c:v>
                </c:pt>
                <c:pt idx="127">
                  <c:v>170</c:v>
                </c:pt>
                <c:pt idx="128">
                  <c:v>2651</c:v>
                </c:pt>
                <c:pt idx="129">
                  <c:v>2436</c:v>
                </c:pt>
                <c:pt idx="130">
                  <c:v>185</c:v>
                </c:pt>
                <c:pt idx="131">
                  <c:v>1370</c:v>
                </c:pt>
                <c:pt idx="132">
                  <c:v>10007</c:v>
                </c:pt>
                <c:pt idx="133">
                  <c:v>2553</c:v>
                </c:pt>
                <c:pt idx="134">
                  <c:v>395</c:v>
                </c:pt>
                <c:pt idx="135">
                  <c:v>430</c:v>
                </c:pt>
                <c:pt idx="136">
                  <c:v>576</c:v>
                </c:pt>
                <c:pt idx="137">
                  <c:v>1210</c:v>
                </c:pt>
                <c:pt idx="138">
                  <c:v>2221</c:v>
                </c:pt>
                <c:pt idx="139">
                  <c:v>72</c:v>
                </c:pt>
                <c:pt idx="140">
                  <c:v>313</c:v>
                </c:pt>
                <c:pt idx="141">
                  <c:v>791</c:v>
                </c:pt>
                <c:pt idx="142">
                  <c:v>192</c:v>
                </c:pt>
                <c:pt idx="143">
                  <c:v>1509</c:v>
                </c:pt>
                <c:pt idx="144">
                  <c:v>149</c:v>
                </c:pt>
                <c:pt idx="145">
                  <c:v>1226</c:v>
                </c:pt>
                <c:pt idx="146">
                  <c:v>2371</c:v>
                </c:pt>
                <c:pt idx="147">
                  <c:v>5616</c:v>
                </c:pt>
                <c:pt idx="148">
                  <c:v>76</c:v>
                </c:pt>
                <c:pt idx="149">
                  <c:v>585</c:v>
                </c:pt>
                <c:pt idx="150">
                  <c:v>8787</c:v>
                </c:pt>
                <c:pt idx="151">
                  <c:v>145</c:v>
                </c:pt>
                <c:pt idx="152">
                  <c:v>4</c:v>
                </c:pt>
                <c:pt idx="153">
                  <c:v>4509</c:v>
                </c:pt>
                <c:pt idx="154">
                  <c:v>4069</c:v>
                </c:pt>
                <c:pt idx="155">
                  <c:v>1019</c:v>
                </c:pt>
                <c:pt idx="156">
                  <c:v>3571</c:v>
                </c:pt>
                <c:pt idx="157">
                  <c:v>32317</c:v>
                </c:pt>
                <c:pt idx="158">
                  <c:v>158</c:v>
                </c:pt>
                <c:pt idx="159">
                  <c:v>1167</c:v>
                </c:pt>
                <c:pt idx="160">
                  <c:v>1936</c:v>
                </c:pt>
                <c:pt idx="161">
                  <c:v>1806</c:v>
                </c:pt>
                <c:pt idx="162">
                  <c:v>600</c:v>
                </c:pt>
                <c:pt idx="163">
                  <c:v>245</c:v>
                </c:pt>
                <c:pt idx="164">
                  <c:v>1167</c:v>
                </c:pt>
                <c:pt idx="165">
                  <c:v>2339</c:v>
                </c:pt>
                <c:pt idx="166">
                  <c:v>9179</c:v>
                </c:pt>
                <c:pt idx="167">
                  <c:v>3790</c:v>
                </c:pt>
                <c:pt idx="168">
                  <c:v>236</c:v>
                </c:pt>
                <c:pt idx="169">
                  <c:v>60</c:v>
                </c:pt>
                <c:pt idx="170">
                  <c:v>1106</c:v>
                </c:pt>
                <c:pt idx="171">
                  <c:v>648</c:v>
                </c:pt>
                <c:pt idx="172">
                  <c:v>1407</c:v>
                </c:pt>
                <c:pt idx="173">
                  <c:v>333</c:v>
                </c:pt>
                <c:pt idx="174">
                  <c:v>1355</c:v>
                </c:pt>
                <c:pt idx="175">
                  <c:v>333</c:v>
                </c:pt>
                <c:pt idx="176">
                  <c:v>14</c:v>
                </c:pt>
                <c:pt idx="177">
                  <c:v>2375</c:v>
                </c:pt>
                <c:pt idx="178">
                  <c:v>584</c:v>
                </c:pt>
                <c:pt idx="179">
                  <c:v>3059</c:v>
                </c:pt>
                <c:pt idx="180">
                  <c:v>288</c:v>
                </c:pt>
                <c:pt idx="181">
                  <c:v>1937</c:v>
                </c:pt>
                <c:pt idx="182">
                  <c:v>218</c:v>
                </c:pt>
                <c:pt idx="183">
                  <c:v>1101</c:v>
                </c:pt>
                <c:pt idx="184">
                  <c:v>11603</c:v>
                </c:pt>
                <c:pt idx="185">
                  <c:v>8837</c:v>
                </c:pt>
                <c:pt idx="186">
                  <c:v>704</c:v>
                </c:pt>
                <c:pt idx="187">
                  <c:v>1763</c:v>
                </c:pt>
                <c:pt idx="188">
                  <c:v>538</c:v>
                </c:pt>
                <c:pt idx="189">
                  <c:v>2747</c:v>
                </c:pt>
                <c:pt idx="190">
                  <c:v>48</c:v>
                </c:pt>
                <c:pt idx="191">
                  <c:v>2561</c:v>
                </c:pt>
                <c:pt idx="192">
                  <c:v>608</c:v>
                </c:pt>
                <c:pt idx="193">
                  <c:v>50</c:v>
                </c:pt>
                <c:pt idx="194">
                  <c:v>981</c:v>
                </c:pt>
                <c:pt idx="195">
                  <c:v>778</c:v>
                </c:pt>
                <c:pt idx="196">
                  <c:v>76</c:v>
                </c:pt>
                <c:pt idx="197">
                  <c:v>802</c:v>
                </c:pt>
                <c:pt idx="198">
                  <c:v>223</c:v>
                </c:pt>
                <c:pt idx="199">
                  <c:v>1264</c:v>
                </c:pt>
                <c:pt idx="200">
                  <c:v>267</c:v>
                </c:pt>
                <c:pt idx="201">
                  <c:v>1242</c:v>
                </c:pt>
                <c:pt idx="202">
                  <c:v>576</c:v>
                </c:pt>
                <c:pt idx="203">
                  <c:v>1705</c:v>
                </c:pt>
                <c:pt idx="204">
                  <c:v>26093</c:v>
                </c:pt>
                <c:pt idx="205">
                  <c:v>1730</c:v>
                </c:pt>
                <c:pt idx="206">
                  <c:v>239</c:v>
                </c:pt>
                <c:pt idx="207">
                  <c:v>1200</c:v>
                </c:pt>
                <c:pt idx="208">
                  <c:v>49</c:v>
                </c:pt>
                <c:pt idx="209">
                  <c:v>3919</c:v>
                </c:pt>
                <c:pt idx="210">
                  <c:v>10155</c:v>
                </c:pt>
                <c:pt idx="211">
                  <c:v>7</c:v>
                </c:pt>
                <c:pt idx="212">
                  <c:v>820</c:v>
                </c:pt>
                <c:pt idx="213">
                  <c:v>2764</c:v>
                </c:pt>
                <c:pt idx="214">
                  <c:v>650</c:v>
                </c:pt>
                <c:pt idx="215">
                  <c:v>2328</c:v>
                </c:pt>
                <c:pt idx="216">
                  <c:v>8096</c:v>
                </c:pt>
                <c:pt idx="217">
                  <c:v>39370</c:v>
                </c:pt>
                <c:pt idx="218">
                  <c:v>554</c:v>
                </c:pt>
                <c:pt idx="219">
                  <c:v>1299</c:v>
                </c:pt>
                <c:pt idx="220">
                  <c:v>1967</c:v>
                </c:pt>
                <c:pt idx="221">
                  <c:v>9462</c:v>
                </c:pt>
                <c:pt idx="222">
                  <c:v>79</c:v>
                </c:pt>
                <c:pt idx="223">
                  <c:v>934</c:v>
                </c:pt>
                <c:pt idx="224">
                  <c:v>1623</c:v>
                </c:pt>
                <c:pt idx="225">
                  <c:v>8114</c:v>
                </c:pt>
                <c:pt idx="226">
                  <c:v>3092</c:v>
                </c:pt>
                <c:pt idx="227">
                  <c:v>451</c:v>
                </c:pt>
                <c:pt idx="228">
                  <c:v>2395</c:v>
                </c:pt>
                <c:pt idx="229">
                  <c:v>1330</c:v>
                </c:pt>
                <c:pt idx="230">
                  <c:v>602</c:v>
                </c:pt>
                <c:pt idx="231">
                  <c:v>733</c:v>
                </c:pt>
                <c:pt idx="232">
                  <c:v>228</c:v>
                </c:pt>
                <c:pt idx="233">
                  <c:v>325</c:v>
                </c:pt>
                <c:pt idx="234">
                  <c:v>1062</c:v>
                </c:pt>
                <c:pt idx="235">
                  <c:v>1959</c:v>
                </c:pt>
                <c:pt idx="236">
                  <c:v>217</c:v>
                </c:pt>
                <c:pt idx="237">
                  <c:v>3910</c:v>
                </c:pt>
                <c:pt idx="238">
                  <c:v>1729</c:v>
                </c:pt>
                <c:pt idx="239">
                  <c:v>1286</c:v>
                </c:pt>
                <c:pt idx="240">
                  <c:v>178</c:v>
                </c:pt>
                <c:pt idx="241">
                  <c:v>10299</c:v>
                </c:pt>
                <c:pt idx="242">
                  <c:v>792</c:v>
                </c:pt>
                <c:pt idx="243">
                  <c:v>804</c:v>
                </c:pt>
                <c:pt idx="244">
                  <c:v>2326</c:v>
                </c:pt>
                <c:pt idx="245">
                  <c:v>10</c:v>
                </c:pt>
                <c:pt idx="246">
                  <c:v>183</c:v>
                </c:pt>
                <c:pt idx="247">
                  <c:v>5392</c:v>
                </c:pt>
                <c:pt idx="248">
                  <c:v>313</c:v>
                </c:pt>
                <c:pt idx="249">
                  <c:v>1819</c:v>
                </c:pt>
                <c:pt idx="250">
                  <c:v>88</c:v>
                </c:pt>
                <c:pt idx="251">
                  <c:v>1134</c:v>
                </c:pt>
                <c:pt idx="252">
                  <c:v>139</c:v>
                </c:pt>
                <c:pt idx="253">
                  <c:v>1301</c:v>
                </c:pt>
                <c:pt idx="254">
                  <c:v>71</c:v>
                </c:pt>
                <c:pt idx="255">
                  <c:v>141</c:v>
                </c:pt>
                <c:pt idx="256">
                  <c:v>159</c:v>
                </c:pt>
                <c:pt idx="257">
                  <c:v>2503</c:v>
                </c:pt>
                <c:pt idx="258">
                  <c:v>794</c:v>
                </c:pt>
                <c:pt idx="259">
                  <c:v>1235</c:v>
                </c:pt>
                <c:pt idx="260">
                  <c:v>67</c:v>
                </c:pt>
                <c:pt idx="261">
                  <c:v>592</c:v>
                </c:pt>
                <c:pt idx="262">
                  <c:v>4481</c:v>
                </c:pt>
                <c:pt idx="263">
                  <c:v>919</c:v>
                </c:pt>
                <c:pt idx="264">
                  <c:v>284</c:v>
                </c:pt>
                <c:pt idx="265">
                  <c:v>1070</c:v>
                </c:pt>
                <c:pt idx="266">
                  <c:v>149</c:v>
                </c:pt>
                <c:pt idx="267">
                  <c:v>5582</c:v>
                </c:pt>
                <c:pt idx="268">
                  <c:v>87</c:v>
                </c:pt>
                <c:pt idx="269">
                  <c:v>3813</c:v>
                </c:pt>
                <c:pt idx="270">
                  <c:v>165</c:v>
                </c:pt>
                <c:pt idx="271">
                  <c:v>4439</c:v>
                </c:pt>
                <c:pt idx="272">
                  <c:v>32</c:v>
                </c:pt>
                <c:pt idx="273">
                  <c:v>355</c:v>
                </c:pt>
                <c:pt idx="274">
                  <c:v>363</c:v>
                </c:pt>
                <c:pt idx="275">
                  <c:v>1402</c:v>
                </c:pt>
                <c:pt idx="276">
                  <c:v>61</c:v>
                </c:pt>
                <c:pt idx="277">
                  <c:v>1644</c:v>
                </c:pt>
                <c:pt idx="278">
                  <c:v>63</c:v>
                </c:pt>
                <c:pt idx="279">
                  <c:v>864</c:v>
                </c:pt>
                <c:pt idx="280">
                  <c:v>335</c:v>
                </c:pt>
                <c:pt idx="281">
                  <c:v>158</c:v>
                </c:pt>
                <c:pt idx="282">
                  <c:v>445</c:v>
                </c:pt>
                <c:pt idx="283">
                  <c:v>730</c:v>
                </c:pt>
                <c:pt idx="284">
                  <c:v>3507</c:v>
                </c:pt>
                <c:pt idx="285">
                  <c:v>2566</c:v>
                </c:pt>
                <c:pt idx="286">
                  <c:v>154</c:v>
                </c:pt>
                <c:pt idx="287">
                  <c:v>466</c:v>
                </c:pt>
                <c:pt idx="288">
                  <c:v>131</c:v>
                </c:pt>
                <c:pt idx="289">
                  <c:v>2797</c:v>
                </c:pt>
                <c:pt idx="290">
                  <c:v>199</c:v>
                </c:pt>
                <c:pt idx="291">
                  <c:v>2670</c:v>
                </c:pt>
                <c:pt idx="292">
                  <c:v>34</c:v>
                </c:pt>
                <c:pt idx="293">
                  <c:v>1837</c:v>
                </c:pt>
                <c:pt idx="294">
                  <c:v>212</c:v>
                </c:pt>
                <c:pt idx="295">
                  <c:v>1275</c:v>
                </c:pt>
                <c:pt idx="296">
                  <c:v>210</c:v>
                </c:pt>
                <c:pt idx="297">
                  <c:v>1003</c:v>
                </c:pt>
                <c:pt idx="298">
                  <c:v>3838</c:v>
                </c:pt>
                <c:pt idx="299">
                  <c:v>1782</c:v>
                </c:pt>
                <c:pt idx="300">
                  <c:v>243</c:v>
                </c:pt>
                <c:pt idx="301">
                  <c:v>615</c:v>
                </c:pt>
                <c:pt idx="302">
                  <c:v>460</c:v>
                </c:pt>
                <c:pt idx="303">
                  <c:v>1216</c:v>
                </c:pt>
                <c:pt idx="304">
                  <c:v>201</c:v>
                </c:pt>
                <c:pt idx="305">
                  <c:v>789</c:v>
                </c:pt>
                <c:pt idx="306">
                  <c:v>894</c:v>
                </c:pt>
                <c:pt idx="307">
                  <c:v>45</c:v>
                </c:pt>
                <c:pt idx="308">
                  <c:v>220</c:v>
                </c:pt>
                <c:pt idx="309">
                  <c:v>1591</c:v>
                </c:pt>
                <c:pt idx="310">
                  <c:v>306</c:v>
                </c:pt>
                <c:pt idx="311">
                  <c:v>841</c:v>
                </c:pt>
                <c:pt idx="312">
                  <c:v>256</c:v>
                </c:pt>
                <c:pt idx="313">
                  <c:v>113</c:v>
                </c:pt>
                <c:pt idx="314">
                  <c:v>104</c:v>
                </c:pt>
                <c:pt idx="315">
                  <c:v>86</c:v>
                </c:pt>
                <c:pt idx="316">
                  <c:v>190</c:v>
                </c:pt>
                <c:pt idx="317">
                  <c:v>1342</c:v>
                </c:pt>
                <c:pt idx="318">
                  <c:v>210</c:v>
                </c:pt>
                <c:pt idx="319">
                  <c:v>380</c:v>
                </c:pt>
                <c:pt idx="320">
                  <c:v>308</c:v>
                </c:pt>
                <c:pt idx="321">
                  <c:v>352</c:v>
                </c:pt>
                <c:pt idx="322">
                  <c:v>188</c:v>
                </c:pt>
                <c:pt idx="323">
                  <c:v>955</c:v>
                </c:pt>
                <c:pt idx="324">
                  <c:v>664</c:v>
                </c:pt>
                <c:pt idx="325">
                  <c:v>380</c:v>
                </c:pt>
                <c:pt idx="326">
                  <c:v>135</c:v>
                </c:pt>
                <c:pt idx="327">
                  <c:v>1352</c:v>
                </c:pt>
                <c:pt idx="328">
                  <c:v>390</c:v>
                </c:pt>
                <c:pt idx="329">
                  <c:v>375</c:v>
                </c:pt>
                <c:pt idx="330">
                  <c:v>114</c:v>
                </c:pt>
                <c:pt idx="331">
                  <c:v>187</c:v>
                </c:pt>
                <c:pt idx="332">
                  <c:v>80</c:v>
                </c:pt>
                <c:pt idx="333">
                  <c:v>973</c:v>
                </c:pt>
                <c:pt idx="334">
                  <c:v>327</c:v>
                </c:pt>
                <c:pt idx="335">
                  <c:v>114</c:v>
                </c:pt>
                <c:pt idx="336">
                  <c:v>287</c:v>
                </c:pt>
                <c:pt idx="337">
                  <c:v>1212</c:v>
                </c:pt>
                <c:pt idx="338">
                  <c:v>1316</c:v>
                </c:pt>
                <c:pt idx="339">
                  <c:v>1586</c:v>
                </c:pt>
                <c:pt idx="340">
                  <c:v>50</c:v>
                </c:pt>
                <c:pt idx="341">
                  <c:v>97</c:v>
                </c:pt>
                <c:pt idx="342">
                  <c:v>53</c:v>
                </c:pt>
                <c:pt idx="343">
                  <c:v>729</c:v>
                </c:pt>
                <c:pt idx="344">
                  <c:v>216</c:v>
                </c:pt>
                <c:pt idx="345">
                  <c:v>449</c:v>
                </c:pt>
                <c:pt idx="346">
                  <c:v>209</c:v>
                </c:pt>
                <c:pt idx="347">
                  <c:v>2835</c:v>
                </c:pt>
                <c:pt idx="348">
                  <c:v>4300</c:v>
                </c:pt>
                <c:pt idx="349">
                  <c:v>1044</c:v>
                </c:pt>
                <c:pt idx="350">
                  <c:v>54</c:v>
                </c:pt>
                <c:pt idx="351">
                  <c:v>357</c:v>
                </c:pt>
                <c:pt idx="352">
                  <c:v>143</c:v>
                </c:pt>
                <c:pt idx="353">
                  <c:v>3224</c:v>
                </c:pt>
                <c:pt idx="354">
                  <c:v>295</c:v>
                </c:pt>
                <c:pt idx="355">
                  <c:v>248</c:v>
                </c:pt>
                <c:pt idx="356">
                  <c:v>143</c:v>
                </c:pt>
                <c:pt idx="357">
                  <c:v>3575</c:v>
                </c:pt>
                <c:pt idx="358">
                  <c:v>828</c:v>
                </c:pt>
                <c:pt idx="359">
                  <c:v>1077</c:v>
                </c:pt>
                <c:pt idx="360">
                  <c:v>15</c:v>
                </c:pt>
                <c:pt idx="361">
                  <c:v>168</c:v>
                </c:pt>
                <c:pt idx="362">
                  <c:v>150</c:v>
                </c:pt>
                <c:pt idx="363">
                  <c:v>371</c:v>
                </c:pt>
                <c:pt idx="364">
                  <c:v>95</c:v>
                </c:pt>
                <c:pt idx="365">
                  <c:v>1817</c:v>
                </c:pt>
                <c:pt idx="366">
                  <c:v>155</c:v>
                </c:pt>
                <c:pt idx="367">
                  <c:v>504</c:v>
                </c:pt>
                <c:pt idx="368">
                  <c:v>339</c:v>
                </c:pt>
                <c:pt idx="369">
                  <c:v>1584</c:v>
                </c:pt>
                <c:pt idx="370">
                  <c:v>750</c:v>
                </c:pt>
                <c:pt idx="371">
                  <c:v>6102</c:v>
                </c:pt>
                <c:pt idx="372">
                  <c:v>416</c:v>
                </c:pt>
                <c:pt idx="373">
                  <c:v>1942</c:v>
                </c:pt>
                <c:pt idx="374">
                  <c:v>571</c:v>
                </c:pt>
                <c:pt idx="375">
                  <c:v>1309</c:v>
                </c:pt>
                <c:pt idx="376">
                  <c:v>245</c:v>
                </c:pt>
                <c:pt idx="377">
                  <c:v>1100</c:v>
                </c:pt>
                <c:pt idx="378">
                  <c:v>341</c:v>
                </c:pt>
                <c:pt idx="379">
                  <c:v>25</c:v>
                </c:pt>
                <c:pt idx="380">
                  <c:v>164</c:v>
                </c:pt>
                <c:pt idx="381">
                  <c:v>462</c:v>
                </c:pt>
                <c:pt idx="382">
                  <c:v>322</c:v>
                </c:pt>
                <c:pt idx="383">
                  <c:v>37</c:v>
                </c:pt>
                <c:pt idx="384">
                  <c:v>25</c:v>
                </c:pt>
                <c:pt idx="385">
                  <c:v>640</c:v>
                </c:pt>
                <c:pt idx="386">
                  <c:v>256</c:v>
                </c:pt>
                <c:pt idx="387">
                  <c:v>803</c:v>
                </c:pt>
                <c:pt idx="388">
                  <c:v>556</c:v>
                </c:pt>
                <c:pt idx="389">
                  <c:v>920</c:v>
                </c:pt>
                <c:pt idx="390">
                  <c:v>516</c:v>
                </c:pt>
                <c:pt idx="391">
                  <c:v>286</c:v>
                </c:pt>
                <c:pt idx="392">
                  <c:v>178</c:v>
                </c:pt>
                <c:pt idx="393">
                  <c:v>114</c:v>
                </c:pt>
                <c:pt idx="394">
                  <c:v>181</c:v>
                </c:pt>
                <c:pt idx="395">
                  <c:v>755</c:v>
                </c:pt>
                <c:pt idx="396">
                  <c:v>536</c:v>
                </c:pt>
                <c:pt idx="397">
                  <c:v>67</c:v>
                </c:pt>
                <c:pt idx="398">
                  <c:v>156</c:v>
                </c:pt>
                <c:pt idx="399">
                  <c:v>349</c:v>
                </c:pt>
                <c:pt idx="400">
                  <c:v>397</c:v>
                </c:pt>
                <c:pt idx="401">
                  <c:v>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9C-4C00-9F61-86000C583C24}"/>
            </c:ext>
          </c:extLst>
        </c:ser>
        <c:ser>
          <c:idx val="3"/>
          <c:order val="4"/>
          <c:tx>
            <c:strRef>
              <c:f>'Receiving room (11080)'!$N$2</c:f>
              <c:strCache>
                <c:ptCount val="1"/>
                <c:pt idx="0">
                  <c:v>11080_6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tar"/>
            <c:size val="5"/>
          </c:marker>
          <c:cat>
            <c:numRef>
              <c:f>'Receiving room (11080)'!$L$3:$L$404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43406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43602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43612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43693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'Receiving room (11080)'!$N$3:$N$404</c:f>
              <c:numCache>
                <c:formatCode>General</c:formatCode>
                <c:ptCount val="402"/>
                <c:pt idx="0">
                  <c:v>4884</c:v>
                </c:pt>
                <c:pt idx="1">
                  <c:v>2094</c:v>
                </c:pt>
                <c:pt idx="2">
                  <c:v>2341</c:v>
                </c:pt>
                <c:pt idx="3">
                  <c:v>1450</c:v>
                </c:pt>
                <c:pt idx="4">
                  <c:v>5297</c:v>
                </c:pt>
                <c:pt idx="5">
                  <c:v>386</c:v>
                </c:pt>
                <c:pt idx="6">
                  <c:v>15553</c:v>
                </c:pt>
                <c:pt idx="7">
                  <c:v>394</c:v>
                </c:pt>
                <c:pt idx="8">
                  <c:v>11</c:v>
                </c:pt>
                <c:pt idx="9">
                  <c:v>309</c:v>
                </c:pt>
                <c:pt idx="10">
                  <c:v>3713</c:v>
                </c:pt>
                <c:pt idx="11">
                  <c:v>751</c:v>
                </c:pt>
                <c:pt idx="12">
                  <c:v>458</c:v>
                </c:pt>
                <c:pt idx="13">
                  <c:v>1473</c:v>
                </c:pt>
                <c:pt idx="14">
                  <c:v>2560</c:v>
                </c:pt>
                <c:pt idx="15">
                  <c:v>5569</c:v>
                </c:pt>
                <c:pt idx="16">
                  <c:v>1354</c:v>
                </c:pt>
                <c:pt idx="17">
                  <c:v>201</c:v>
                </c:pt>
                <c:pt idx="18">
                  <c:v>4175</c:v>
                </c:pt>
                <c:pt idx="19">
                  <c:v>1687</c:v>
                </c:pt>
                <c:pt idx="20">
                  <c:v>1067</c:v>
                </c:pt>
                <c:pt idx="21">
                  <c:v>677</c:v>
                </c:pt>
                <c:pt idx="22">
                  <c:v>117</c:v>
                </c:pt>
                <c:pt idx="23">
                  <c:v>223</c:v>
                </c:pt>
                <c:pt idx="24">
                  <c:v>60</c:v>
                </c:pt>
                <c:pt idx="25">
                  <c:v>3200</c:v>
                </c:pt>
                <c:pt idx="26">
                  <c:v>509</c:v>
                </c:pt>
                <c:pt idx="27">
                  <c:v>943</c:v>
                </c:pt>
                <c:pt idx="28">
                  <c:v>479</c:v>
                </c:pt>
                <c:pt idx="29">
                  <c:v>627</c:v>
                </c:pt>
                <c:pt idx="30">
                  <c:v>1008</c:v>
                </c:pt>
                <c:pt idx="31">
                  <c:v>150</c:v>
                </c:pt>
                <c:pt idx="32">
                  <c:v>945</c:v>
                </c:pt>
                <c:pt idx="33">
                  <c:v>735</c:v>
                </c:pt>
                <c:pt idx="34">
                  <c:v>2049</c:v>
                </c:pt>
                <c:pt idx="35">
                  <c:v>327</c:v>
                </c:pt>
                <c:pt idx="36">
                  <c:v>265</c:v>
                </c:pt>
                <c:pt idx="37">
                  <c:v>1644</c:v>
                </c:pt>
                <c:pt idx="38">
                  <c:v>302</c:v>
                </c:pt>
                <c:pt idx="39">
                  <c:v>19</c:v>
                </c:pt>
                <c:pt idx="40">
                  <c:v>1933</c:v>
                </c:pt>
                <c:pt idx="41">
                  <c:v>74</c:v>
                </c:pt>
                <c:pt idx="42">
                  <c:v>93</c:v>
                </c:pt>
                <c:pt idx="43">
                  <c:v>1619</c:v>
                </c:pt>
                <c:pt idx="44">
                  <c:v>28</c:v>
                </c:pt>
                <c:pt idx="45">
                  <c:v>6</c:v>
                </c:pt>
                <c:pt idx="46">
                  <c:v>885</c:v>
                </c:pt>
                <c:pt idx="47">
                  <c:v>4372</c:v>
                </c:pt>
                <c:pt idx="48">
                  <c:v>110</c:v>
                </c:pt>
                <c:pt idx="49">
                  <c:v>1817</c:v>
                </c:pt>
                <c:pt idx="50">
                  <c:v>299</c:v>
                </c:pt>
                <c:pt idx="51">
                  <c:v>4976</c:v>
                </c:pt>
                <c:pt idx="52">
                  <c:v>82</c:v>
                </c:pt>
                <c:pt idx="53">
                  <c:v>2736</c:v>
                </c:pt>
                <c:pt idx="54">
                  <c:v>872</c:v>
                </c:pt>
                <c:pt idx="55">
                  <c:v>1081</c:v>
                </c:pt>
                <c:pt idx="56">
                  <c:v>889</c:v>
                </c:pt>
                <c:pt idx="57">
                  <c:v>490</c:v>
                </c:pt>
                <c:pt idx="58">
                  <c:v>4533</c:v>
                </c:pt>
                <c:pt idx="59">
                  <c:v>132</c:v>
                </c:pt>
                <c:pt idx="60">
                  <c:v>405</c:v>
                </c:pt>
                <c:pt idx="61">
                  <c:v>76</c:v>
                </c:pt>
                <c:pt idx="62">
                  <c:v>1770</c:v>
                </c:pt>
                <c:pt idx="63">
                  <c:v>834</c:v>
                </c:pt>
                <c:pt idx="64">
                  <c:v>801</c:v>
                </c:pt>
                <c:pt idx="65">
                  <c:v>471</c:v>
                </c:pt>
                <c:pt idx="66">
                  <c:v>41</c:v>
                </c:pt>
                <c:pt idx="67">
                  <c:v>304</c:v>
                </c:pt>
                <c:pt idx="68">
                  <c:v>5653</c:v>
                </c:pt>
                <c:pt idx="69">
                  <c:v>12343</c:v>
                </c:pt>
                <c:pt idx="70">
                  <c:v>79</c:v>
                </c:pt>
                <c:pt idx="71">
                  <c:v>1120</c:v>
                </c:pt>
                <c:pt idx="72">
                  <c:v>425</c:v>
                </c:pt>
                <c:pt idx="73">
                  <c:v>1244</c:v>
                </c:pt>
                <c:pt idx="74">
                  <c:v>86</c:v>
                </c:pt>
                <c:pt idx="75">
                  <c:v>139</c:v>
                </c:pt>
                <c:pt idx="76">
                  <c:v>249</c:v>
                </c:pt>
                <c:pt idx="77">
                  <c:v>123</c:v>
                </c:pt>
                <c:pt idx="78">
                  <c:v>191</c:v>
                </c:pt>
                <c:pt idx="79">
                  <c:v>1164</c:v>
                </c:pt>
                <c:pt idx="80">
                  <c:v>6</c:v>
                </c:pt>
                <c:pt idx="81">
                  <c:v>1708</c:v>
                </c:pt>
                <c:pt idx="82">
                  <c:v>589</c:v>
                </c:pt>
                <c:pt idx="83">
                  <c:v>1126</c:v>
                </c:pt>
                <c:pt idx="84">
                  <c:v>1251</c:v>
                </c:pt>
                <c:pt idx="85">
                  <c:v>1555</c:v>
                </c:pt>
                <c:pt idx="86">
                  <c:v>140</c:v>
                </c:pt>
                <c:pt idx="87">
                  <c:v>1216</c:v>
                </c:pt>
                <c:pt idx="88">
                  <c:v>83</c:v>
                </c:pt>
                <c:pt idx="89">
                  <c:v>769</c:v>
                </c:pt>
                <c:pt idx="90">
                  <c:v>2434</c:v>
                </c:pt>
                <c:pt idx="91">
                  <c:v>187</c:v>
                </c:pt>
                <c:pt idx="92">
                  <c:v>530</c:v>
                </c:pt>
                <c:pt idx="93">
                  <c:v>1952</c:v>
                </c:pt>
                <c:pt idx="94">
                  <c:v>1866</c:v>
                </c:pt>
                <c:pt idx="95">
                  <c:v>517</c:v>
                </c:pt>
                <c:pt idx="96">
                  <c:v>116</c:v>
                </c:pt>
                <c:pt idx="97">
                  <c:v>464</c:v>
                </c:pt>
                <c:pt idx="98">
                  <c:v>1042</c:v>
                </c:pt>
                <c:pt idx="99">
                  <c:v>1171</c:v>
                </c:pt>
                <c:pt idx="100">
                  <c:v>404</c:v>
                </c:pt>
                <c:pt idx="101">
                  <c:v>892</c:v>
                </c:pt>
                <c:pt idx="102">
                  <c:v>2091</c:v>
                </c:pt>
                <c:pt idx="103">
                  <c:v>4013</c:v>
                </c:pt>
                <c:pt idx="104">
                  <c:v>24739</c:v>
                </c:pt>
                <c:pt idx="105">
                  <c:v>1045</c:v>
                </c:pt>
                <c:pt idx="106">
                  <c:v>1110</c:v>
                </c:pt>
                <c:pt idx="107">
                  <c:v>840</c:v>
                </c:pt>
                <c:pt idx="108">
                  <c:v>31</c:v>
                </c:pt>
                <c:pt idx="109">
                  <c:v>2220</c:v>
                </c:pt>
                <c:pt idx="110">
                  <c:v>95</c:v>
                </c:pt>
                <c:pt idx="111">
                  <c:v>209</c:v>
                </c:pt>
                <c:pt idx="112">
                  <c:v>4430</c:v>
                </c:pt>
                <c:pt idx="113">
                  <c:v>11355</c:v>
                </c:pt>
                <c:pt idx="114">
                  <c:v>194</c:v>
                </c:pt>
                <c:pt idx="115">
                  <c:v>2149</c:v>
                </c:pt>
                <c:pt idx="116">
                  <c:v>2627</c:v>
                </c:pt>
                <c:pt idx="117">
                  <c:v>1169</c:v>
                </c:pt>
                <c:pt idx="118">
                  <c:v>27863</c:v>
                </c:pt>
                <c:pt idx="119">
                  <c:v>2429</c:v>
                </c:pt>
                <c:pt idx="120">
                  <c:v>1933</c:v>
                </c:pt>
                <c:pt idx="121">
                  <c:v>1755</c:v>
                </c:pt>
                <c:pt idx="122">
                  <c:v>888</c:v>
                </c:pt>
                <c:pt idx="123">
                  <c:v>2141</c:v>
                </c:pt>
                <c:pt idx="124">
                  <c:v>102</c:v>
                </c:pt>
                <c:pt idx="125">
                  <c:v>1109</c:v>
                </c:pt>
                <c:pt idx="126">
                  <c:v>4605</c:v>
                </c:pt>
                <c:pt idx="127">
                  <c:v>341</c:v>
                </c:pt>
                <c:pt idx="128">
                  <c:v>2067</c:v>
                </c:pt>
                <c:pt idx="129">
                  <c:v>1998</c:v>
                </c:pt>
                <c:pt idx="130">
                  <c:v>4050</c:v>
                </c:pt>
                <c:pt idx="131">
                  <c:v>1540</c:v>
                </c:pt>
                <c:pt idx="132">
                  <c:v>879</c:v>
                </c:pt>
                <c:pt idx="133">
                  <c:v>970</c:v>
                </c:pt>
                <c:pt idx="134">
                  <c:v>7085</c:v>
                </c:pt>
                <c:pt idx="135">
                  <c:v>1096</c:v>
                </c:pt>
                <c:pt idx="136">
                  <c:v>3648</c:v>
                </c:pt>
                <c:pt idx="137">
                  <c:v>7585</c:v>
                </c:pt>
                <c:pt idx="138">
                  <c:v>3236</c:v>
                </c:pt>
                <c:pt idx="139">
                  <c:v>963</c:v>
                </c:pt>
                <c:pt idx="140">
                  <c:v>864</c:v>
                </c:pt>
                <c:pt idx="141">
                  <c:v>950</c:v>
                </c:pt>
                <c:pt idx="142">
                  <c:v>1613</c:v>
                </c:pt>
                <c:pt idx="143">
                  <c:v>751</c:v>
                </c:pt>
                <c:pt idx="144">
                  <c:v>1121</c:v>
                </c:pt>
                <c:pt idx="145">
                  <c:v>164</c:v>
                </c:pt>
                <c:pt idx="146">
                  <c:v>10508</c:v>
                </c:pt>
                <c:pt idx="147">
                  <c:v>257</c:v>
                </c:pt>
                <c:pt idx="148">
                  <c:v>431</c:v>
                </c:pt>
                <c:pt idx="149">
                  <c:v>22025</c:v>
                </c:pt>
                <c:pt idx="150">
                  <c:v>1650</c:v>
                </c:pt>
                <c:pt idx="151">
                  <c:v>554</c:v>
                </c:pt>
                <c:pt idx="152">
                  <c:v>578</c:v>
                </c:pt>
                <c:pt idx="153">
                  <c:v>2285</c:v>
                </c:pt>
                <c:pt idx="154">
                  <c:v>246</c:v>
                </c:pt>
                <c:pt idx="155">
                  <c:v>5139</c:v>
                </c:pt>
                <c:pt idx="156">
                  <c:v>5899</c:v>
                </c:pt>
                <c:pt idx="157">
                  <c:v>2394</c:v>
                </c:pt>
                <c:pt idx="158">
                  <c:v>2810</c:v>
                </c:pt>
                <c:pt idx="159">
                  <c:v>1214</c:v>
                </c:pt>
                <c:pt idx="160">
                  <c:v>26913</c:v>
                </c:pt>
                <c:pt idx="161">
                  <c:v>221</c:v>
                </c:pt>
                <c:pt idx="162">
                  <c:v>2709</c:v>
                </c:pt>
                <c:pt idx="163">
                  <c:v>698</c:v>
                </c:pt>
                <c:pt idx="164">
                  <c:v>1859</c:v>
                </c:pt>
                <c:pt idx="165">
                  <c:v>6064</c:v>
                </c:pt>
                <c:pt idx="166">
                  <c:v>1221</c:v>
                </c:pt>
                <c:pt idx="167">
                  <c:v>278</c:v>
                </c:pt>
                <c:pt idx="168">
                  <c:v>509</c:v>
                </c:pt>
                <c:pt idx="169">
                  <c:v>2434</c:v>
                </c:pt>
                <c:pt idx="170">
                  <c:v>1504</c:v>
                </c:pt>
                <c:pt idx="171">
                  <c:v>2281</c:v>
                </c:pt>
                <c:pt idx="172">
                  <c:v>3904</c:v>
                </c:pt>
                <c:pt idx="173">
                  <c:v>3108</c:v>
                </c:pt>
                <c:pt idx="174">
                  <c:v>1267</c:v>
                </c:pt>
                <c:pt idx="175">
                  <c:v>833</c:v>
                </c:pt>
                <c:pt idx="176">
                  <c:v>272</c:v>
                </c:pt>
                <c:pt idx="177">
                  <c:v>110</c:v>
                </c:pt>
                <c:pt idx="178">
                  <c:v>3198</c:v>
                </c:pt>
                <c:pt idx="179">
                  <c:v>2653</c:v>
                </c:pt>
                <c:pt idx="180">
                  <c:v>1396</c:v>
                </c:pt>
                <c:pt idx="181">
                  <c:v>826</c:v>
                </c:pt>
                <c:pt idx="182">
                  <c:v>131</c:v>
                </c:pt>
                <c:pt idx="183">
                  <c:v>156</c:v>
                </c:pt>
                <c:pt idx="184">
                  <c:v>4839</c:v>
                </c:pt>
                <c:pt idx="185">
                  <c:v>1015</c:v>
                </c:pt>
                <c:pt idx="186">
                  <c:v>2407</c:v>
                </c:pt>
                <c:pt idx="187">
                  <c:v>3500</c:v>
                </c:pt>
                <c:pt idx="188">
                  <c:v>2133</c:v>
                </c:pt>
                <c:pt idx="189">
                  <c:v>1485</c:v>
                </c:pt>
                <c:pt idx="190">
                  <c:v>21870</c:v>
                </c:pt>
                <c:pt idx="191">
                  <c:v>1348</c:v>
                </c:pt>
                <c:pt idx="192">
                  <c:v>1241</c:v>
                </c:pt>
                <c:pt idx="193">
                  <c:v>58</c:v>
                </c:pt>
                <c:pt idx="194">
                  <c:v>13957</c:v>
                </c:pt>
                <c:pt idx="195">
                  <c:v>1084</c:v>
                </c:pt>
                <c:pt idx="196">
                  <c:v>360</c:v>
                </c:pt>
                <c:pt idx="197">
                  <c:v>1859</c:v>
                </c:pt>
                <c:pt idx="198">
                  <c:v>1092</c:v>
                </c:pt>
                <c:pt idx="199">
                  <c:v>525</c:v>
                </c:pt>
                <c:pt idx="200">
                  <c:v>487</c:v>
                </c:pt>
                <c:pt idx="201">
                  <c:v>1950</c:v>
                </c:pt>
                <c:pt idx="202">
                  <c:v>2166</c:v>
                </c:pt>
                <c:pt idx="203">
                  <c:v>2768</c:v>
                </c:pt>
                <c:pt idx="204">
                  <c:v>12741</c:v>
                </c:pt>
                <c:pt idx="205">
                  <c:v>693</c:v>
                </c:pt>
                <c:pt idx="206">
                  <c:v>8344</c:v>
                </c:pt>
                <c:pt idx="207">
                  <c:v>0</c:v>
                </c:pt>
                <c:pt idx="208">
                  <c:v>134</c:v>
                </c:pt>
                <c:pt idx="209">
                  <c:v>729</c:v>
                </c:pt>
                <c:pt idx="210">
                  <c:v>7930</c:v>
                </c:pt>
                <c:pt idx="211">
                  <c:v>232</c:v>
                </c:pt>
                <c:pt idx="212">
                  <c:v>6124</c:v>
                </c:pt>
                <c:pt idx="213">
                  <c:v>1311</c:v>
                </c:pt>
                <c:pt idx="214">
                  <c:v>556</c:v>
                </c:pt>
                <c:pt idx="215">
                  <c:v>333</c:v>
                </c:pt>
                <c:pt idx="216">
                  <c:v>1976</c:v>
                </c:pt>
                <c:pt idx="217">
                  <c:v>2382</c:v>
                </c:pt>
                <c:pt idx="218">
                  <c:v>947</c:v>
                </c:pt>
                <c:pt idx="219">
                  <c:v>153</c:v>
                </c:pt>
                <c:pt idx="220">
                  <c:v>4150</c:v>
                </c:pt>
                <c:pt idx="221">
                  <c:v>5040</c:v>
                </c:pt>
                <c:pt idx="222">
                  <c:v>938</c:v>
                </c:pt>
                <c:pt idx="223">
                  <c:v>193</c:v>
                </c:pt>
                <c:pt idx="224">
                  <c:v>3352</c:v>
                </c:pt>
                <c:pt idx="225">
                  <c:v>338</c:v>
                </c:pt>
                <c:pt idx="226">
                  <c:v>581</c:v>
                </c:pt>
                <c:pt idx="227">
                  <c:v>779</c:v>
                </c:pt>
                <c:pt idx="228">
                  <c:v>406</c:v>
                </c:pt>
                <c:pt idx="229">
                  <c:v>1104</c:v>
                </c:pt>
                <c:pt idx="230">
                  <c:v>28078</c:v>
                </c:pt>
                <c:pt idx="231">
                  <c:v>929</c:v>
                </c:pt>
                <c:pt idx="232">
                  <c:v>155</c:v>
                </c:pt>
                <c:pt idx="233">
                  <c:v>886</c:v>
                </c:pt>
                <c:pt idx="234">
                  <c:v>1339</c:v>
                </c:pt>
                <c:pt idx="235">
                  <c:v>2850</c:v>
                </c:pt>
                <c:pt idx="236">
                  <c:v>9331</c:v>
                </c:pt>
                <c:pt idx="237">
                  <c:v>420</c:v>
                </c:pt>
                <c:pt idx="238">
                  <c:v>373</c:v>
                </c:pt>
                <c:pt idx="239">
                  <c:v>345</c:v>
                </c:pt>
                <c:pt idx="240">
                  <c:v>595</c:v>
                </c:pt>
                <c:pt idx="241">
                  <c:v>26</c:v>
                </c:pt>
                <c:pt idx="242">
                  <c:v>4647</c:v>
                </c:pt>
                <c:pt idx="243">
                  <c:v>6669</c:v>
                </c:pt>
                <c:pt idx="244">
                  <c:v>494</c:v>
                </c:pt>
                <c:pt idx="245">
                  <c:v>763</c:v>
                </c:pt>
                <c:pt idx="246">
                  <c:v>640</c:v>
                </c:pt>
                <c:pt idx="247">
                  <c:v>1868</c:v>
                </c:pt>
                <c:pt idx="248">
                  <c:v>7843</c:v>
                </c:pt>
                <c:pt idx="249">
                  <c:v>342</c:v>
                </c:pt>
                <c:pt idx="250">
                  <c:v>1846</c:v>
                </c:pt>
                <c:pt idx="251">
                  <c:v>982</c:v>
                </c:pt>
                <c:pt idx="252">
                  <c:v>1459</c:v>
                </c:pt>
                <c:pt idx="253">
                  <c:v>196</c:v>
                </c:pt>
                <c:pt idx="254">
                  <c:v>430</c:v>
                </c:pt>
                <c:pt idx="255">
                  <c:v>2253</c:v>
                </c:pt>
                <c:pt idx="256">
                  <c:v>38</c:v>
                </c:pt>
                <c:pt idx="257">
                  <c:v>1467</c:v>
                </c:pt>
                <c:pt idx="258">
                  <c:v>2</c:v>
                </c:pt>
                <c:pt idx="259">
                  <c:v>1001</c:v>
                </c:pt>
                <c:pt idx="260">
                  <c:v>66</c:v>
                </c:pt>
                <c:pt idx="261">
                  <c:v>92</c:v>
                </c:pt>
                <c:pt idx="262">
                  <c:v>109</c:v>
                </c:pt>
                <c:pt idx="263">
                  <c:v>398</c:v>
                </c:pt>
                <c:pt idx="264">
                  <c:v>783</c:v>
                </c:pt>
                <c:pt idx="265">
                  <c:v>1253</c:v>
                </c:pt>
                <c:pt idx="266">
                  <c:v>269</c:v>
                </c:pt>
                <c:pt idx="267">
                  <c:v>476</c:v>
                </c:pt>
                <c:pt idx="268">
                  <c:v>221</c:v>
                </c:pt>
                <c:pt idx="269">
                  <c:v>2069</c:v>
                </c:pt>
                <c:pt idx="270">
                  <c:v>1622</c:v>
                </c:pt>
                <c:pt idx="271">
                  <c:v>1265</c:v>
                </c:pt>
                <c:pt idx="272">
                  <c:v>1462</c:v>
                </c:pt>
                <c:pt idx="273">
                  <c:v>737</c:v>
                </c:pt>
                <c:pt idx="274">
                  <c:v>698</c:v>
                </c:pt>
                <c:pt idx="275">
                  <c:v>2596</c:v>
                </c:pt>
                <c:pt idx="276">
                  <c:v>50</c:v>
                </c:pt>
                <c:pt idx="277">
                  <c:v>2991</c:v>
                </c:pt>
                <c:pt idx="278">
                  <c:v>329</c:v>
                </c:pt>
                <c:pt idx="279">
                  <c:v>2313</c:v>
                </c:pt>
                <c:pt idx="280">
                  <c:v>100</c:v>
                </c:pt>
                <c:pt idx="281">
                  <c:v>25</c:v>
                </c:pt>
                <c:pt idx="282">
                  <c:v>1240</c:v>
                </c:pt>
                <c:pt idx="283">
                  <c:v>3023</c:v>
                </c:pt>
                <c:pt idx="284">
                  <c:v>808</c:v>
                </c:pt>
                <c:pt idx="285">
                  <c:v>2</c:v>
                </c:pt>
                <c:pt idx="286">
                  <c:v>998</c:v>
                </c:pt>
                <c:pt idx="287">
                  <c:v>1234</c:v>
                </c:pt>
                <c:pt idx="288">
                  <c:v>837</c:v>
                </c:pt>
                <c:pt idx="289">
                  <c:v>3997</c:v>
                </c:pt>
                <c:pt idx="290">
                  <c:v>507</c:v>
                </c:pt>
                <c:pt idx="291">
                  <c:v>0</c:v>
                </c:pt>
                <c:pt idx="292">
                  <c:v>453</c:v>
                </c:pt>
                <c:pt idx="293">
                  <c:v>2273</c:v>
                </c:pt>
                <c:pt idx="294">
                  <c:v>136</c:v>
                </c:pt>
                <c:pt idx="295">
                  <c:v>1935</c:v>
                </c:pt>
                <c:pt idx="296">
                  <c:v>1256</c:v>
                </c:pt>
                <c:pt idx="297">
                  <c:v>1297</c:v>
                </c:pt>
                <c:pt idx="298">
                  <c:v>625</c:v>
                </c:pt>
                <c:pt idx="299">
                  <c:v>1700</c:v>
                </c:pt>
                <c:pt idx="300">
                  <c:v>2553</c:v>
                </c:pt>
                <c:pt idx="301">
                  <c:v>209</c:v>
                </c:pt>
                <c:pt idx="302">
                  <c:v>156</c:v>
                </c:pt>
                <c:pt idx="303">
                  <c:v>575</c:v>
                </c:pt>
                <c:pt idx="304">
                  <c:v>58</c:v>
                </c:pt>
                <c:pt idx="305">
                  <c:v>1100</c:v>
                </c:pt>
                <c:pt idx="306">
                  <c:v>1247</c:v>
                </c:pt>
                <c:pt idx="307">
                  <c:v>152</c:v>
                </c:pt>
                <c:pt idx="308">
                  <c:v>358</c:v>
                </c:pt>
                <c:pt idx="309">
                  <c:v>3524</c:v>
                </c:pt>
                <c:pt idx="310">
                  <c:v>858</c:v>
                </c:pt>
                <c:pt idx="311">
                  <c:v>315</c:v>
                </c:pt>
                <c:pt idx="312">
                  <c:v>158</c:v>
                </c:pt>
                <c:pt idx="313">
                  <c:v>376</c:v>
                </c:pt>
                <c:pt idx="314">
                  <c:v>351</c:v>
                </c:pt>
                <c:pt idx="315">
                  <c:v>6152</c:v>
                </c:pt>
                <c:pt idx="316">
                  <c:v>302</c:v>
                </c:pt>
                <c:pt idx="317">
                  <c:v>868</c:v>
                </c:pt>
                <c:pt idx="318">
                  <c:v>144</c:v>
                </c:pt>
                <c:pt idx="319">
                  <c:v>83</c:v>
                </c:pt>
                <c:pt idx="320">
                  <c:v>417</c:v>
                </c:pt>
                <c:pt idx="321">
                  <c:v>444</c:v>
                </c:pt>
                <c:pt idx="322">
                  <c:v>228</c:v>
                </c:pt>
                <c:pt idx="323">
                  <c:v>2343</c:v>
                </c:pt>
                <c:pt idx="324">
                  <c:v>2482</c:v>
                </c:pt>
                <c:pt idx="325">
                  <c:v>434</c:v>
                </c:pt>
                <c:pt idx="326">
                  <c:v>617</c:v>
                </c:pt>
                <c:pt idx="327">
                  <c:v>345</c:v>
                </c:pt>
                <c:pt idx="328">
                  <c:v>3083</c:v>
                </c:pt>
                <c:pt idx="329">
                  <c:v>178</c:v>
                </c:pt>
                <c:pt idx="330">
                  <c:v>193</c:v>
                </c:pt>
                <c:pt idx="331">
                  <c:v>5883</c:v>
                </c:pt>
                <c:pt idx="332">
                  <c:v>548</c:v>
                </c:pt>
                <c:pt idx="333">
                  <c:v>1284</c:v>
                </c:pt>
                <c:pt idx="334">
                  <c:v>587</c:v>
                </c:pt>
                <c:pt idx="335">
                  <c:v>77</c:v>
                </c:pt>
                <c:pt idx="336">
                  <c:v>1238</c:v>
                </c:pt>
                <c:pt idx="337">
                  <c:v>898</c:v>
                </c:pt>
                <c:pt idx="338">
                  <c:v>808</c:v>
                </c:pt>
                <c:pt idx="339">
                  <c:v>2619</c:v>
                </c:pt>
                <c:pt idx="340">
                  <c:v>358</c:v>
                </c:pt>
                <c:pt idx="341">
                  <c:v>1435</c:v>
                </c:pt>
                <c:pt idx="342">
                  <c:v>330</c:v>
                </c:pt>
                <c:pt idx="343">
                  <c:v>1334</c:v>
                </c:pt>
                <c:pt idx="344">
                  <c:v>116</c:v>
                </c:pt>
                <c:pt idx="345">
                  <c:v>36</c:v>
                </c:pt>
                <c:pt idx="346">
                  <c:v>454</c:v>
                </c:pt>
                <c:pt idx="347">
                  <c:v>110</c:v>
                </c:pt>
                <c:pt idx="348">
                  <c:v>4188</c:v>
                </c:pt>
                <c:pt idx="349">
                  <c:v>794</c:v>
                </c:pt>
                <c:pt idx="350">
                  <c:v>592</c:v>
                </c:pt>
                <c:pt idx="351">
                  <c:v>379</c:v>
                </c:pt>
                <c:pt idx="352">
                  <c:v>626</c:v>
                </c:pt>
                <c:pt idx="353">
                  <c:v>1172</c:v>
                </c:pt>
                <c:pt idx="354">
                  <c:v>63</c:v>
                </c:pt>
                <c:pt idx="355">
                  <c:v>1167</c:v>
                </c:pt>
                <c:pt idx="356">
                  <c:v>550</c:v>
                </c:pt>
                <c:pt idx="357">
                  <c:v>436</c:v>
                </c:pt>
                <c:pt idx="358">
                  <c:v>303</c:v>
                </c:pt>
                <c:pt idx="359">
                  <c:v>701</c:v>
                </c:pt>
                <c:pt idx="360">
                  <c:v>4</c:v>
                </c:pt>
                <c:pt idx="361">
                  <c:v>81</c:v>
                </c:pt>
                <c:pt idx="362">
                  <c:v>269</c:v>
                </c:pt>
                <c:pt idx="363">
                  <c:v>1954</c:v>
                </c:pt>
                <c:pt idx="364">
                  <c:v>82</c:v>
                </c:pt>
                <c:pt idx="365">
                  <c:v>5391</c:v>
                </c:pt>
                <c:pt idx="366">
                  <c:v>553</c:v>
                </c:pt>
                <c:pt idx="367">
                  <c:v>2534</c:v>
                </c:pt>
                <c:pt idx="368">
                  <c:v>147</c:v>
                </c:pt>
                <c:pt idx="369">
                  <c:v>759</c:v>
                </c:pt>
                <c:pt idx="370">
                  <c:v>1843</c:v>
                </c:pt>
                <c:pt idx="371">
                  <c:v>2872</c:v>
                </c:pt>
                <c:pt idx="372">
                  <c:v>109</c:v>
                </c:pt>
                <c:pt idx="373">
                  <c:v>993</c:v>
                </c:pt>
                <c:pt idx="374">
                  <c:v>10797</c:v>
                </c:pt>
                <c:pt idx="375">
                  <c:v>1071</c:v>
                </c:pt>
                <c:pt idx="376">
                  <c:v>317</c:v>
                </c:pt>
                <c:pt idx="377">
                  <c:v>277</c:v>
                </c:pt>
                <c:pt idx="378">
                  <c:v>727</c:v>
                </c:pt>
                <c:pt idx="379">
                  <c:v>103</c:v>
                </c:pt>
                <c:pt idx="380">
                  <c:v>577</c:v>
                </c:pt>
                <c:pt idx="381">
                  <c:v>363</c:v>
                </c:pt>
                <c:pt idx="382">
                  <c:v>175</c:v>
                </c:pt>
                <c:pt idx="383">
                  <c:v>343</c:v>
                </c:pt>
                <c:pt idx="384">
                  <c:v>230</c:v>
                </c:pt>
                <c:pt idx="385">
                  <c:v>2856</c:v>
                </c:pt>
                <c:pt idx="386">
                  <c:v>108</c:v>
                </c:pt>
                <c:pt idx="387">
                  <c:v>1</c:v>
                </c:pt>
                <c:pt idx="388">
                  <c:v>210</c:v>
                </c:pt>
                <c:pt idx="389">
                  <c:v>115</c:v>
                </c:pt>
                <c:pt idx="390">
                  <c:v>212</c:v>
                </c:pt>
                <c:pt idx="391">
                  <c:v>1037</c:v>
                </c:pt>
                <c:pt idx="392">
                  <c:v>330</c:v>
                </c:pt>
                <c:pt idx="393">
                  <c:v>62</c:v>
                </c:pt>
                <c:pt idx="394">
                  <c:v>114</c:v>
                </c:pt>
                <c:pt idx="395">
                  <c:v>29</c:v>
                </c:pt>
                <c:pt idx="396">
                  <c:v>286</c:v>
                </c:pt>
                <c:pt idx="397">
                  <c:v>463</c:v>
                </c:pt>
                <c:pt idx="398">
                  <c:v>246</c:v>
                </c:pt>
                <c:pt idx="399">
                  <c:v>632</c:v>
                </c:pt>
                <c:pt idx="400">
                  <c:v>35</c:v>
                </c:pt>
                <c:pt idx="401">
                  <c:v>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9C-4C00-9F61-86000C58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8700864"/>
        <c:axId val="-788699232"/>
      </c:lineChart>
      <c:catAx>
        <c:axId val="-7887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0067261394305909"/>
              <c:y val="0.8372430439236432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699232"/>
        <c:crossesAt val="0"/>
        <c:auto val="0"/>
        <c:lblAlgn val="ctr"/>
        <c:lblOffset val="100"/>
        <c:tickLblSkip val="1"/>
        <c:noMultiLvlLbl val="0"/>
      </c:catAx>
      <c:valAx>
        <c:axId val="-788699232"/>
        <c:scaling>
          <c:orientation val="minMax"/>
          <c:max val="4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1.896633475580844E-3"/>
              <c:y val="2.812357675148762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700864"/>
        <c:crosses val="autoZero"/>
        <c:crossBetween val="between"/>
        <c:majorUnit val="5000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645992223579827"/>
          <c:y val="0.34766169818916304"/>
          <c:w val="0.12061916409013451"/>
          <c:h val="0.2613085245532427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4-4F0F-84C9-6509A5D1C2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4-4F0F-84C9-6509A5D1C2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4-4F0F-84C9-6509A5D1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28512"/>
        <c:axId val="-834538848"/>
      </c:lineChart>
      <c:catAx>
        <c:axId val="-8345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8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Buffer room 3 11079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897206661720873"/>
          <c:y val="1.638061454438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641784403159415E-2"/>
          <c:y val="0.12749765286808365"/>
          <c:w val="0.84101001223717875"/>
          <c:h val="0.7473056975760473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4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dPt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(11079)'!$K$2:$K$97</c:f>
              <c:numCache>
                <c:formatCode>General</c:formatCode>
                <c:ptCount val="95"/>
                <c:pt idx="46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85631024"/>
        <c:axId val="-78562395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'Buffer room 3  (11079)'!#REF!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'Buffer room 3  (11079)'!$H$2:$H$97</c15:sqref>
                        </c15:formulaRef>
                      </c:ext>
                    </c:extLst>
                    <c:numCache>
                      <c:formatCode>m/d/yyyy</c:formatCode>
                      <c:ptCount val="95"/>
                      <c:pt idx="0">
                        <c:v>43102</c:v>
                      </c:pt>
                      <c:pt idx="1">
                        <c:v>43108</c:v>
                      </c:pt>
                      <c:pt idx="2">
                        <c:v>43116</c:v>
                      </c:pt>
                      <c:pt idx="3">
                        <c:v>43122</c:v>
                      </c:pt>
                      <c:pt idx="4">
                        <c:v>43136</c:v>
                      </c:pt>
                      <c:pt idx="5">
                        <c:v>43143</c:v>
                      </c:pt>
                      <c:pt idx="6">
                        <c:v>43152</c:v>
                      </c:pt>
                      <c:pt idx="7">
                        <c:v>43159</c:v>
                      </c:pt>
                      <c:pt idx="8">
                        <c:v>43165</c:v>
                      </c:pt>
                      <c:pt idx="9">
                        <c:v>43172</c:v>
                      </c:pt>
                      <c:pt idx="10">
                        <c:v>43178</c:v>
                      </c:pt>
                      <c:pt idx="11">
                        <c:v>43186</c:v>
                      </c:pt>
                      <c:pt idx="12">
                        <c:v>43199</c:v>
                      </c:pt>
                      <c:pt idx="13">
                        <c:v>43207</c:v>
                      </c:pt>
                      <c:pt idx="14">
                        <c:v>43215</c:v>
                      </c:pt>
                      <c:pt idx="15">
                        <c:v>43223</c:v>
                      </c:pt>
                      <c:pt idx="16">
                        <c:v>43231</c:v>
                      </c:pt>
                      <c:pt idx="17">
                        <c:v>43238</c:v>
                      </c:pt>
                      <c:pt idx="18">
                        <c:v>43245</c:v>
                      </c:pt>
                      <c:pt idx="19">
                        <c:v>43256</c:v>
                      </c:pt>
                      <c:pt idx="20">
                        <c:v>43263</c:v>
                      </c:pt>
                      <c:pt idx="21">
                        <c:v>43269</c:v>
                      </c:pt>
                      <c:pt idx="22">
                        <c:v>43277</c:v>
                      </c:pt>
                      <c:pt idx="23">
                        <c:v>43284</c:v>
                      </c:pt>
                      <c:pt idx="24">
                        <c:v>43291</c:v>
                      </c:pt>
                      <c:pt idx="25">
                        <c:v>43305</c:v>
                      </c:pt>
                      <c:pt idx="26">
                        <c:v>43314</c:v>
                      </c:pt>
                      <c:pt idx="27">
                        <c:v>43321</c:v>
                      </c:pt>
                      <c:pt idx="28">
                        <c:v>43328</c:v>
                      </c:pt>
                      <c:pt idx="29">
                        <c:v>43335</c:v>
                      </c:pt>
                      <c:pt idx="30">
                        <c:v>43348</c:v>
                      </c:pt>
                      <c:pt idx="31">
                        <c:v>43355</c:v>
                      </c:pt>
                      <c:pt idx="32">
                        <c:v>43361</c:v>
                      </c:pt>
                      <c:pt idx="33">
                        <c:v>43369</c:v>
                      </c:pt>
                      <c:pt idx="34">
                        <c:v>43377</c:v>
                      </c:pt>
                      <c:pt idx="35">
                        <c:v>43385</c:v>
                      </c:pt>
                      <c:pt idx="36">
                        <c:v>43391</c:v>
                      </c:pt>
                      <c:pt idx="37">
                        <c:v>43398</c:v>
                      </c:pt>
                      <c:pt idx="38">
                        <c:v>43409</c:v>
                      </c:pt>
                      <c:pt idx="39">
                        <c:v>43417</c:v>
                      </c:pt>
                      <c:pt idx="40">
                        <c:v>43424</c:v>
                      </c:pt>
                      <c:pt idx="41">
                        <c:v>43430</c:v>
                      </c:pt>
                      <c:pt idx="42">
                        <c:v>43439</c:v>
                      </c:pt>
                      <c:pt idx="43">
                        <c:v>43446</c:v>
                      </c:pt>
                      <c:pt idx="44">
                        <c:v>43453</c:v>
                      </c:pt>
                      <c:pt idx="45">
                        <c:v>43460</c:v>
                      </c:pt>
                      <c:pt idx="46">
                        <c:v>43468</c:v>
                      </c:pt>
                      <c:pt idx="47">
                        <c:v>43475</c:v>
                      </c:pt>
                      <c:pt idx="48">
                        <c:v>43482</c:v>
                      </c:pt>
                      <c:pt idx="49">
                        <c:v>43489</c:v>
                      </c:pt>
                      <c:pt idx="50">
                        <c:v>43504</c:v>
                      </c:pt>
                      <c:pt idx="51">
                        <c:v>43511</c:v>
                      </c:pt>
                      <c:pt idx="52">
                        <c:v>43518</c:v>
                      </c:pt>
                      <c:pt idx="53">
                        <c:v>43524</c:v>
                      </c:pt>
                      <c:pt idx="54">
                        <c:v>43530</c:v>
                      </c:pt>
                      <c:pt idx="55">
                        <c:v>43537</c:v>
                      </c:pt>
                      <c:pt idx="56">
                        <c:v>43544</c:v>
                      </c:pt>
                      <c:pt idx="57">
                        <c:v>43551</c:v>
                      </c:pt>
                      <c:pt idx="58" formatCode="dd/mm/yy;@">
                        <c:v>43558</c:v>
                      </c:pt>
                      <c:pt idx="59" formatCode="dd/mm/yy;@">
                        <c:v>43565</c:v>
                      </c:pt>
                      <c:pt idx="60" formatCode="dd/mm/yy;@">
                        <c:v>43565</c:v>
                      </c:pt>
                      <c:pt idx="61" formatCode="dd/mm/yy;@">
                        <c:v>43572</c:v>
                      </c:pt>
                      <c:pt idx="62">
                        <c:v>43579</c:v>
                      </c:pt>
                      <c:pt idx="63" formatCode="dd/mm/yy;@">
                        <c:v>43593</c:v>
                      </c:pt>
                      <c:pt idx="64" formatCode="dd/mm/yy;@">
                        <c:v>43601</c:v>
                      </c:pt>
                      <c:pt idx="65" formatCode="dd/mm/yy;@">
                        <c:v>43607</c:v>
                      </c:pt>
                      <c:pt idx="66" formatCode="dd/mm/yy;@">
                        <c:v>43615</c:v>
                      </c:pt>
                      <c:pt idx="67" formatCode="dd/mm/yy;@">
                        <c:v>43622</c:v>
                      </c:pt>
                      <c:pt idx="68" formatCode="dd/mm/yy;@">
                        <c:v>43628</c:v>
                      </c:pt>
                      <c:pt idx="69" formatCode="dd/mm/yy;@">
                        <c:v>43636</c:v>
                      </c:pt>
                      <c:pt idx="70" formatCode="dd/mm/yy;@">
                        <c:v>43643</c:v>
                      </c:pt>
                      <c:pt idx="71" formatCode="dd/mm/yy;@">
                        <c:v>43650</c:v>
                      </c:pt>
                      <c:pt idx="72" formatCode="dd/mm/yy;@">
                        <c:v>43657</c:v>
                      </c:pt>
                      <c:pt idx="73" formatCode="dd/mm/yy;@">
                        <c:v>43664</c:v>
                      </c:pt>
                      <c:pt idx="74" formatCode="dd/mm/yy;@">
                        <c:v>43671</c:v>
                      </c:pt>
                      <c:pt idx="75" formatCode="dd/mm/yy;@">
                        <c:v>43683</c:v>
                      </c:pt>
                      <c:pt idx="76" formatCode="dd/mm/yy;@">
                        <c:v>43690</c:v>
                      </c:pt>
                      <c:pt idx="77" formatCode="dd/mm/yy;@">
                        <c:v>43697</c:v>
                      </c:pt>
                      <c:pt idx="78" formatCode="dd/mm/yy;@">
                        <c:v>43704</c:v>
                      </c:pt>
                      <c:pt idx="79" formatCode="dd/mm/yy;@">
                        <c:v>43713</c:v>
                      </c:pt>
                      <c:pt idx="80" formatCode="dd/mm/yy;@">
                        <c:v>43719</c:v>
                      </c:pt>
                      <c:pt idx="81" formatCode="dd/mm/yy;@">
                        <c:v>43726</c:v>
                      </c:pt>
                      <c:pt idx="82" formatCode="dd/mm/yy;@">
                        <c:v>43733</c:v>
                      </c:pt>
                      <c:pt idx="83" formatCode="dd/mm/yy;@">
                        <c:v>43742</c:v>
                      </c:pt>
                      <c:pt idx="84" formatCode="dd/mm/yy;@">
                        <c:v>43749</c:v>
                      </c:pt>
                      <c:pt idx="85" formatCode="dd/mm/yy;@">
                        <c:v>43757</c:v>
                      </c:pt>
                      <c:pt idx="86" formatCode="dd/mm/yy;@">
                        <c:v>43764</c:v>
                      </c:pt>
                      <c:pt idx="87" formatCode="dd/mm/yy;@">
                        <c:v>43774</c:v>
                      </c:pt>
                      <c:pt idx="88" formatCode="dd/mm/yy;@">
                        <c:v>43781</c:v>
                      </c:pt>
                      <c:pt idx="89" formatCode="dd/mm/yy;@">
                        <c:v>43789</c:v>
                      </c:pt>
                      <c:pt idx="90" formatCode="dd/mm/yy;@">
                        <c:v>43795</c:v>
                      </c:pt>
                      <c:pt idx="91" formatCode="dd/mm/yy;@">
                        <c:v>43805</c:v>
                      </c:pt>
                      <c:pt idx="92" formatCode="dd/mm/yy;@">
                        <c:v>43811</c:v>
                      </c:pt>
                      <c:pt idx="93" formatCode="dd/mm/yy;@">
                        <c:v>43819</c:v>
                      </c:pt>
                      <c:pt idx="94" formatCode="dd/mm/yy;@">
                        <c:v>43826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'Buffer room 3  (11079)'!#REF!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F083-4A61-B698-CC28A7808B8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'Buffer room 3  (11079)'!$M$1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(11079)'!$M$2:$M$97</c:f>
              <c:numCache>
                <c:formatCode>General</c:formatCode>
                <c:ptCount val="95"/>
                <c:pt idx="0">
                  <c:v>352000</c:v>
                </c:pt>
                <c:pt idx="1">
                  <c:v>352000</c:v>
                </c:pt>
                <c:pt idx="2">
                  <c:v>352000</c:v>
                </c:pt>
                <c:pt idx="3">
                  <c:v>352000</c:v>
                </c:pt>
                <c:pt idx="4">
                  <c:v>352000</c:v>
                </c:pt>
                <c:pt idx="5">
                  <c:v>352000</c:v>
                </c:pt>
                <c:pt idx="6">
                  <c:v>352000</c:v>
                </c:pt>
                <c:pt idx="7">
                  <c:v>352000</c:v>
                </c:pt>
                <c:pt idx="8">
                  <c:v>352000</c:v>
                </c:pt>
                <c:pt idx="9">
                  <c:v>352000</c:v>
                </c:pt>
                <c:pt idx="10">
                  <c:v>352000</c:v>
                </c:pt>
                <c:pt idx="11">
                  <c:v>352000</c:v>
                </c:pt>
                <c:pt idx="12">
                  <c:v>352000</c:v>
                </c:pt>
                <c:pt idx="13">
                  <c:v>352000</c:v>
                </c:pt>
                <c:pt idx="14">
                  <c:v>352000</c:v>
                </c:pt>
                <c:pt idx="15">
                  <c:v>352000</c:v>
                </c:pt>
                <c:pt idx="16">
                  <c:v>352000</c:v>
                </c:pt>
                <c:pt idx="17">
                  <c:v>352000</c:v>
                </c:pt>
                <c:pt idx="18">
                  <c:v>352000</c:v>
                </c:pt>
                <c:pt idx="19">
                  <c:v>352000</c:v>
                </c:pt>
                <c:pt idx="20">
                  <c:v>352000</c:v>
                </c:pt>
                <c:pt idx="21">
                  <c:v>352000</c:v>
                </c:pt>
                <c:pt idx="22">
                  <c:v>352000</c:v>
                </c:pt>
                <c:pt idx="23">
                  <c:v>352000</c:v>
                </c:pt>
                <c:pt idx="24">
                  <c:v>352000</c:v>
                </c:pt>
                <c:pt idx="25">
                  <c:v>352000</c:v>
                </c:pt>
                <c:pt idx="26">
                  <c:v>352000</c:v>
                </c:pt>
                <c:pt idx="27">
                  <c:v>352000</c:v>
                </c:pt>
                <c:pt idx="28">
                  <c:v>352000</c:v>
                </c:pt>
                <c:pt idx="29">
                  <c:v>352000</c:v>
                </c:pt>
                <c:pt idx="30">
                  <c:v>352000</c:v>
                </c:pt>
                <c:pt idx="31">
                  <c:v>352000</c:v>
                </c:pt>
                <c:pt idx="32">
                  <c:v>352000</c:v>
                </c:pt>
                <c:pt idx="33">
                  <c:v>352000</c:v>
                </c:pt>
                <c:pt idx="34">
                  <c:v>352000</c:v>
                </c:pt>
                <c:pt idx="35">
                  <c:v>352000</c:v>
                </c:pt>
                <c:pt idx="36">
                  <c:v>352000</c:v>
                </c:pt>
                <c:pt idx="37">
                  <c:v>352000</c:v>
                </c:pt>
                <c:pt idx="38">
                  <c:v>352000</c:v>
                </c:pt>
                <c:pt idx="39">
                  <c:v>352000</c:v>
                </c:pt>
                <c:pt idx="40">
                  <c:v>352000</c:v>
                </c:pt>
                <c:pt idx="41">
                  <c:v>352000</c:v>
                </c:pt>
                <c:pt idx="42">
                  <c:v>352000</c:v>
                </c:pt>
                <c:pt idx="43">
                  <c:v>352000</c:v>
                </c:pt>
                <c:pt idx="44">
                  <c:v>352000</c:v>
                </c:pt>
                <c:pt idx="45">
                  <c:v>352000</c:v>
                </c:pt>
                <c:pt idx="46">
                  <c:v>352000</c:v>
                </c:pt>
                <c:pt idx="47">
                  <c:v>352000</c:v>
                </c:pt>
                <c:pt idx="48">
                  <c:v>352000</c:v>
                </c:pt>
                <c:pt idx="49">
                  <c:v>352000</c:v>
                </c:pt>
                <c:pt idx="50">
                  <c:v>352000</c:v>
                </c:pt>
                <c:pt idx="51">
                  <c:v>352000</c:v>
                </c:pt>
                <c:pt idx="52">
                  <c:v>352000</c:v>
                </c:pt>
                <c:pt idx="53">
                  <c:v>352000</c:v>
                </c:pt>
                <c:pt idx="54">
                  <c:v>352000</c:v>
                </c:pt>
                <c:pt idx="55">
                  <c:v>352000</c:v>
                </c:pt>
                <c:pt idx="56">
                  <c:v>352000</c:v>
                </c:pt>
                <c:pt idx="57">
                  <c:v>352000</c:v>
                </c:pt>
                <c:pt idx="58">
                  <c:v>352000</c:v>
                </c:pt>
                <c:pt idx="59">
                  <c:v>352000</c:v>
                </c:pt>
                <c:pt idx="60">
                  <c:v>352000</c:v>
                </c:pt>
                <c:pt idx="61">
                  <c:v>352000</c:v>
                </c:pt>
                <c:pt idx="62">
                  <c:v>352000</c:v>
                </c:pt>
                <c:pt idx="63">
                  <c:v>352000</c:v>
                </c:pt>
                <c:pt idx="64">
                  <c:v>352000</c:v>
                </c:pt>
                <c:pt idx="65">
                  <c:v>352000</c:v>
                </c:pt>
                <c:pt idx="66">
                  <c:v>352000</c:v>
                </c:pt>
                <c:pt idx="67">
                  <c:v>352000</c:v>
                </c:pt>
                <c:pt idx="68">
                  <c:v>352000</c:v>
                </c:pt>
                <c:pt idx="69">
                  <c:v>352000</c:v>
                </c:pt>
                <c:pt idx="70">
                  <c:v>352000</c:v>
                </c:pt>
                <c:pt idx="71">
                  <c:v>352000</c:v>
                </c:pt>
                <c:pt idx="72">
                  <c:v>352000</c:v>
                </c:pt>
                <c:pt idx="73">
                  <c:v>352000</c:v>
                </c:pt>
                <c:pt idx="74">
                  <c:v>352000</c:v>
                </c:pt>
                <c:pt idx="75">
                  <c:v>352000</c:v>
                </c:pt>
                <c:pt idx="76">
                  <c:v>352000</c:v>
                </c:pt>
                <c:pt idx="77">
                  <c:v>352000</c:v>
                </c:pt>
                <c:pt idx="78">
                  <c:v>352000</c:v>
                </c:pt>
                <c:pt idx="79">
                  <c:v>352000</c:v>
                </c:pt>
                <c:pt idx="80">
                  <c:v>352000</c:v>
                </c:pt>
                <c:pt idx="81">
                  <c:v>352000</c:v>
                </c:pt>
                <c:pt idx="82">
                  <c:v>352000</c:v>
                </c:pt>
                <c:pt idx="83">
                  <c:v>352000</c:v>
                </c:pt>
                <c:pt idx="84">
                  <c:v>352000</c:v>
                </c:pt>
                <c:pt idx="85">
                  <c:v>352000</c:v>
                </c:pt>
                <c:pt idx="86">
                  <c:v>352000</c:v>
                </c:pt>
                <c:pt idx="87">
                  <c:v>352000</c:v>
                </c:pt>
                <c:pt idx="88">
                  <c:v>352000</c:v>
                </c:pt>
                <c:pt idx="89">
                  <c:v>352000</c:v>
                </c:pt>
                <c:pt idx="90">
                  <c:v>352000</c:v>
                </c:pt>
                <c:pt idx="91">
                  <c:v>352000</c:v>
                </c:pt>
                <c:pt idx="92">
                  <c:v>352000</c:v>
                </c:pt>
                <c:pt idx="93">
                  <c:v>352000</c:v>
                </c:pt>
                <c:pt idx="94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83-4A61-B698-CC28A7808B8C}"/>
            </c:ext>
          </c:extLst>
        </c:ser>
        <c:ser>
          <c:idx val="4"/>
          <c:order val="1"/>
          <c:tx>
            <c:strRef>
              <c:f>'Buffer room 3  (11079)'!$P$1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(11079)'!$P$2:$P$97</c:f>
              <c:numCache>
                <c:formatCode>General</c:formatCode>
                <c:ptCount val="95"/>
                <c:pt idx="0">
                  <c:v>281600</c:v>
                </c:pt>
                <c:pt idx="1">
                  <c:v>281600</c:v>
                </c:pt>
                <c:pt idx="2">
                  <c:v>281600</c:v>
                </c:pt>
                <c:pt idx="3">
                  <c:v>281600</c:v>
                </c:pt>
                <c:pt idx="4">
                  <c:v>281600</c:v>
                </c:pt>
                <c:pt idx="5">
                  <c:v>281600</c:v>
                </c:pt>
                <c:pt idx="6">
                  <c:v>281600</c:v>
                </c:pt>
                <c:pt idx="7">
                  <c:v>281600</c:v>
                </c:pt>
                <c:pt idx="8">
                  <c:v>281600</c:v>
                </c:pt>
                <c:pt idx="9">
                  <c:v>281600</c:v>
                </c:pt>
                <c:pt idx="10">
                  <c:v>281600</c:v>
                </c:pt>
                <c:pt idx="11">
                  <c:v>281600</c:v>
                </c:pt>
                <c:pt idx="12">
                  <c:v>281600</c:v>
                </c:pt>
                <c:pt idx="13">
                  <c:v>281600</c:v>
                </c:pt>
                <c:pt idx="14">
                  <c:v>281600</c:v>
                </c:pt>
                <c:pt idx="15">
                  <c:v>281600</c:v>
                </c:pt>
                <c:pt idx="16">
                  <c:v>281600</c:v>
                </c:pt>
                <c:pt idx="17">
                  <c:v>281600</c:v>
                </c:pt>
                <c:pt idx="18">
                  <c:v>281600</c:v>
                </c:pt>
                <c:pt idx="19">
                  <c:v>281600</c:v>
                </c:pt>
                <c:pt idx="20">
                  <c:v>281600</c:v>
                </c:pt>
                <c:pt idx="21">
                  <c:v>281600</c:v>
                </c:pt>
                <c:pt idx="22">
                  <c:v>281600</c:v>
                </c:pt>
                <c:pt idx="23">
                  <c:v>281600</c:v>
                </c:pt>
                <c:pt idx="24">
                  <c:v>281600</c:v>
                </c:pt>
                <c:pt idx="25">
                  <c:v>281600</c:v>
                </c:pt>
                <c:pt idx="26">
                  <c:v>281600</c:v>
                </c:pt>
                <c:pt idx="27">
                  <c:v>281600</c:v>
                </c:pt>
                <c:pt idx="28">
                  <c:v>281600</c:v>
                </c:pt>
                <c:pt idx="29">
                  <c:v>281600</c:v>
                </c:pt>
                <c:pt idx="30">
                  <c:v>281600</c:v>
                </c:pt>
                <c:pt idx="31">
                  <c:v>281600</c:v>
                </c:pt>
                <c:pt idx="32">
                  <c:v>281600</c:v>
                </c:pt>
                <c:pt idx="33">
                  <c:v>281600</c:v>
                </c:pt>
                <c:pt idx="34">
                  <c:v>281600</c:v>
                </c:pt>
                <c:pt idx="35">
                  <c:v>281600</c:v>
                </c:pt>
                <c:pt idx="36">
                  <c:v>281600</c:v>
                </c:pt>
                <c:pt idx="37">
                  <c:v>281600</c:v>
                </c:pt>
                <c:pt idx="38">
                  <c:v>281600</c:v>
                </c:pt>
                <c:pt idx="39">
                  <c:v>281600</c:v>
                </c:pt>
                <c:pt idx="40">
                  <c:v>281600</c:v>
                </c:pt>
                <c:pt idx="41">
                  <c:v>281600</c:v>
                </c:pt>
                <c:pt idx="42">
                  <c:v>281600</c:v>
                </c:pt>
                <c:pt idx="43">
                  <c:v>281600</c:v>
                </c:pt>
                <c:pt idx="44">
                  <c:v>281600</c:v>
                </c:pt>
                <c:pt idx="45">
                  <c:v>281600</c:v>
                </c:pt>
                <c:pt idx="46">
                  <c:v>281600</c:v>
                </c:pt>
                <c:pt idx="47">
                  <c:v>281600</c:v>
                </c:pt>
                <c:pt idx="48">
                  <c:v>281600</c:v>
                </c:pt>
                <c:pt idx="49">
                  <c:v>281600</c:v>
                </c:pt>
                <c:pt idx="50">
                  <c:v>281600</c:v>
                </c:pt>
                <c:pt idx="51">
                  <c:v>281600</c:v>
                </c:pt>
                <c:pt idx="52">
                  <c:v>281600</c:v>
                </c:pt>
                <c:pt idx="53">
                  <c:v>281600</c:v>
                </c:pt>
                <c:pt idx="54">
                  <c:v>281600</c:v>
                </c:pt>
                <c:pt idx="55">
                  <c:v>281600</c:v>
                </c:pt>
                <c:pt idx="56">
                  <c:v>281600</c:v>
                </c:pt>
                <c:pt idx="57">
                  <c:v>281600</c:v>
                </c:pt>
                <c:pt idx="58">
                  <c:v>281600</c:v>
                </c:pt>
                <c:pt idx="59">
                  <c:v>281600</c:v>
                </c:pt>
                <c:pt idx="60">
                  <c:v>281600</c:v>
                </c:pt>
                <c:pt idx="61">
                  <c:v>281600</c:v>
                </c:pt>
                <c:pt idx="62">
                  <c:v>281600</c:v>
                </c:pt>
                <c:pt idx="63">
                  <c:v>281600</c:v>
                </c:pt>
                <c:pt idx="64">
                  <c:v>281600</c:v>
                </c:pt>
                <c:pt idx="65">
                  <c:v>281600</c:v>
                </c:pt>
                <c:pt idx="66">
                  <c:v>281600</c:v>
                </c:pt>
                <c:pt idx="67">
                  <c:v>281600</c:v>
                </c:pt>
                <c:pt idx="68">
                  <c:v>281600</c:v>
                </c:pt>
                <c:pt idx="69">
                  <c:v>281600</c:v>
                </c:pt>
                <c:pt idx="70">
                  <c:v>281600</c:v>
                </c:pt>
                <c:pt idx="71">
                  <c:v>281600</c:v>
                </c:pt>
                <c:pt idx="72">
                  <c:v>281600</c:v>
                </c:pt>
                <c:pt idx="73">
                  <c:v>281600</c:v>
                </c:pt>
                <c:pt idx="74">
                  <c:v>281600</c:v>
                </c:pt>
                <c:pt idx="75">
                  <c:v>281600</c:v>
                </c:pt>
                <c:pt idx="76">
                  <c:v>281600</c:v>
                </c:pt>
                <c:pt idx="77">
                  <c:v>281600</c:v>
                </c:pt>
                <c:pt idx="78">
                  <c:v>281600</c:v>
                </c:pt>
                <c:pt idx="79">
                  <c:v>281600</c:v>
                </c:pt>
                <c:pt idx="80">
                  <c:v>281600</c:v>
                </c:pt>
                <c:pt idx="81">
                  <c:v>281600</c:v>
                </c:pt>
                <c:pt idx="82">
                  <c:v>281600</c:v>
                </c:pt>
                <c:pt idx="83">
                  <c:v>281600</c:v>
                </c:pt>
                <c:pt idx="84">
                  <c:v>281600</c:v>
                </c:pt>
                <c:pt idx="85">
                  <c:v>281600</c:v>
                </c:pt>
                <c:pt idx="86">
                  <c:v>281600</c:v>
                </c:pt>
                <c:pt idx="87">
                  <c:v>281600</c:v>
                </c:pt>
                <c:pt idx="88">
                  <c:v>281600</c:v>
                </c:pt>
                <c:pt idx="89">
                  <c:v>281600</c:v>
                </c:pt>
                <c:pt idx="90">
                  <c:v>281600</c:v>
                </c:pt>
                <c:pt idx="91">
                  <c:v>281600</c:v>
                </c:pt>
                <c:pt idx="92">
                  <c:v>281600</c:v>
                </c:pt>
                <c:pt idx="94">
                  <c:v>281600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'Buffer room 3  (11079)'!$C$13</c:f>
              <c:strCache>
                <c:ptCount val="1"/>
                <c:pt idx="0">
                  <c:v>11079_4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(11079)'!$I$2:$I$97</c:f>
              <c:numCache>
                <c:formatCode>General</c:formatCode>
                <c:ptCount val="95"/>
                <c:pt idx="0">
                  <c:v>3262</c:v>
                </c:pt>
                <c:pt idx="1">
                  <c:v>39</c:v>
                </c:pt>
                <c:pt idx="2">
                  <c:v>46</c:v>
                </c:pt>
                <c:pt idx="3">
                  <c:v>430</c:v>
                </c:pt>
                <c:pt idx="4">
                  <c:v>841</c:v>
                </c:pt>
                <c:pt idx="5">
                  <c:v>137</c:v>
                </c:pt>
                <c:pt idx="6">
                  <c:v>295</c:v>
                </c:pt>
                <c:pt idx="7">
                  <c:v>569</c:v>
                </c:pt>
                <c:pt idx="8">
                  <c:v>223</c:v>
                </c:pt>
                <c:pt idx="9">
                  <c:v>287</c:v>
                </c:pt>
                <c:pt idx="10">
                  <c:v>510</c:v>
                </c:pt>
                <c:pt idx="11">
                  <c:v>146</c:v>
                </c:pt>
                <c:pt idx="12">
                  <c:v>982</c:v>
                </c:pt>
                <c:pt idx="13">
                  <c:v>56</c:v>
                </c:pt>
                <c:pt idx="14">
                  <c:v>292</c:v>
                </c:pt>
                <c:pt idx="15">
                  <c:v>758</c:v>
                </c:pt>
                <c:pt idx="16">
                  <c:v>268</c:v>
                </c:pt>
                <c:pt idx="17">
                  <c:v>342</c:v>
                </c:pt>
                <c:pt idx="18">
                  <c:v>288</c:v>
                </c:pt>
                <c:pt idx="19">
                  <c:v>867</c:v>
                </c:pt>
                <c:pt idx="20">
                  <c:v>2205</c:v>
                </c:pt>
                <c:pt idx="21">
                  <c:v>667</c:v>
                </c:pt>
                <c:pt idx="22">
                  <c:v>2592</c:v>
                </c:pt>
                <c:pt idx="23">
                  <c:v>521</c:v>
                </c:pt>
                <c:pt idx="24">
                  <c:v>108</c:v>
                </c:pt>
                <c:pt idx="25">
                  <c:v>2871</c:v>
                </c:pt>
                <c:pt idx="26">
                  <c:v>4088</c:v>
                </c:pt>
                <c:pt idx="27">
                  <c:v>118</c:v>
                </c:pt>
                <c:pt idx="28">
                  <c:v>775</c:v>
                </c:pt>
                <c:pt idx="29">
                  <c:v>1524</c:v>
                </c:pt>
                <c:pt idx="30">
                  <c:v>414</c:v>
                </c:pt>
                <c:pt idx="31">
                  <c:v>33</c:v>
                </c:pt>
                <c:pt idx="32">
                  <c:v>60</c:v>
                </c:pt>
                <c:pt idx="33">
                  <c:v>2980</c:v>
                </c:pt>
                <c:pt idx="34">
                  <c:v>347</c:v>
                </c:pt>
                <c:pt idx="35">
                  <c:v>530</c:v>
                </c:pt>
                <c:pt idx="36">
                  <c:v>25138</c:v>
                </c:pt>
                <c:pt idx="37">
                  <c:v>644</c:v>
                </c:pt>
                <c:pt idx="38">
                  <c:v>1888</c:v>
                </c:pt>
                <c:pt idx="39">
                  <c:v>916</c:v>
                </c:pt>
                <c:pt idx="40">
                  <c:v>539</c:v>
                </c:pt>
                <c:pt idx="41">
                  <c:v>411</c:v>
                </c:pt>
                <c:pt idx="42">
                  <c:v>2056</c:v>
                </c:pt>
                <c:pt idx="43">
                  <c:v>1069</c:v>
                </c:pt>
                <c:pt idx="44">
                  <c:v>1290</c:v>
                </c:pt>
                <c:pt idx="45">
                  <c:v>1334</c:v>
                </c:pt>
                <c:pt idx="46">
                  <c:v>3135</c:v>
                </c:pt>
                <c:pt idx="47">
                  <c:v>2844</c:v>
                </c:pt>
                <c:pt idx="48">
                  <c:v>1432</c:v>
                </c:pt>
                <c:pt idx="49">
                  <c:v>553</c:v>
                </c:pt>
                <c:pt idx="50">
                  <c:v>2052</c:v>
                </c:pt>
                <c:pt idx="51">
                  <c:v>1161</c:v>
                </c:pt>
                <c:pt idx="52">
                  <c:v>14</c:v>
                </c:pt>
                <c:pt idx="53">
                  <c:v>259</c:v>
                </c:pt>
                <c:pt idx="54">
                  <c:v>1153</c:v>
                </c:pt>
                <c:pt idx="55">
                  <c:v>1803</c:v>
                </c:pt>
                <c:pt idx="56">
                  <c:v>1594</c:v>
                </c:pt>
                <c:pt idx="57">
                  <c:v>1107</c:v>
                </c:pt>
                <c:pt idx="58">
                  <c:v>2</c:v>
                </c:pt>
                <c:pt idx="59">
                  <c:v>353</c:v>
                </c:pt>
                <c:pt idx="60">
                  <c:v>353</c:v>
                </c:pt>
                <c:pt idx="61">
                  <c:v>974</c:v>
                </c:pt>
                <c:pt idx="62">
                  <c:v>299</c:v>
                </c:pt>
                <c:pt idx="63">
                  <c:v>667</c:v>
                </c:pt>
                <c:pt idx="64">
                  <c:v>1063</c:v>
                </c:pt>
                <c:pt idx="65">
                  <c:v>405</c:v>
                </c:pt>
                <c:pt idx="66">
                  <c:v>179</c:v>
                </c:pt>
                <c:pt idx="67">
                  <c:v>2418</c:v>
                </c:pt>
                <c:pt idx="68">
                  <c:v>535</c:v>
                </c:pt>
                <c:pt idx="69">
                  <c:v>191</c:v>
                </c:pt>
                <c:pt idx="70">
                  <c:v>301</c:v>
                </c:pt>
                <c:pt idx="71">
                  <c:v>150</c:v>
                </c:pt>
                <c:pt idx="72">
                  <c:v>1933</c:v>
                </c:pt>
                <c:pt idx="73">
                  <c:v>946</c:v>
                </c:pt>
                <c:pt idx="74">
                  <c:v>351</c:v>
                </c:pt>
                <c:pt idx="75">
                  <c:v>4002</c:v>
                </c:pt>
                <c:pt idx="76">
                  <c:v>1099</c:v>
                </c:pt>
                <c:pt idx="77">
                  <c:v>884</c:v>
                </c:pt>
                <c:pt idx="78">
                  <c:v>326</c:v>
                </c:pt>
                <c:pt idx="79">
                  <c:v>1883</c:v>
                </c:pt>
                <c:pt idx="80">
                  <c:v>648</c:v>
                </c:pt>
                <c:pt idx="81">
                  <c:v>227</c:v>
                </c:pt>
                <c:pt idx="82">
                  <c:v>682</c:v>
                </c:pt>
                <c:pt idx="83">
                  <c:v>27</c:v>
                </c:pt>
                <c:pt idx="84">
                  <c:v>1497</c:v>
                </c:pt>
                <c:pt idx="85">
                  <c:v>626</c:v>
                </c:pt>
                <c:pt idx="86">
                  <c:v>51</c:v>
                </c:pt>
                <c:pt idx="87">
                  <c:v>225</c:v>
                </c:pt>
                <c:pt idx="88">
                  <c:v>1002</c:v>
                </c:pt>
                <c:pt idx="89">
                  <c:v>2005</c:v>
                </c:pt>
                <c:pt idx="90">
                  <c:v>1067</c:v>
                </c:pt>
                <c:pt idx="91">
                  <c:v>1063</c:v>
                </c:pt>
                <c:pt idx="92">
                  <c:v>1098</c:v>
                </c:pt>
                <c:pt idx="93">
                  <c:v>1487</c:v>
                </c:pt>
                <c:pt idx="94">
                  <c:v>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83-4A61-B698-CC28A780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31024"/>
        <c:axId val="-785623952"/>
      </c:lineChart>
      <c:catAx>
        <c:axId val="-7856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1271184370099556"/>
              <c:y val="0.9171835258302720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5623952"/>
        <c:crossesAt val="0"/>
        <c:auto val="0"/>
        <c:lblAlgn val="ctr"/>
        <c:lblOffset val="100"/>
        <c:tickLblSkip val="1"/>
        <c:noMultiLvlLbl val="0"/>
      </c:catAx>
      <c:valAx>
        <c:axId val="-785623952"/>
        <c:scaling>
          <c:orientation val="minMax"/>
          <c:max val="4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5.5904994993881399E-3"/>
              <c:y val="3.541631617972347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5631024"/>
        <c:crosses val="autoZero"/>
        <c:crossBetween val="between"/>
        <c:majorUnit val="5000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095474748518131"/>
          <c:y val="0.40923982093891659"/>
          <c:w val="0.12742182615217806"/>
          <c:h val="0.19406000720498173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6-44DC-8488-B09A61F570D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5792"/>
        <c:axId val="-785629392"/>
      </c:lineChart>
      <c:catAx>
        <c:axId val="-78561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2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C7-4348-B9CB-8001707E090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C7-4348-B9CB-8001707E090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C7-4348-B9CB-8001707E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5620688"/>
        <c:axId val="-785630480"/>
      </c:scatterChart>
      <c:valAx>
        <c:axId val="-78562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0480"/>
        <c:crosses val="autoZero"/>
        <c:crossBetween val="midCat"/>
      </c:valAx>
      <c:valAx>
        <c:axId val="-78563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0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95-48E5-B005-FB46089BAE0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38096"/>
        <c:axId val="-785632656"/>
      </c:lineChart>
      <c:catAx>
        <c:axId val="-7856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3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3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5F-4FD3-90C6-765B55AB7F0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37008"/>
        <c:axId val="-785616336"/>
      </c:lineChart>
      <c:catAx>
        <c:axId val="-7856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6E-4A88-A375-5798A485D32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4160"/>
        <c:axId val="-785606544"/>
      </c:lineChart>
      <c:catAx>
        <c:axId val="-78561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0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0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E4-4862-8E81-86A3C81E76C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7424"/>
        <c:axId val="-785636464"/>
      </c:lineChart>
      <c:catAx>
        <c:axId val="-7856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36464"/>
        <c:crosses val="autoZero"/>
        <c:auto val="1"/>
        <c:lblAlgn val="ctr"/>
        <c:lblOffset val="100"/>
        <c:tickMarkSkip val="1"/>
        <c:noMultiLvlLbl val="0"/>
      </c:catAx>
      <c:valAx>
        <c:axId val="-78563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C-4613-9D87-0F7D1BE3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9600"/>
        <c:axId val="-785637552"/>
      </c:lineChart>
      <c:catAx>
        <c:axId val="-78561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3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E5-4425-A52F-A34437B4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5248"/>
        <c:axId val="-785629936"/>
      </c:lineChart>
      <c:catAx>
        <c:axId val="-78561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2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1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22-4B7A-B0FE-A36551BE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8848"/>
        <c:axId val="-785623408"/>
      </c:lineChart>
      <c:catAx>
        <c:axId val="-78562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2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64-4451-B1D6-61064944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7216"/>
        <c:axId val="-834527968"/>
      </c:lineChart>
      <c:catAx>
        <c:axId val="-834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2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53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40-4941-99AF-E6D78F27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6672"/>
        <c:axId val="-785622320"/>
      </c:lineChart>
      <c:catAx>
        <c:axId val="-7856266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22320"/>
        <c:crosses val="autoZero"/>
        <c:auto val="1"/>
        <c:lblAlgn val="ctr"/>
        <c:lblOffset val="100"/>
        <c:tickMarkSkip val="1"/>
        <c:noMultiLvlLbl val="0"/>
      </c:catAx>
      <c:valAx>
        <c:axId val="-78562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D-4601-BF50-292E8E3D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32112"/>
        <c:axId val="-785614704"/>
      </c:lineChart>
      <c:catAx>
        <c:axId val="-78563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2D-4BC8-B20C-7448FACA3DF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2D-4BC8-B20C-7448FACA3DF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2D-4BC8-B20C-7448FACA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8304"/>
        <c:axId val="-785626128"/>
      </c:lineChart>
      <c:catAx>
        <c:axId val="-7856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2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8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33-4873-91A5-FE1DA65D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34288"/>
        <c:axId val="-785635920"/>
      </c:lineChart>
      <c:catAx>
        <c:axId val="-78563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3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3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D-46FA-AF4B-6C9ACF72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3616"/>
        <c:axId val="-785608176"/>
      </c:lineChart>
      <c:catAx>
        <c:axId val="-78561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0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0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FF-4FE2-9692-9384B847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09808"/>
        <c:axId val="-785625584"/>
      </c:lineChart>
      <c:catAx>
        <c:axId val="-7856098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25584"/>
        <c:crosses val="autoZero"/>
        <c:auto val="1"/>
        <c:lblAlgn val="ctr"/>
        <c:lblOffset val="100"/>
        <c:tickMarkSkip val="1"/>
        <c:noMultiLvlLbl val="0"/>
      </c:catAx>
      <c:valAx>
        <c:axId val="-78562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0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C7-4CB2-AE06-F98B6C03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06000"/>
        <c:axId val="-785613072"/>
      </c:lineChart>
      <c:catAx>
        <c:axId val="-78560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0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A5-40AF-82D9-F03AB0F5923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A5-40AF-82D9-F03AB0F5923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A5-40AF-82D9-F03AB0F5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2864"/>
        <c:axId val="-785627760"/>
      </c:lineChart>
      <c:catAx>
        <c:axId val="-78562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2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2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8-467D-9F13-D8A6DE4F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09264"/>
        <c:axId val="-785612528"/>
      </c:lineChart>
      <c:catAx>
        <c:axId val="-78560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0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0-4139-9681-61C32340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5040"/>
        <c:axId val="-785633744"/>
      </c:lineChart>
      <c:catAx>
        <c:axId val="-78562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3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5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2-49F9-ACD5-3004E58E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9392"/>
        <c:axId val="-834526880"/>
      </c:lineChart>
      <c:catAx>
        <c:axId val="-8345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2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6D-4BDE-9CB4-2F3017BB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1776"/>
        <c:axId val="-785627216"/>
      </c:lineChart>
      <c:catAx>
        <c:axId val="-7856217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5627216"/>
        <c:crosses val="autoZero"/>
        <c:auto val="1"/>
        <c:lblAlgn val="ctr"/>
        <c:lblOffset val="100"/>
        <c:tickMarkSkip val="1"/>
        <c:noMultiLvlLbl val="0"/>
      </c:catAx>
      <c:valAx>
        <c:axId val="-78562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42-4AF6-A238-D710C5DB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4496"/>
        <c:axId val="-785621232"/>
      </c:lineChart>
      <c:catAx>
        <c:axId val="-7856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2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8C-4B6E-B262-4D1E03337A0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8C-4B6E-B262-4D1E03337A0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8C-4B6E-B262-4D1E0333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35376"/>
        <c:axId val="-785634832"/>
      </c:lineChart>
      <c:catAx>
        <c:axId val="-78563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3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5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B-4419-BECB-FE24AD48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20144"/>
        <c:axId val="-785619056"/>
      </c:lineChart>
      <c:catAx>
        <c:axId val="-78562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2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2-48F9-9513-B88CE557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07632"/>
        <c:axId val="-785618512"/>
      </c:lineChart>
      <c:catAx>
        <c:axId val="-78560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0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2B-40A0-B14F-7036FE902E0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2B-40A0-B14F-7036FE902E0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2B-40A0-B14F-7036FE90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1984"/>
        <c:axId val="-785611440"/>
      </c:lineChart>
      <c:catAx>
        <c:axId val="-78561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1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87-4A26-A39C-0E9C11C6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07088"/>
        <c:axId val="-785633200"/>
      </c:lineChart>
      <c:catAx>
        <c:axId val="-7856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3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0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F5-4664-8AA2-7CA9DF3E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31568"/>
        <c:axId val="-785617968"/>
      </c:lineChart>
      <c:catAx>
        <c:axId val="-78563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3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D6-43CD-8577-39F86FAD363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D6-43CD-8577-39F86FAD363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D6-43CD-8577-39F86FAD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6880"/>
        <c:axId val="-785610896"/>
      </c:lineChart>
      <c:catAx>
        <c:axId val="-7856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1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6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93-45DD-951D-1D55665E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10352"/>
        <c:axId val="-785608720"/>
      </c:lineChart>
      <c:catAx>
        <c:axId val="-7856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0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560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561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F1-4401-9141-E89394E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26336"/>
        <c:axId val="-834534496"/>
      </c:lineChart>
      <c:catAx>
        <c:axId val="-8345263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534496"/>
        <c:crosses val="autoZero"/>
        <c:auto val="1"/>
        <c:lblAlgn val="ctr"/>
        <c:lblOffset val="100"/>
        <c:tickMarkSkip val="1"/>
        <c:noMultiLvlLbl val="0"/>
      </c:catAx>
      <c:valAx>
        <c:axId val="-83453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Buffer room 3 11079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 b="1">
              <a:effectLst/>
            </a:endParaRPr>
          </a:p>
        </c:rich>
      </c:tx>
      <c:layout>
        <c:manualLayout>
          <c:xMode val="edge"/>
          <c:yMode val="edge"/>
          <c:x val="0.23933755252751093"/>
          <c:y val="2.8619074613229716E-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91951006124225E-2"/>
          <c:y val="0.12578464266324824"/>
          <c:w val="0.80267248634008059"/>
          <c:h val="0.7161780326587671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tx1"/>
            </a:solidFill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48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dPt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(11079)'!$L$2:$L$97</c:f>
              <c:numCache>
                <c:formatCode>General</c:formatCode>
                <c:ptCount val="95"/>
                <c:pt idx="46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82615744"/>
        <c:axId val="-78260704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'Buffer room 3  (11079)'!#REF!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'Buffer room 3  (11079)'!$H$2:$H$97</c15:sqref>
                        </c15:formulaRef>
                      </c:ext>
                    </c:extLst>
                    <c:numCache>
                      <c:formatCode>m/d/yyyy</c:formatCode>
                      <c:ptCount val="95"/>
                      <c:pt idx="0">
                        <c:v>43102</c:v>
                      </c:pt>
                      <c:pt idx="1">
                        <c:v>43108</c:v>
                      </c:pt>
                      <c:pt idx="2">
                        <c:v>43116</c:v>
                      </c:pt>
                      <c:pt idx="3">
                        <c:v>43122</c:v>
                      </c:pt>
                      <c:pt idx="4">
                        <c:v>43136</c:v>
                      </c:pt>
                      <c:pt idx="5">
                        <c:v>43143</c:v>
                      </c:pt>
                      <c:pt idx="6">
                        <c:v>43152</c:v>
                      </c:pt>
                      <c:pt idx="7">
                        <c:v>43159</c:v>
                      </c:pt>
                      <c:pt idx="8">
                        <c:v>43165</c:v>
                      </c:pt>
                      <c:pt idx="9">
                        <c:v>43172</c:v>
                      </c:pt>
                      <c:pt idx="10">
                        <c:v>43178</c:v>
                      </c:pt>
                      <c:pt idx="11">
                        <c:v>43186</c:v>
                      </c:pt>
                      <c:pt idx="12">
                        <c:v>43199</c:v>
                      </c:pt>
                      <c:pt idx="13">
                        <c:v>43207</c:v>
                      </c:pt>
                      <c:pt idx="14">
                        <c:v>43215</c:v>
                      </c:pt>
                      <c:pt idx="15">
                        <c:v>43223</c:v>
                      </c:pt>
                      <c:pt idx="16">
                        <c:v>43231</c:v>
                      </c:pt>
                      <c:pt idx="17">
                        <c:v>43238</c:v>
                      </c:pt>
                      <c:pt idx="18">
                        <c:v>43245</c:v>
                      </c:pt>
                      <c:pt idx="19">
                        <c:v>43256</c:v>
                      </c:pt>
                      <c:pt idx="20">
                        <c:v>43263</c:v>
                      </c:pt>
                      <c:pt idx="21">
                        <c:v>43269</c:v>
                      </c:pt>
                      <c:pt idx="22">
                        <c:v>43277</c:v>
                      </c:pt>
                      <c:pt idx="23">
                        <c:v>43284</c:v>
                      </c:pt>
                      <c:pt idx="24">
                        <c:v>43291</c:v>
                      </c:pt>
                      <c:pt idx="25">
                        <c:v>43305</c:v>
                      </c:pt>
                      <c:pt idx="26">
                        <c:v>43314</c:v>
                      </c:pt>
                      <c:pt idx="27">
                        <c:v>43321</c:v>
                      </c:pt>
                      <c:pt idx="28">
                        <c:v>43328</c:v>
                      </c:pt>
                      <c:pt idx="29">
                        <c:v>43335</c:v>
                      </c:pt>
                      <c:pt idx="30">
                        <c:v>43348</c:v>
                      </c:pt>
                      <c:pt idx="31">
                        <c:v>43355</c:v>
                      </c:pt>
                      <c:pt idx="32">
                        <c:v>43361</c:v>
                      </c:pt>
                      <c:pt idx="33">
                        <c:v>43369</c:v>
                      </c:pt>
                      <c:pt idx="34">
                        <c:v>43377</c:v>
                      </c:pt>
                      <c:pt idx="35">
                        <c:v>43385</c:v>
                      </c:pt>
                      <c:pt idx="36">
                        <c:v>43391</c:v>
                      </c:pt>
                      <c:pt idx="37">
                        <c:v>43398</c:v>
                      </c:pt>
                      <c:pt idx="38">
                        <c:v>43409</c:v>
                      </c:pt>
                      <c:pt idx="39">
                        <c:v>43417</c:v>
                      </c:pt>
                      <c:pt idx="40">
                        <c:v>43424</c:v>
                      </c:pt>
                      <c:pt idx="41">
                        <c:v>43430</c:v>
                      </c:pt>
                      <c:pt idx="42">
                        <c:v>43439</c:v>
                      </c:pt>
                      <c:pt idx="43">
                        <c:v>43446</c:v>
                      </c:pt>
                      <c:pt idx="44">
                        <c:v>43453</c:v>
                      </c:pt>
                      <c:pt idx="45">
                        <c:v>43460</c:v>
                      </c:pt>
                      <c:pt idx="46">
                        <c:v>43468</c:v>
                      </c:pt>
                      <c:pt idx="47">
                        <c:v>43475</c:v>
                      </c:pt>
                      <c:pt idx="48">
                        <c:v>43482</c:v>
                      </c:pt>
                      <c:pt idx="49">
                        <c:v>43489</c:v>
                      </c:pt>
                      <c:pt idx="50">
                        <c:v>43504</c:v>
                      </c:pt>
                      <c:pt idx="51">
                        <c:v>43511</c:v>
                      </c:pt>
                      <c:pt idx="52">
                        <c:v>43518</c:v>
                      </c:pt>
                      <c:pt idx="53">
                        <c:v>43524</c:v>
                      </c:pt>
                      <c:pt idx="54">
                        <c:v>43530</c:v>
                      </c:pt>
                      <c:pt idx="55">
                        <c:v>43537</c:v>
                      </c:pt>
                      <c:pt idx="56">
                        <c:v>43544</c:v>
                      </c:pt>
                      <c:pt idx="57">
                        <c:v>43551</c:v>
                      </c:pt>
                      <c:pt idx="58" formatCode="dd/mm/yy;@">
                        <c:v>43558</c:v>
                      </c:pt>
                      <c:pt idx="59" formatCode="dd/mm/yy;@">
                        <c:v>43565</c:v>
                      </c:pt>
                      <c:pt idx="60" formatCode="dd/mm/yy;@">
                        <c:v>43565</c:v>
                      </c:pt>
                      <c:pt idx="61" formatCode="dd/mm/yy;@">
                        <c:v>43572</c:v>
                      </c:pt>
                      <c:pt idx="62">
                        <c:v>43579</c:v>
                      </c:pt>
                      <c:pt idx="63" formatCode="dd/mm/yy;@">
                        <c:v>43593</c:v>
                      </c:pt>
                      <c:pt idx="64" formatCode="dd/mm/yy;@">
                        <c:v>43601</c:v>
                      </c:pt>
                      <c:pt idx="65" formatCode="dd/mm/yy;@">
                        <c:v>43607</c:v>
                      </c:pt>
                      <c:pt idx="66" formatCode="dd/mm/yy;@">
                        <c:v>43615</c:v>
                      </c:pt>
                      <c:pt idx="67" formatCode="dd/mm/yy;@">
                        <c:v>43622</c:v>
                      </c:pt>
                      <c:pt idx="68" formatCode="dd/mm/yy;@">
                        <c:v>43628</c:v>
                      </c:pt>
                      <c:pt idx="69" formatCode="dd/mm/yy;@">
                        <c:v>43636</c:v>
                      </c:pt>
                      <c:pt idx="70" formatCode="dd/mm/yy;@">
                        <c:v>43643</c:v>
                      </c:pt>
                      <c:pt idx="71" formatCode="dd/mm/yy;@">
                        <c:v>43650</c:v>
                      </c:pt>
                      <c:pt idx="72" formatCode="dd/mm/yy;@">
                        <c:v>43657</c:v>
                      </c:pt>
                      <c:pt idx="73" formatCode="dd/mm/yy;@">
                        <c:v>43664</c:v>
                      </c:pt>
                      <c:pt idx="74" formatCode="dd/mm/yy;@">
                        <c:v>43671</c:v>
                      </c:pt>
                      <c:pt idx="75" formatCode="dd/mm/yy;@">
                        <c:v>43683</c:v>
                      </c:pt>
                      <c:pt idx="76" formatCode="dd/mm/yy;@">
                        <c:v>43690</c:v>
                      </c:pt>
                      <c:pt idx="77" formatCode="dd/mm/yy;@">
                        <c:v>43697</c:v>
                      </c:pt>
                      <c:pt idx="78" formatCode="dd/mm/yy;@">
                        <c:v>43704</c:v>
                      </c:pt>
                      <c:pt idx="79" formatCode="dd/mm/yy;@">
                        <c:v>43713</c:v>
                      </c:pt>
                      <c:pt idx="80" formatCode="dd/mm/yy;@">
                        <c:v>43719</c:v>
                      </c:pt>
                      <c:pt idx="81" formatCode="dd/mm/yy;@">
                        <c:v>43726</c:v>
                      </c:pt>
                      <c:pt idx="82" formatCode="dd/mm/yy;@">
                        <c:v>43733</c:v>
                      </c:pt>
                      <c:pt idx="83" formatCode="dd/mm/yy;@">
                        <c:v>43742</c:v>
                      </c:pt>
                      <c:pt idx="84" formatCode="dd/mm/yy;@">
                        <c:v>43749</c:v>
                      </c:pt>
                      <c:pt idx="85" formatCode="dd/mm/yy;@">
                        <c:v>43757</c:v>
                      </c:pt>
                      <c:pt idx="86" formatCode="dd/mm/yy;@">
                        <c:v>43764</c:v>
                      </c:pt>
                      <c:pt idx="87" formatCode="dd/mm/yy;@">
                        <c:v>43774</c:v>
                      </c:pt>
                      <c:pt idx="88" formatCode="dd/mm/yy;@">
                        <c:v>43781</c:v>
                      </c:pt>
                      <c:pt idx="89" formatCode="dd/mm/yy;@">
                        <c:v>43789</c:v>
                      </c:pt>
                      <c:pt idx="90" formatCode="dd/mm/yy;@">
                        <c:v>43795</c:v>
                      </c:pt>
                      <c:pt idx="91" formatCode="dd/mm/yy;@">
                        <c:v>43805</c:v>
                      </c:pt>
                      <c:pt idx="92" formatCode="dd/mm/yy;@">
                        <c:v>43811</c:v>
                      </c:pt>
                      <c:pt idx="93" formatCode="dd/mm/yy;@">
                        <c:v>43819</c:v>
                      </c:pt>
                      <c:pt idx="94" formatCode="dd/mm/yy;@">
                        <c:v>43826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'Buffer room 3  (11079)'!#REF!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2CCF-431B-8A43-3EE0D8329AB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'Buffer room 3  (11079)'!$O$1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(11079)'!$O$2:$O$97</c:f>
              <c:numCache>
                <c:formatCode>General</c:formatCode>
                <c:ptCount val="95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4">
                  <c:v>2900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F-431B-8A43-3EE0D8329ABE}"/>
            </c:ext>
          </c:extLst>
        </c:ser>
        <c:ser>
          <c:idx val="4"/>
          <c:order val="1"/>
          <c:tx>
            <c:strRef>
              <c:f>'Buffer room 3  (11079)'!$Q$1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(11079)'!$Q$2:$Q$97</c:f>
              <c:numCache>
                <c:formatCode>General</c:formatCode>
                <c:ptCount val="95"/>
                <c:pt idx="0">
                  <c:v>2320</c:v>
                </c:pt>
                <c:pt idx="1">
                  <c:v>2320</c:v>
                </c:pt>
                <c:pt idx="2">
                  <c:v>2320</c:v>
                </c:pt>
                <c:pt idx="3">
                  <c:v>2320</c:v>
                </c:pt>
                <c:pt idx="4">
                  <c:v>2320</c:v>
                </c:pt>
                <c:pt idx="5">
                  <c:v>2320</c:v>
                </c:pt>
                <c:pt idx="6">
                  <c:v>2320</c:v>
                </c:pt>
                <c:pt idx="7">
                  <c:v>2320</c:v>
                </c:pt>
                <c:pt idx="8">
                  <c:v>2320</c:v>
                </c:pt>
                <c:pt idx="9">
                  <c:v>2320</c:v>
                </c:pt>
                <c:pt idx="10">
                  <c:v>2320</c:v>
                </c:pt>
                <c:pt idx="11">
                  <c:v>2320</c:v>
                </c:pt>
                <c:pt idx="12">
                  <c:v>2320</c:v>
                </c:pt>
                <c:pt idx="13">
                  <c:v>2320</c:v>
                </c:pt>
                <c:pt idx="14">
                  <c:v>2320</c:v>
                </c:pt>
                <c:pt idx="15">
                  <c:v>2320</c:v>
                </c:pt>
                <c:pt idx="16">
                  <c:v>2320</c:v>
                </c:pt>
                <c:pt idx="17">
                  <c:v>2320</c:v>
                </c:pt>
                <c:pt idx="18">
                  <c:v>2320</c:v>
                </c:pt>
                <c:pt idx="19">
                  <c:v>2320</c:v>
                </c:pt>
                <c:pt idx="20">
                  <c:v>2320</c:v>
                </c:pt>
                <c:pt idx="21">
                  <c:v>2320</c:v>
                </c:pt>
                <c:pt idx="22">
                  <c:v>2320</c:v>
                </c:pt>
                <c:pt idx="23">
                  <c:v>2320</c:v>
                </c:pt>
                <c:pt idx="24">
                  <c:v>2320</c:v>
                </c:pt>
                <c:pt idx="25">
                  <c:v>2320</c:v>
                </c:pt>
                <c:pt idx="26">
                  <c:v>2320</c:v>
                </c:pt>
                <c:pt idx="27">
                  <c:v>2320</c:v>
                </c:pt>
                <c:pt idx="28">
                  <c:v>2320</c:v>
                </c:pt>
                <c:pt idx="29">
                  <c:v>2320</c:v>
                </c:pt>
                <c:pt idx="30">
                  <c:v>2320</c:v>
                </c:pt>
                <c:pt idx="31">
                  <c:v>2320</c:v>
                </c:pt>
                <c:pt idx="32">
                  <c:v>2320</c:v>
                </c:pt>
                <c:pt idx="33">
                  <c:v>2320</c:v>
                </c:pt>
                <c:pt idx="34">
                  <c:v>2320</c:v>
                </c:pt>
                <c:pt idx="35">
                  <c:v>2320</c:v>
                </c:pt>
                <c:pt idx="36">
                  <c:v>2320</c:v>
                </c:pt>
                <c:pt idx="37">
                  <c:v>2320</c:v>
                </c:pt>
                <c:pt idx="38">
                  <c:v>2320</c:v>
                </c:pt>
                <c:pt idx="39">
                  <c:v>2320</c:v>
                </c:pt>
                <c:pt idx="40">
                  <c:v>2320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2320</c:v>
                </c:pt>
                <c:pt idx="45">
                  <c:v>2320</c:v>
                </c:pt>
                <c:pt idx="46">
                  <c:v>2320</c:v>
                </c:pt>
                <c:pt idx="47">
                  <c:v>2320</c:v>
                </c:pt>
                <c:pt idx="48">
                  <c:v>2320</c:v>
                </c:pt>
                <c:pt idx="49">
                  <c:v>2320</c:v>
                </c:pt>
                <c:pt idx="50">
                  <c:v>2320</c:v>
                </c:pt>
                <c:pt idx="51">
                  <c:v>2320</c:v>
                </c:pt>
                <c:pt idx="52">
                  <c:v>2320</c:v>
                </c:pt>
                <c:pt idx="53">
                  <c:v>2320</c:v>
                </c:pt>
                <c:pt idx="54">
                  <c:v>2320</c:v>
                </c:pt>
                <c:pt idx="55">
                  <c:v>2320</c:v>
                </c:pt>
                <c:pt idx="56">
                  <c:v>2320</c:v>
                </c:pt>
                <c:pt idx="57">
                  <c:v>2320</c:v>
                </c:pt>
                <c:pt idx="58">
                  <c:v>2320</c:v>
                </c:pt>
                <c:pt idx="59">
                  <c:v>2320</c:v>
                </c:pt>
                <c:pt idx="60">
                  <c:v>2320</c:v>
                </c:pt>
                <c:pt idx="61">
                  <c:v>2320</c:v>
                </c:pt>
                <c:pt idx="62">
                  <c:v>2320</c:v>
                </c:pt>
                <c:pt idx="63">
                  <c:v>2320</c:v>
                </c:pt>
                <c:pt idx="64">
                  <c:v>2320</c:v>
                </c:pt>
                <c:pt idx="65">
                  <c:v>2320</c:v>
                </c:pt>
                <c:pt idx="66">
                  <c:v>2320</c:v>
                </c:pt>
                <c:pt idx="67">
                  <c:v>2320</c:v>
                </c:pt>
                <c:pt idx="68">
                  <c:v>2320</c:v>
                </c:pt>
                <c:pt idx="69">
                  <c:v>2320</c:v>
                </c:pt>
                <c:pt idx="70">
                  <c:v>2320</c:v>
                </c:pt>
                <c:pt idx="71">
                  <c:v>2320</c:v>
                </c:pt>
                <c:pt idx="72">
                  <c:v>2320</c:v>
                </c:pt>
                <c:pt idx="73">
                  <c:v>2320</c:v>
                </c:pt>
                <c:pt idx="74">
                  <c:v>2320</c:v>
                </c:pt>
                <c:pt idx="75">
                  <c:v>2320</c:v>
                </c:pt>
                <c:pt idx="76">
                  <c:v>2320</c:v>
                </c:pt>
                <c:pt idx="77">
                  <c:v>2320</c:v>
                </c:pt>
                <c:pt idx="78">
                  <c:v>2320</c:v>
                </c:pt>
                <c:pt idx="79">
                  <c:v>2320</c:v>
                </c:pt>
                <c:pt idx="80">
                  <c:v>2320</c:v>
                </c:pt>
                <c:pt idx="81">
                  <c:v>2320</c:v>
                </c:pt>
                <c:pt idx="82">
                  <c:v>2320</c:v>
                </c:pt>
                <c:pt idx="83">
                  <c:v>2320</c:v>
                </c:pt>
                <c:pt idx="84">
                  <c:v>2320</c:v>
                </c:pt>
                <c:pt idx="85">
                  <c:v>2320</c:v>
                </c:pt>
                <c:pt idx="86">
                  <c:v>2320</c:v>
                </c:pt>
                <c:pt idx="87">
                  <c:v>2320</c:v>
                </c:pt>
                <c:pt idx="88">
                  <c:v>2320</c:v>
                </c:pt>
                <c:pt idx="89">
                  <c:v>2320</c:v>
                </c:pt>
                <c:pt idx="90">
                  <c:v>2320</c:v>
                </c:pt>
                <c:pt idx="91">
                  <c:v>2320</c:v>
                </c:pt>
                <c:pt idx="92">
                  <c:v>2320</c:v>
                </c:pt>
                <c:pt idx="94">
                  <c:v>2320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'Buffer room 3  (11079)'!$D$13</c:f>
              <c:strCache>
                <c:ptCount val="1"/>
                <c:pt idx="0">
                  <c:v>11079_4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'Buffer room 3  (11079)'!$H$2:$H$97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43199</c:v>
                </c:pt>
                <c:pt idx="13">
                  <c:v>43207</c:v>
                </c:pt>
                <c:pt idx="14">
                  <c:v>43215</c:v>
                </c:pt>
                <c:pt idx="15">
                  <c:v>43223</c:v>
                </c:pt>
                <c:pt idx="16">
                  <c:v>43231</c:v>
                </c:pt>
                <c:pt idx="17">
                  <c:v>43238</c:v>
                </c:pt>
                <c:pt idx="18">
                  <c:v>43245</c:v>
                </c:pt>
                <c:pt idx="19">
                  <c:v>43256</c:v>
                </c:pt>
                <c:pt idx="20">
                  <c:v>43263</c:v>
                </c:pt>
                <c:pt idx="21">
                  <c:v>43269</c:v>
                </c:pt>
                <c:pt idx="22">
                  <c:v>43277</c:v>
                </c:pt>
                <c:pt idx="23">
                  <c:v>43284</c:v>
                </c:pt>
                <c:pt idx="24">
                  <c:v>43291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'Buffer room 3  (11079)'!$J$2:$J$97</c:f>
              <c:numCache>
                <c:formatCode>General</c:formatCode>
                <c:ptCount val="95"/>
                <c:pt idx="0">
                  <c:v>39</c:v>
                </c:pt>
                <c:pt idx="1">
                  <c:v>9</c:v>
                </c:pt>
                <c:pt idx="2">
                  <c:v>6</c:v>
                </c:pt>
                <c:pt idx="3">
                  <c:v>53</c:v>
                </c:pt>
                <c:pt idx="4">
                  <c:v>0</c:v>
                </c:pt>
                <c:pt idx="5">
                  <c:v>33</c:v>
                </c:pt>
                <c:pt idx="6">
                  <c:v>52</c:v>
                </c:pt>
                <c:pt idx="7">
                  <c:v>87</c:v>
                </c:pt>
                <c:pt idx="8">
                  <c:v>21</c:v>
                </c:pt>
                <c:pt idx="9">
                  <c:v>3</c:v>
                </c:pt>
                <c:pt idx="10">
                  <c:v>0</c:v>
                </c:pt>
                <c:pt idx="11">
                  <c:v>11</c:v>
                </c:pt>
                <c:pt idx="12">
                  <c:v>45</c:v>
                </c:pt>
                <c:pt idx="13">
                  <c:v>34</c:v>
                </c:pt>
                <c:pt idx="14">
                  <c:v>66</c:v>
                </c:pt>
                <c:pt idx="15">
                  <c:v>52</c:v>
                </c:pt>
                <c:pt idx="16">
                  <c:v>6</c:v>
                </c:pt>
                <c:pt idx="17">
                  <c:v>238</c:v>
                </c:pt>
                <c:pt idx="18">
                  <c:v>204</c:v>
                </c:pt>
                <c:pt idx="19">
                  <c:v>80</c:v>
                </c:pt>
                <c:pt idx="20">
                  <c:v>34</c:v>
                </c:pt>
                <c:pt idx="21">
                  <c:v>11</c:v>
                </c:pt>
                <c:pt idx="22">
                  <c:v>90</c:v>
                </c:pt>
                <c:pt idx="23">
                  <c:v>8</c:v>
                </c:pt>
                <c:pt idx="24">
                  <c:v>28</c:v>
                </c:pt>
                <c:pt idx="25">
                  <c:v>52</c:v>
                </c:pt>
                <c:pt idx="26">
                  <c:v>55</c:v>
                </c:pt>
                <c:pt idx="27">
                  <c:v>11</c:v>
                </c:pt>
                <c:pt idx="28">
                  <c:v>43</c:v>
                </c:pt>
                <c:pt idx="29">
                  <c:v>62</c:v>
                </c:pt>
                <c:pt idx="30">
                  <c:v>83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21</c:v>
                </c:pt>
                <c:pt idx="35">
                  <c:v>18</c:v>
                </c:pt>
                <c:pt idx="36">
                  <c:v>33</c:v>
                </c:pt>
                <c:pt idx="37">
                  <c:v>25</c:v>
                </c:pt>
                <c:pt idx="38">
                  <c:v>17</c:v>
                </c:pt>
                <c:pt idx="39">
                  <c:v>11</c:v>
                </c:pt>
                <c:pt idx="40">
                  <c:v>12</c:v>
                </c:pt>
                <c:pt idx="41">
                  <c:v>57</c:v>
                </c:pt>
                <c:pt idx="42">
                  <c:v>516</c:v>
                </c:pt>
                <c:pt idx="43">
                  <c:v>87</c:v>
                </c:pt>
                <c:pt idx="44">
                  <c:v>20</c:v>
                </c:pt>
                <c:pt idx="45">
                  <c:v>68</c:v>
                </c:pt>
                <c:pt idx="46">
                  <c:v>39</c:v>
                </c:pt>
                <c:pt idx="47">
                  <c:v>361</c:v>
                </c:pt>
                <c:pt idx="48">
                  <c:v>30</c:v>
                </c:pt>
                <c:pt idx="49">
                  <c:v>4</c:v>
                </c:pt>
                <c:pt idx="50">
                  <c:v>45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196</c:v>
                </c:pt>
                <c:pt idx="55">
                  <c:v>93</c:v>
                </c:pt>
                <c:pt idx="56">
                  <c:v>60</c:v>
                </c:pt>
                <c:pt idx="57">
                  <c:v>82</c:v>
                </c:pt>
                <c:pt idx="58">
                  <c:v>2</c:v>
                </c:pt>
                <c:pt idx="59">
                  <c:v>361</c:v>
                </c:pt>
                <c:pt idx="60">
                  <c:v>2</c:v>
                </c:pt>
                <c:pt idx="61">
                  <c:v>7</c:v>
                </c:pt>
                <c:pt idx="62">
                  <c:v>2</c:v>
                </c:pt>
                <c:pt idx="63">
                  <c:v>14</c:v>
                </c:pt>
                <c:pt idx="64">
                  <c:v>26</c:v>
                </c:pt>
                <c:pt idx="65">
                  <c:v>42</c:v>
                </c:pt>
                <c:pt idx="66">
                  <c:v>57</c:v>
                </c:pt>
                <c:pt idx="67">
                  <c:v>6</c:v>
                </c:pt>
                <c:pt idx="68">
                  <c:v>28</c:v>
                </c:pt>
                <c:pt idx="69">
                  <c:v>59</c:v>
                </c:pt>
                <c:pt idx="70">
                  <c:v>14</c:v>
                </c:pt>
                <c:pt idx="71">
                  <c:v>64</c:v>
                </c:pt>
                <c:pt idx="72">
                  <c:v>229</c:v>
                </c:pt>
                <c:pt idx="73">
                  <c:v>18</c:v>
                </c:pt>
                <c:pt idx="74">
                  <c:v>8</c:v>
                </c:pt>
                <c:pt idx="75">
                  <c:v>68</c:v>
                </c:pt>
                <c:pt idx="76">
                  <c:v>14</c:v>
                </c:pt>
                <c:pt idx="77">
                  <c:v>25</c:v>
                </c:pt>
                <c:pt idx="78">
                  <c:v>35</c:v>
                </c:pt>
                <c:pt idx="79">
                  <c:v>22</c:v>
                </c:pt>
                <c:pt idx="80">
                  <c:v>37</c:v>
                </c:pt>
                <c:pt idx="81">
                  <c:v>96</c:v>
                </c:pt>
                <c:pt idx="82">
                  <c:v>256</c:v>
                </c:pt>
                <c:pt idx="83">
                  <c:v>2</c:v>
                </c:pt>
                <c:pt idx="84">
                  <c:v>61</c:v>
                </c:pt>
                <c:pt idx="85">
                  <c:v>173</c:v>
                </c:pt>
                <c:pt idx="86">
                  <c:v>9</c:v>
                </c:pt>
                <c:pt idx="87">
                  <c:v>6</c:v>
                </c:pt>
                <c:pt idx="88">
                  <c:v>45</c:v>
                </c:pt>
                <c:pt idx="89">
                  <c:v>183</c:v>
                </c:pt>
                <c:pt idx="90">
                  <c:v>40</c:v>
                </c:pt>
                <c:pt idx="91">
                  <c:v>83</c:v>
                </c:pt>
                <c:pt idx="92">
                  <c:v>186</c:v>
                </c:pt>
                <c:pt idx="93">
                  <c:v>122</c:v>
                </c:pt>
                <c:pt idx="94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F-431B-8A43-3EE0D832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5744"/>
        <c:axId val="-782607040"/>
      </c:lineChart>
      <c:catAx>
        <c:axId val="-78261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7638545181852268"/>
              <c:y val="0.8021342653023987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2607040"/>
        <c:crossesAt val="0"/>
        <c:auto val="0"/>
        <c:lblAlgn val="ctr"/>
        <c:lblOffset val="100"/>
        <c:tickLblSkip val="1"/>
        <c:noMultiLvlLbl val="0"/>
      </c:catAx>
      <c:valAx>
        <c:axId val="-782607040"/>
        <c:scaling>
          <c:orientation val="minMax"/>
          <c:max val="35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Particles/</a:t>
                </a:r>
                <a:r>
                  <a:rPr lang="en-US" baseline="0"/>
                  <a:t> m3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1.462415109338486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2615744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111943471686826"/>
          <c:y val="0.38140178428922877"/>
          <c:w val="0.12707927638077499"/>
          <c:h val="0.17832535580451134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D1-4112-A577-14CEA43661A6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0720"/>
        <c:axId val="-782609760"/>
      </c:lineChart>
      <c:catAx>
        <c:axId val="-7825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53-4FA5-877D-B9B217DB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0176"/>
        <c:axId val="-782606496"/>
      </c:lineChart>
      <c:catAx>
        <c:axId val="-7825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E-4A21-A857-F39BC0ED222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0E-4A21-A857-F39BC0ED222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0E-4A21-A857-F39BC0ED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4320"/>
        <c:axId val="-782591264"/>
      </c:lineChart>
      <c:catAx>
        <c:axId val="-7826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4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78-4FAD-82A6-CB1F18E3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89088"/>
        <c:axId val="-782616288"/>
      </c:lineChart>
      <c:catAx>
        <c:axId val="-7825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1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6F-4B62-B25D-FD8AA38E674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6F-4B62-B25D-FD8AA38E674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6F-4B62-B25D-FD8AA38E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3568"/>
        <c:axId val="-782602688"/>
      </c:lineChart>
      <c:catAx>
        <c:axId val="-7826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3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F-443F-852A-1828DEA7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4656"/>
        <c:axId val="-782588000"/>
      </c:lineChart>
      <c:catAx>
        <c:axId val="-7826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27-4E63-92B4-3E3604492EF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27-4E63-92B4-3E3604492EF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27-4E63-92B4-3E360449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2144"/>
        <c:axId val="-782598336"/>
      </c:lineChart>
      <c:catAx>
        <c:axId val="-7826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2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5-4428-BB36-947F60EC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0848"/>
        <c:axId val="-782616832"/>
      </c:lineChart>
      <c:catAx>
        <c:axId val="-7826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1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0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52-476B-BE2D-46DBF16FAFE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52-476B-BE2D-46DBF16FAFE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52-476B-BE2D-46DBF16F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8464"/>
        <c:axId val="-782601600"/>
      </c:lineChart>
      <c:catAx>
        <c:axId val="-7826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8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9-4428-926E-74ADAF42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1776"/>
        <c:axId val="-834531232"/>
      </c:lineChart>
      <c:catAx>
        <c:axId val="-8345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26-40FF-B40B-F8BE4D85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5952"/>
        <c:axId val="-782589632"/>
      </c:lineChart>
      <c:catAx>
        <c:axId val="-7826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8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8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DE-4389-AD8C-40DFB29647A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DE-4389-AD8C-40DFB29647A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DE-4389-AD8C-40DFB296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5072"/>
        <c:axId val="-782599968"/>
      </c:lineChart>
      <c:catAx>
        <c:axId val="-7825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5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D5-41E4-953A-407E2286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5200"/>
        <c:axId val="-782603232"/>
      </c:lineChart>
      <c:catAx>
        <c:axId val="-7826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Gowning room 2 (aseptic area) 11076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vi-VN" sz="1200" i="1"/>
          </a:p>
        </c:rich>
      </c:tx>
      <c:layout>
        <c:manualLayout>
          <c:xMode val="edge"/>
          <c:yMode val="edge"/>
          <c:x val="0.27237239775691863"/>
          <c:y val="3.477923768119955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71166392234405E-2"/>
          <c:y val="0.14240658088208233"/>
          <c:w val="0.83695464444187628"/>
          <c:h val="0.7488999579371705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175">
                <a:solidFill>
                  <a:schemeClr val="accent1"/>
                </a:solidFill>
              </a:ln>
            </c:spPr>
          </c:dPt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(11076)'!$K$3:$K$98</c:f>
              <c:numCache>
                <c:formatCode>General</c:formatCode>
                <c:ptCount val="94"/>
                <c:pt idx="46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9"/>
        <c:overlap val="3"/>
        <c:axId val="-782598880"/>
        <c:axId val="-78261737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'Gowning room 2  (11076)'!#REF!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'Gowning room 2  (11076)'!$H$3:$H$98</c15:sqref>
                        </c15:formulaRef>
                      </c:ext>
                    </c:extLst>
                    <c:numCache>
                      <c:formatCode>m/d/yyyy</c:formatCode>
                      <c:ptCount val="94"/>
                      <c:pt idx="0">
                        <c:v>43102</c:v>
                      </c:pt>
                      <c:pt idx="1">
                        <c:v>43108</c:v>
                      </c:pt>
                      <c:pt idx="2">
                        <c:v>43116</c:v>
                      </c:pt>
                      <c:pt idx="3">
                        <c:v>43122</c:v>
                      </c:pt>
                      <c:pt idx="4">
                        <c:v>43136</c:v>
                      </c:pt>
                      <c:pt idx="5">
                        <c:v>43143</c:v>
                      </c:pt>
                      <c:pt idx="6">
                        <c:v>43152</c:v>
                      </c:pt>
                      <c:pt idx="7">
                        <c:v>43159</c:v>
                      </c:pt>
                      <c:pt idx="8">
                        <c:v>43165</c:v>
                      </c:pt>
                      <c:pt idx="9">
                        <c:v>43172</c:v>
                      </c:pt>
                      <c:pt idx="10">
                        <c:v>43178</c:v>
                      </c:pt>
                      <c:pt idx="11">
                        <c:v>43186</c:v>
                      </c:pt>
                      <c:pt idx="12">
                        <c:v>43193</c:v>
                      </c:pt>
                      <c:pt idx="13">
                        <c:v>43199</c:v>
                      </c:pt>
                      <c:pt idx="14">
                        <c:v>43207</c:v>
                      </c:pt>
                      <c:pt idx="15">
                        <c:v>43215</c:v>
                      </c:pt>
                      <c:pt idx="16">
                        <c:v>43223</c:v>
                      </c:pt>
                      <c:pt idx="17">
                        <c:v>43231</c:v>
                      </c:pt>
                      <c:pt idx="18">
                        <c:v>43238</c:v>
                      </c:pt>
                      <c:pt idx="19">
                        <c:v>43245</c:v>
                      </c:pt>
                      <c:pt idx="20">
                        <c:v>43256</c:v>
                      </c:pt>
                      <c:pt idx="21">
                        <c:v>43263</c:v>
                      </c:pt>
                      <c:pt idx="22">
                        <c:v>43269</c:v>
                      </c:pt>
                      <c:pt idx="23">
                        <c:v>43277</c:v>
                      </c:pt>
                      <c:pt idx="24">
                        <c:v>43284</c:v>
                      </c:pt>
                      <c:pt idx="25">
                        <c:v>43305</c:v>
                      </c:pt>
                      <c:pt idx="26">
                        <c:v>43314</c:v>
                      </c:pt>
                      <c:pt idx="27">
                        <c:v>43321</c:v>
                      </c:pt>
                      <c:pt idx="28">
                        <c:v>43328</c:v>
                      </c:pt>
                      <c:pt idx="29">
                        <c:v>43335</c:v>
                      </c:pt>
                      <c:pt idx="30">
                        <c:v>43348</c:v>
                      </c:pt>
                      <c:pt idx="31">
                        <c:v>43355</c:v>
                      </c:pt>
                      <c:pt idx="32">
                        <c:v>43361</c:v>
                      </c:pt>
                      <c:pt idx="33">
                        <c:v>43369</c:v>
                      </c:pt>
                      <c:pt idx="34">
                        <c:v>43377</c:v>
                      </c:pt>
                      <c:pt idx="35">
                        <c:v>43385</c:v>
                      </c:pt>
                      <c:pt idx="36">
                        <c:v>43391</c:v>
                      </c:pt>
                      <c:pt idx="37">
                        <c:v>43398</c:v>
                      </c:pt>
                      <c:pt idx="38">
                        <c:v>43409</c:v>
                      </c:pt>
                      <c:pt idx="39">
                        <c:v>43417</c:v>
                      </c:pt>
                      <c:pt idx="40">
                        <c:v>43424</c:v>
                      </c:pt>
                      <c:pt idx="41">
                        <c:v>43430</c:v>
                      </c:pt>
                      <c:pt idx="42">
                        <c:v>43439</c:v>
                      </c:pt>
                      <c:pt idx="43">
                        <c:v>43446</c:v>
                      </c:pt>
                      <c:pt idx="44">
                        <c:v>43453</c:v>
                      </c:pt>
                      <c:pt idx="45">
                        <c:v>43460</c:v>
                      </c:pt>
                      <c:pt idx="46">
                        <c:v>43468</c:v>
                      </c:pt>
                      <c:pt idx="47">
                        <c:v>43475</c:v>
                      </c:pt>
                      <c:pt idx="48">
                        <c:v>43482</c:v>
                      </c:pt>
                      <c:pt idx="49">
                        <c:v>43489</c:v>
                      </c:pt>
                      <c:pt idx="50">
                        <c:v>43504</c:v>
                      </c:pt>
                      <c:pt idx="51">
                        <c:v>43511</c:v>
                      </c:pt>
                      <c:pt idx="52">
                        <c:v>43518</c:v>
                      </c:pt>
                      <c:pt idx="53">
                        <c:v>43524</c:v>
                      </c:pt>
                      <c:pt idx="54">
                        <c:v>43530</c:v>
                      </c:pt>
                      <c:pt idx="55">
                        <c:v>43537</c:v>
                      </c:pt>
                      <c:pt idx="56">
                        <c:v>43544</c:v>
                      </c:pt>
                      <c:pt idx="57">
                        <c:v>43551</c:v>
                      </c:pt>
                      <c:pt idx="58" formatCode="dd/mm/yy;@">
                        <c:v>43558</c:v>
                      </c:pt>
                      <c:pt idx="59" formatCode="dd/mm/yy;@">
                        <c:v>43565</c:v>
                      </c:pt>
                      <c:pt idx="60" formatCode="dd/mm/yy;@">
                        <c:v>43572</c:v>
                      </c:pt>
                      <c:pt idx="61" formatCode="dd/mm/yy;@">
                        <c:v>43579</c:v>
                      </c:pt>
                      <c:pt idx="62" formatCode="dd/mm/yy;@">
                        <c:v>43593</c:v>
                      </c:pt>
                      <c:pt idx="63" formatCode="dd/mm/yy;@">
                        <c:v>43601</c:v>
                      </c:pt>
                      <c:pt idx="64" formatCode="dd/mm/yy;@">
                        <c:v>43607</c:v>
                      </c:pt>
                      <c:pt idx="65" formatCode="dd/mm/yy;@">
                        <c:v>43615</c:v>
                      </c:pt>
                      <c:pt idx="66" formatCode="dd/mm/yy;@">
                        <c:v>43622</c:v>
                      </c:pt>
                      <c:pt idx="67" formatCode="dd/mm/yy;@">
                        <c:v>43628</c:v>
                      </c:pt>
                      <c:pt idx="68" formatCode="dd/mm/yy;@">
                        <c:v>43636</c:v>
                      </c:pt>
                      <c:pt idx="69" formatCode="dd/mm/yy;@">
                        <c:v>43643</c:v>
                      </c:pt>
                      <c:pt idx="70" formatCode="dd/mm/yy;@">
                        <c:v>43650</c:v>
                      </c:pt>
                      <c:pt idx="71" formatCode="dd/mm/yy;@">
                        <c:v>43657</c:v>
                      </c:pt>
                      <c:pt idx="72" formatCode="dd/mm/yy;@">
                        <c:v>43664</c:v>
                      </c:pt>
                      <c:pt idx="73" formatCode="dd/mm/yy;@">
                        <c:v>43671</c:v>
                      </c:pt>
                      <c:pt idx="74" formatCode="dd/mm/yy;@">
                        <c:v>43683</c:v>
                      </c:pt>
                      <c:pt idx="75" formatCode="dd/mm/yy;@">
                        <c:v>43690</c:v>
                      </c:pt>
                      <c:pt idx="76" formatCode="dd/mm/yy;@">
                        <c:v>43697</c:v>
                      </c:pt>
                      <c:pt idx="77" formatCode="dd/mm/yy;@">
                        <c:v>43704</c:v>
                      </c:pt>
                      <c:pt idx="78" formatCode="dd/mm/yy;@">
                        <c:v>43713</c:v>
                      </c:pt>
                      <c:pt idx="79" formatCode="dd/mm/yy;@">
                        <c:v>43719</c:v>
                      </c:pt>
                      <c:pt idx="80" formatCode="dd/mm/yy;@">
                        <c:v>43726</c:v>
                      </c:pt>
                      <c:pt idx="81" formatCode="dd/mm/yy;@">
                        <c:v>43733</c:v>
                      </c:pt>
                      <c:pt idx="82" formatCode="dd/mm/yy;@">
                        <c:v>43742</c:v>
                      </c:pt>
                      <c:pt idx="83" formatCode="dd/mm/yy;@">
                        <c:v>43749</c:v>
                      </c:pt>
                      <c:pt idx="84" formatCode="dd/mm/yy;@">
                        <c:v>43757</c:v>
                      </c:pt>
                      <c:pt idx="85" formatCode="dd/mm/yy;@">
                        <c:v>43764</c:v>
                      </c:pt>
                      <c:pt idx="86" formatCode="dd/mm/yy;@">
                        <c:v>43774</c:v>
                      </c:pt>
                      <c:pt idx="87" formatCode="dd/mm/yy;@">
                        <c:v>43781</c:v>
                      </c:pt>
                      <c:pt idx="88" formatCode="dd/mm/yy;@">
                        <c:v>43789</c:v>
                      </c:pt>
                      <c:pt idx="89" formatCode="dd/mm/yy;@">
                        <c:v>43795</c:v>
                      </c:pt>
                      <c:pt idx="90" formatCode="dd/mm/yy;@">
                        <c:v>43805</c:v>
                      </c:pt>
                      <c:pt idx="91" formatCode="dd/mm/yy;@">
                        <c:v>43811</c:v>
                      </c:pt>
                      <c:pt idx="92" formatCode="dd/mm/yy;@">
                        <c:v>43819</c:v>
                      </c:pt>
                      <c:pt idx="93" formatCode="dd/mm/yy;@">
                        <c:v>43826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room 2  (11076)'!#REF!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127-40DA-8F60-D6D794DEEB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'Gowning room 2  (11076)'!$M$2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(11076)'!$M$3:$M$98</c:f>
              <c:numCache>
                <c:formatCode>General</c:formatCode>
                <c:ptCount val="94"/>
                <c:pt idx="0">
                  <c:v>352000</c:v>
                </c:pt>
                <c:pt idx="1">
                  <c:v>352000</c:v>
                </c:pt>
                <c:pt idx="2">
                  <c:v>352000</c:v>
                </c:pt>
                <c:pt idx="3">
                  <c:v>352000</c:v>
                </c:pt>
                <c:pt idx="4">
                  <c:v>352000</c:v>
                </c:pt>
                <c:pt idx="5">
                  <c:v>352000</c:v>
                </c:pt>
                <c:pt idx="6">
                  <c:v>352000</c:v>
                </c:pt>
                <c:pt idx="7">
                  <c:v>352000</c:v>
                </c:pt>
                <c:pt idx="8">
                  <c:v>352000</c:v>
                </c:pt>
                <c:pt idx="9">
                  <c:v>352000</c:v>
                </c:pt>
                <c:pt idx="10">
                  <c:v>352000</c:v>
                </c:pt>
                <c:pt idx="11">
                  <c:v>352000</c:v>
                </c:pt>
                <c:pt idx="12">
                  <c:v>352000</c:v>
                </c:pt>
                <c:pt idx="13">
                  <c:v>352000</c:v>
                </c:pt>
                <c:pt idx="14">
                  <c:v>352000</c:v>
                </c:pt>
                <c:pt idx="15">
                  <c:v>352000</c:v>
                </c:pt>
                <c:pt idx="16">
                  <c:v>352000</c:v>
                </c:pt>
                <c:pt idx="17">
                  <c:v>352000</c:v>
                </c:pt>
                <c:pt idx="18">
                  <c:v>352000</c:v>
                </c:pt>
                <c:pt idx="19">
                  <c:v>352000</c:v>
                </c:pt>
                <c:pt idx="20">
                  <c:v>352000</c:v>
                </c:pt>
                <c:pt idx="21">
                  <c:v>352000</c:v>
                </c:pt>
                <c:pt idx="22">
                  <c:v>352000</c:v>
                </c:pt>
                <c:pt idx="23">
                  <c:v>352000</c:v>
                </c:pt>
                <c:pt idx="24">
                  <c:v>352000</c:v>
                </c:pt>
                <c:pt idx="25">
                  <c:v>352000</c:v>
                </c:pt>
                <c:pt idx="26">
                  <c:v>352000</c:v>
                </c:pt>
                <c:pt idx="27">
                  <c:v>352000</c:v>
                </c:pt>
                <c:pt idx="28">
                  <c:v>352000</c:v>
                </c:pt>
                <c:pt idx="29">
                  <c:v>352000</c:v>
                </c:pt>
                <c:pt idx="30">
                  <c:v>352000</c:v>
                </c:pt>
                <c:pt idx="31">
                  <c:v>352000</c:v>
                </c:pt>
                <c:pt idx="32">
                  <c:v>352000</c:v>
                </c:pt>
                <c:pt idx="33">
                  <c:v>352000</c:v>
                </c:pt>
                <c:pt idx="34">
                  <c:v>352000</c:v>
                </c:pt>
                <c:pt idx="35">
                  <c:v>352000</c:v>
                </c:pt>
                <c:pt idx="36">
                  <c:v>352000</c:v>
                </c:pt>
                <c:pt idx="37">
                  <c:v>352000</c:v>
                </c:pt>
                <c:pt idx="38">
                  <c:v>352000</c:v>
                </c:pt>
                <c:pt idx="39">
                  <c:v>352000</c:v>
                </c:pt>
                <c:pt idx="40">
                  <c:v>352000</c:v>
                </c:pt>
                <c:pt idx="41">
                  <c:v>352000</c:v>
                </c:pt>
                <c:pt idx="42">
                  <c:v>352000</c:v>
                </c:pt>
                <c:pt idx="43">
                  <c:v>352000</c:v>
                </c:pt>
                <c:pt idx="44">
                  <c:v>352000</c:v>
                </c:pt>
                <c:pt idx="45">
                  <c:v>352000</c:v>
                </c:pt>
                <c:pt idx="46">
                  <c:v>352000</c:v>
                </c:pt>
                <c:pt idx="47">
                  <c:v>352000</c:v>
                </c:pt>
                <c:pt idx="48">
                  <c:v>352000</c:v>
                </c:pt>
                <c:pt idx="49">
                  <c:v>352000</c:v>
                </c:pt>
                <c:pt idx="50">
                  <c:v>352000</c:v>
                </c:pt>
                <c:pt idx="51">
                  <c:v>352000</c:v>
                </c:pt>
                <c:pt idx="52">
                  <c:v>352000</c:v>
                </c:pt>
                <c:pt idx="53">
                  <c:v>352000</c:v>
                </c:pt>
                <c:pt idx="54">
                  <c:v>352000</c:v>
                </c:pt>
                <c:pt idx="55">
                  <c:v>352000</c:v>
                </c:pt>
                <c:pt idx="56">
                  <c:v>352000</c:v>
                </c:pt>
                <c:pt idx="57">
                  <c:v>352000</c:v>
                </c:pt>
                <c:pt idx="58">
                  <c:v>352000</c:v>
                </c:pt>
                <c:pt idx="59">
                  <c:v>352000</c:v>
                </c:pt>
                <c:pt idx="60">
                  <c:v>352000</c:v>
                </c:pt>
                <c:pt idx="61">
                  <c:v>352000</c:v>
                </c:pt>
                <c:pt idx="62">
                  <c:v>352000</c:v>
                </c:pt>
                <c:pt idx="63">
                  <c:v>352000</c:v>
                </c:pt>
                <c:pt idx="64">
                  <c:v>352000</c:v>
                </c:pt>
                <c:pt idx="65">
                  <c:v>352000</c:v>
                </c:pt>
                <c:pt idx="66">
                  <c:v>352000</c:v>
                </c:pt>
                <c:pt idx="67">
                  <c:v>352000</c:v>
                </c:pt>
                <c:pt idx="68">
                  <c:v>352000</c:v>
                </c:pt>
                <c:pt idx="69">
                  <c:v>352000</c:v>
                </c:pt>
                <c:pt idx="70">
                  <c:v>352000</c:v>
                </c:pt>
                <c:pt idx="71">
                  <c:v>352000</c:v>
                </c:pt>
                <c:pt idx="72">
                  <c:v>352000</c:v>
                </c:pt>
                <c:pt idx="73">
                  <c:v>352000</c:v>
                </c:pt>
                <c:pt idx="74">
                  <c:v>352000</c:v>
                </c:pt>
                <c:pt idx="75">
                  <c:v>352000</c:v>
                </c:pt>
                <c:pt idx="76">
                  <c:v>352000</c:v>
                </c:pt>
                <c:pt idx="77">
                  <c:v>352000</c:v>
                </c:pt>
                <c:pt idx="78">
                  <c:v>352000</c:v>
                </c:pt>
                <c:pt idx="79">
                  <c:v>352000</c:v>
                </c:pt>
                <c:pt idx="80">
                  <c:v>352000</c:v>
                </c:pt>
                <c:pt idx="81">
                  <c:v>352000</c:v>
                </c:pt>
                <c:pt idx="82">
                  <c:v>352000</c:v>
                </c:pt>
                <c:pt idx="83">
                  <c:v>352000</c:v>
                </c:pt>
                <c:pt idx="84">
                  <c:v>352000</c:v>
                </c:pt>
                <c:pt idx="85">
                  <c:v>352000</c:v>
                </c:pt>
                <c:pt idx="86">
                  <c:v>352000</c:v>
                </c:pt>
                <c:pt idx="87">
                  <c:v>352000</c:v>
                </c:pt>
                <c:pt idx="88">
                  <c:v>352000</c:v>
                </c:pt>
                <c:pt idx="89">
                  <c:v>352000</c:v>
                </c:pt>
                <c:pt idx="90">
                  <c:v>352000</c:v>
                </c:pt>
                <c:pt idx="91">
                  <c:v>352000</c:v>
                </c:pt>
                <c:pt idx="92">
                  <c:v>352000</c:v>
                </c:pt>
                <c:pt idx="93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7-40DA-8F60-D6D794DEEBF2}"/>
            </c:ext>
          </c:extLst>
        </c:ser>
        <c:ser>
          <c:idx val="4"/>
          <c:order val="1"/>
          <c:tx>
            <c:strRef>
              <c:f>'Gowning room 2  (11076)'!$P$2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(11076)'!$P$3:$P$98</c:f>
              <c:numCache>
                <c:formatCode>General</c:formatCode>
                <c:ptCount val="94"/>
                <c:pt idx="0">
                  <c:v>281600</c:v>
                </c:pt>
                <c:pt idx="1">
                  <c:v>281600</c:v>
                </c:pt>
                <c:pt idx="2">
                  <c:v>281600</c:v>
                </c:pt>
                <c:pt idx="3">
                  <c:v>281600</c:v>
                </c:pt>
                <c:pt idx="4">
                  <c:v>281600</c:v>
                </c:pt>
                <c:pt idx="5">
                  <c:v>281600</c:v>
                </c:pt>
                <c:pt idx="6">
                  <c:v>281600</c:v>
                </c:pt>
                <c:pt idx="7">
                  <c:v>281600</c:v>
                </c:pt>
                <c:pt idx="8">
                  <c:v>281600</c:v>
                </c:pt>
                <c:pt idx="9">
                  <c:v>281600</c:v>
                </c:pt>
                <c:pt idx="10">
                  <c:v>281600</c:v>
                </c:pt>
                <c:pt idx="11">
                  <c:v>281600</c:v>
                </c:pt>
                <c:pt idx="12">
                  <c:v>281600</c:v>
                </c:pt>
                <c:pt idx="13">
                  <c:v>281600</c:v>
                </c:pt>
                <c:pt idx="14">
                  <c:v>281600</c:v>
                </c:pt>
                <c:pt idx="15">
                  <c:v>281600</c:v>
                </c:pt>
                <c:pt idx="16">
                  <c:v>281600</c:v>
                </c:pt>
                <c:pt idx="17">
                  <c:v>281600</c:v>
                </c:pt>
                <c:pt idx="18">
                  <c:v>281600</c:v>
                </c:pt>
                <c:pt idx="19">
                  <c:v>281600</c:v>
                </c:pt>
                <c:pt idx="20">
                  <c:v>281600</c:v>
                </c:pt>
                <c:pt idx="21">
                  <c:v>281600</c:v>
                </c:pt>
                <c:pt idx="22">
                  <c:v>281600</c:v>
                </c:pt>
                <c:pt idx="23">
                  <c:v>281600</c:v>
                </c:pt>
                <c:pt idx="24">
                  <c:v>281600</c:v>
                </c:pt>
                <c:pt idx="25">
                  <c:v>281600</c:v>
                </c:pt>
                <c:pt idx="26">
                  <c:v>281600</c:v>
                </c:pt>
                <c:pt idx="27">
                  <c:v>281600</c:v>
                </c:pt>
                <c:pt idx="28">
                  <c:v>281600</c:v>
                </c:pt>
                <c:pt idx="29">
                  <c:v>281600</c:v>
                </c:pt>
                <c:pt idx="30">
                  <c:v>281600</c:v>
                </c:pt>
                <c:pt idx="31">
                  <c:v>281600</c:v>
                </c:pt>
                <c:pt idx="32">
                  <c:v>281600</c:v>
                </c:pt>
                <c:pt idx="33">
                  <c:v>281600</c:v>
                </c:pt>
                <c:pt idx="34">
                  <c:v>281600</c:v>
                </c:pt>
                <c:pt idx="35">
                  <c:v>281600</c:v>
                </c:pt>
                <c:pt idx="36">
                  <c:v>281600</c:v>
                </c:pt>
                <c:pt idx="37">
                  <c:v>281600</c:v>
                </c:pt>
                <c:pt idx="38">
                  <c:v>281600</c:v>
                </c:pt>
                <c:pt idx="39">
                  <c:v>281600</c:v>
                </c:pt>
                <c:pt idx="40">
                  <c:v>281600</c:v>
                </c:pt>
                <c:pt idx="41">
                  <c:v>281600</c:v>
                </c:pt>
                <c:pt idx="42">
                  <c:v>281600</c:v>
                </c:pt>
                <c:pt idx="43">
                  <c:v>281600</c:v>
                </c:pt>
                <c:pt idx="44">
                  <c:v>281600</c:v>
                </c:pt>
                <c:pt idx="45">
                  <c:v>281600</c:v>
                </c:pt>
                <c:pt idx="46">
                  <c:v>281600</c:v>
                </c:pt>
                <c:pt idx="47">
                  <c:v>281600</c:v>
                </c:pt>
                <c:pt idx="48">
                  <c:v>281600</c:v>
                </c:pt>
                <c:pt idx="49">
                  <c:v>281600</c:v>
                </c:pt>
                <c:pt idx="50">
                  <c:v>281600</c:v>
                </c:pt>
                <c:pt idx="51">
                  <c:v>281600</c:v>
                </c:pt>
                <c:pt idx="52">
                  <c:v>281600</c:v>
                </c:pt>
                <c:pt idx="53">
                  <c:v>281600</c:v>
                </c:pt>
                <c:pt idx="54">
                  <c:v>281600</c:v>
                </c:pt>
                <c:pt idx="55">
                  <c:v>281600</c:v>
                </c:pt>
                <c:pt idx="56">
                  <c:v>281600</c:v>
                </c:pt>
                <c:pt idx="57">
                  <c:v>281600</c:v>
                </c:pt>
                <c:pt idx="58">
                  <c:v>281600</c:v>
                </c:pt>
                <c:pt idx="59">
                  <c:v>281600</c:v>
                </c:pt>
                <c:pt idx="60">
                  <c:v>281600</c:v>
                </c:pt>
                <c:pt idx="61">
                  <c:v>281600</c:v>
                </c:pt>
                <c:pt idx="62">
                  <c:v>281600</c:v>
                </c:pt>
                <c:pt idx="63">
                  <c:v>281600</c:v>
                </c:pt>
                <c:pt idx="64">
                  <c:v>281600</c:v>
                </c:pt>
                <c:pt idx="65">
                  <c:v>281600</c:v>
                </c:pt>
                <c:pt idx="66">
                  <c:v>281600</c:v>
                </c:pt>
                <c:pt idx="67">
                  <c:v>281600</c:v>
                </c:pt>
                <c:pt idx="68">
                  <c:v>281600</c:v>
                </c:pt>
                <c:pt idx="69">
                  <c:v>281600</c:v>
                </c:pt>
                <c:pt idx="70">
                  <c:v>281600</c:v>
                </c:pt>
                <c:pt idx="71">
                  <c:v>281600</c:v>
                </c:pt>
                <c:pt idx="72">
                  <c:v>281600</c:v>
                </c:pt>
                <c:pt idx="73">
                  <c:v>281600</c:v>
                </c:pt>
                <c:pt idx="74">
                  <c:v>281600</c:v>
                </c:pt>
                <c:pt idx="75">
                  <c:v>281600</c:v>
                </c:pt>
                <c:pt idx="76">
                  <c:v>281600</c:v>
                </c:pt>
                <c:pt idx="77">
                  <c:v>281600</c:v>
                </c:pt>
                <c:pt idx="78">
                  <c:v>281600</c:v>
                </c:pt>
                <c:pt idx="79">
                  <c:v>281600</c:v>
                </c:pt>
                <c:pt idx="80">
                  <c:v>281600</c:v>
                </c:pt>
                <c:pt idx="81">
                  <c:v>281600</c:v>
                </c:pt>
                <c:pt idx="82">
                  <c:v>281600</c:v>
                </c:pt>
                <c:pt idx="83">
                  <c:v>281600</c:v>
                </c:pt>
                <c:pt idx="84">
                  <c:v>281600</c:v>
                </c:pt>
                <c:pt idx="85">
                  <c:v>281600</c:v>
                </c:pt>
                <c:pt idx="86">
                  <c:v>281600</c:v>
                </c:pt>
                <c:pt idx="87">
                  <c:v>281600</c:v>
                </c:pt>
                <c:pt idx="88">
                  <c:v>281600</c:v>
                </c:pt>
                <c:pt idx="89">
                  <c:v>281600</c:v>
                </c:pt>
                <c:pt idx="90">
                  <c:v>281600</c:v>
                </c:pt>
                <c:pt idx="91">
                  <c:v>281600</c:v>
                </c:pt>
                <c:pt idx="92">
                  <c:v>281600</c:v>
                </c:pt>
                <c:pt idx="93">
                  <c:v>281600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'Gowning room 2  (11076)'!$C$14</c:f>
              <c:strCache>
                <c:ptCount val="1"/>
                <c:pt idx="0">
                  <c:v>11076_4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(11076)'!$I$3:$I$98</c:f>
              <c:numCache>
                <c:formatCode>General</c:formatCode>
                <c:ptCount val="94"/>
                <c:pt idx="0">
                  <c:v>76</c:v>
                </c:pt>
                <c:pt idx="1">
                  <c:v>1060</c:v>
                </c:pt>
                <c:pt idx="2">
                  <c:v>275</c:v>
                </c:pt>
                <c:pt idx="3">
                  <c:v>75</c:v>
                </c:pt>
                <c:pt idx="4">
                  <c:v>1817</c:v>
                </c:pt>
                <c:pt idx="5">
                  <c:v>831</c:v>
                </c:pt>
                <c:pt idx="6">
                  <c:v>906</c:v>
                </c:pt>
                <c:pt idx="7">
                  <c:v>743</c:v>
                </c:pt>
                <c:pt idx="8">
                  <c:v>302</c:v>
                </c:pt>
                <c:pt idx="9">
                  <c:v>1851</c:v>
                </c:pt>
                <c:pt idx="10">
                  <c:v>3786</c:v>
                </c:pt>
                <c:pt idx="11">
                  <c:v>284</c:v>
                </c:pt>
                <c:pt idx="12">
                  <c:v>126</c:v>
                </c:pt>
                <c:pt idx="13">
                  <c:v>1161</c:v>
                </c:pt>
                <c:pt idx="14">
                  <c:v>164</c:v>
                </c:pt>
                <c:pt idx="15">
                  <c:v>136</c:v>
                </c:pt>
                <c:pt idx="16">
                  <c:v>88</c:v>
                </c:pt>
                <c:pt idx="17">
                  <c:v>319</c:v>
                </c:pt>
                <c:pt idx="18">
                  <c:v>24</c:v>
                </c:pt>
                <c:pt idx="19">
                  <c:v>39</c:v>
                </c:pt>
                <c:pt idx="20">
                  <c:v>425</c:v>
                </c:pt>
                <c:pt idx="21">
                  <c:v>459</c:v>
                </c:pt>
                <c:pt idx="22">
                  <c:v>33</c:v>
                </c:pt>
                <c:pt idx="23">
                  <c:v>23</c:v>
                </c:pt>
                <c:pt idx="24">
                  <c:v>4682</c:v>
                </c:pt>
                <c:pt idx="25">
                  <c:v>1124</c:v>
                </c:pt>
                <c:pt idx="26">
                  <c:v>258</c:v>
                </c:pt>
                <c:pt idx="27">
                  <c:v>1457</c:v>
                </c:pt>
                <c:pt idx="28">
                  <c:v>557</c:v>
                </c:pt>
                <c:pt idx="29">
                  <c:v>1772</c:v>
                </c:pt>
                <c:pt idx="30">
                  <c:v>197</c:v>
                </c:pt>
                <c:pt idx="31">
                  <c:v>540</c:v>
                </c:pt>
                <c:pt idx="32">
                  <c:v>75</c:v>
                </c:pt>
                <c:pt idx="33">
                  <c:v>52</c:v>
                </c:pt>
                <c:pt idx="34">
                  <c:v>162</c:v>
                </c:pt>
                <c:pt idx="35">
                  <c:v>128</c:v>
                </c:pt>
                <c:pt idx="36">
                  <c:v>13</c:v>
                </c:pt>
                <c:pt idx="37">
                  <c:v>419</c:v>
                </c:pt>
                <c:pt idx="38">
                  <c:v>2090</c:v>
                </c:pt>
                <c:pt idx="39">
                  <c:v>1229</c:v>
                </c:pt>
                <c:pt idx="40">
                  <c:v>335</c:v>
                </c:pt>
                <c:pt idx="41">
                  <c:v>6711</c:v>
                </c:pt>
                <c:pt idx="42">
                  <c:v>326</c:v>
                </c:pt>
                <c:pt idx="43">
                  <c:v>837</c:v>
                </c:pt>
                <c:pt idx="44">
                  <c:v>434</c:v>
                </c:pt>
                <c:pt idx="45">
                  <c:v>921</c:v>
                </c:pt>
                <c:pt idx="46">
                  <c:v>3494</c:v>
                </c:pt>
                <c:pt idx="47">
                  <c:v>230</c:v>
                </c:pt>
                <c:pt idx="48">
                  <c:v>96</c:v>
                </c:pt>
                <c:pt idx="49">
                  <c:v>2758</c:v>
                </c:pt>
                <c:pt idx="50">
                  <c:v>980</c:v>
                </c:pt>
                <c:pt idx="51">
                  <c:v>32</c:v>
                </c:pt>
                <c:pt idx="52">
                  <c:v>23</c:v>
                </c:pt>
                <c:pt idx="53">
                  <c:v>219</c:v>
                </c:pt>
                <c:pt idx="54">
                  <c:v>588</c:v>
                </c:pt>
                <c:pt idx="55">
                  <c:v>682</c:v>
                </c:pt>
                <c:pt idx="56">
                  <c:v>992</c:v>
                </c:pt>
                <c:pt idx="57">
                  <c:v>417</c:v>
                </c:pt>
                <c:pt idx="58">
                  <c:v>294</c:v>
                </c:pt>
                <c:pt idx="59">
                  <c:v>1492</c:v>
                </c:pt>
                <c:pt idx="60">
                  <c:v>911</c:v>
                </c:pt>
                <c:pt idx="61">
                  <c:v>2478</c:v>
                </c:pt>
                <c:pt idx="62">
                  <c:v>797</c:v>
                </c:pt>
                <c:pt idx="63">
                  <c:v>775</c:v>
                </c:pt>
                <c:pt idx="64">
                  <c:v>2508</c:v>
                </c:pt>
                <c:pt idx="65">
                  <c:v>54</c:v>
                </c:pt>
                <c:pt idx="66">
                  <c:v>8516</c:v>
                </c:pt>
                <c:pt idx="67">
                  <c:v>2441</c:v>
                </c:pt>
                <c:pt idx="68">
                  <c:v>207</c:v>
                </c:pt>
                <c:pt idx="69">
                  <c:v>109</c:v>
                </c:pt>
                <c:pt idx="70">
                  <c:v>79</c:v>
                </c:pt>
                <c:pt idx="71">
                  <c:v>301</c:v>
                </c:pt>
                <c:pt idx="72">
                  <c:v>18</c:v>
                </c:pt>
                <c:pt idx="73">
                  <c:v>77</c:v>
                </c:pt>
                <c:pt idx="74">
                  <c:v>76</c:v>
                </c:pt>
                <c:pt idx="75">
                  <c:v>1370</c:v>
                </c:pt>
                <c:pt idx="76">
                  <c:v>1561</c:v>
                </c:pt>
                <c:pt idx="77">
                  <c:v>1219</c:v>
                </c:pt>
                <c:pt idx="78">
                  <c:v>136</c:v>
                </c:pt>
                <c:pt idx="79">
                  <c:v>3530</c:v>
                </c:pt>
                <c:pt idx="80">
                  <c:v>394</c:v>
                </c:pt>
                <c:pt idx="81">
                  <c:v>118</c:v>
                </c:pt>
                <c:pt idx="82">
                  <c:v>74</c:v>
                </c:pt>
                <c:pt idx="83">
                  <c:v>543</c:v>
                </c:pt>
                <c:pt idx="84">
                  <c:v>639</c:v>
                </c:pt>
                <c:pt idx="85">
                  <c:v>550</c:v>
                </c:pt>
                <c:pt idx="86">
                  <c:v>302</c:v>
                </c:pt>
                <c:pt idx="87">
                  <c:v>1574</c:v>
                </c:pt>
                <c:pt idx="88">
                  <c:v>117</c:v>
                </c:pt>
                <c:pt idx="89">
                  <c:v>54</c:v>
                </c:pt>
                <c:pt idx="90">
                  <c:v>198</c:v>
                </c:pt>
                <c:pt idx="91">
                  <c:v>1765</c:v>
                </c:pt>
                <c:pt idx="92">
                  <c:v>383</c:v>
                </c:pt>
                <c:pt idx="93">
                  <c:v>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7-40DA-8F60-D6D794DE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8880"/>
        <c:axId val="-782617376"/>
      </c:lineChart>
      <c:catAx>
        <c:axId val="-7825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700"/>
                  <a:t>Date</a:t>
                </a:r>
              </a:p>
            </c:rich>
          </c:tx>
          <c:layout>
            <c:manualLayout>
              <c:xMode val="edge"/>
              <c:yMode val="edge"/>
              <c:x val="0.90967434604514819"/>
              <c:y val="0.8939038494386480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2617376"/>
        <c:crossesAt val="0"/>
        <c:auto val="0"/>
        <c:lblAlgn val="ctr"/>
        <c:lblOffset val="100"/>
        <c:tickLblSkip val="1"/>
        <c:noMultiLvlLbl val="0"/>
      </c:catAx>
      <c:valAx>
        <c:axId val="-782617376"/>
        <c:scaling>
          <c:orientation val="minMax"/>
          <c:max val="4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5.5623722597925671E-3"/>
              <c:y val="3.843455639359341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2598880"/>
        <c:crosses val="autoZero"/>
        <c:crossBetween val="between"/>
        <c:majorUnit val="5000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674221711340473"/>
          <c:y val="0.38547629721042859"/>
          <c:w val="0.10528826118272241"/>
          <c:h val="0.18911586643123743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72-499F-8B21-390AF1BFF8DC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4528"/>
        <c:axId val="-782603776"/>
      </c:lineChart>
      <c:catAx>
        <c:axId val="-7825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4-4B02-A77D-D8CDB7C6B151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F4-4B02-A77D-D8CDB7C6B151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F4-4B02-A77D-D8CDB7C6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601056"/>
        <c:axId val="-782613024"/>
      </c:scatterChart>
      <c:valAx>
        <c:axId val="-7826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3024"/>
        <c:crosses val="autoZero"/>
        <c:crossBetween val="midCat"/>
      </c:valAx>
      <c:valAx>
        <c:axId val="-78261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18-4434-A9E9-354070B6F4B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5408"/>
        <c:axId val="-782588544"/>
      </c:lineChart>
      <c:catAx>
        <c:axId val="-7826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8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8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260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82-4742-A726-B650364719E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4864"/>
        <c:axId val="-782592352"/>
      </c:lineChart>
      <c:catAx>
        <c:axId val="-7826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9-4147-BBC2-BF3E70DF78B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2896"/>
        <c:axId val="-782608128"/>
      </c:lineChart>
      <c:catAx>
        <c:axId val="-7825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D0-42D4-BAE1-49C7947323B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8672"/>
        <c:axId val="-782593984"/>
      </c:lineChart>
      <c:catAx>
        <c:axId val="-782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2593984"/>
        <c:crosses val="autoZero"/>
        <c:auto val="1"/>
        <c:lblAlgn val="ctr"/>
        <c:lblOffset val="100"/>
        <c:tickMarkSkip val="1"/>
        <c:noMultiLvlLbl val="0"/>
      </c:catAx>
      <c:valAx>
        <c:axId val="-7825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8E-4E64-BC73-6F9888F9C2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8E-4E64-BC73-6F9888F9C2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8E-4E64-BC73-6F9888F9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29056"/>
        <c:axId val="-834532864"/>
      </c:lineChart>
      <c:catAx>
        <c:axId val="-8345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9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0B-4471-A02D-8D813AC6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7584"/>
        <c:axId val="-782609216"/>
      </c:lineChart>
      <c:catAx>
        <c:axId val="-7826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0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0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CB-4E98-974F-82099985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00512"/>
        <c:axId val="-782614112"/>
      </c:lineChart>
      <c:catAx>
        <c:axId val="-7826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1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260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C6-42B8-9F3F-C0A615D4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3440"/>
        <c:axId val="-782599424"/>
      </c:lineChart>
      <c:catAx>
        <c:axId val="-7825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BF-458E-BA71-F78A90F1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2480"/>
        <c:axId val="-782597792"/>
      </c:lineChart>
      <c:catAx>
        <c:axId val="-7826124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2597792"/>
        <c:crosses val="autoZero"/>
        <c:auto val="1"/>
        <c:lblAlgn val="ctr"/>
        <c:lblOffset val="100"/>
        <c:tickMarkSkip val="1"/>
        <c:noMultiLvlLbl val="0"/>
      </c:catAx>
      <c:valAx>
        <c:axId val="-78259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BC-4D4E-AFFD-DFECD6E7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7248"/>
        <c:axId val="-782591808"/>
      </c:lineChart>
      <c:catAx>
        <c:axId val="-7825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85-4B5D-ACDF-E3D8B2A3D88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85-4B5D-ACDF-E3D8B2A3D88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85-4B5D-ACDF-E3D8B2A3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87456"/>
        <c:axId val="-782596704"/>
      </c:lineChart>
      <c:catAx>
        <c:axId val="-7825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87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8E-4ABB-9623-1DE3CB4B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1936"/>
        <c:axId val="-782596160"/>
      </c:lineChart>
      <c:catAx>
        <c:axId val="-7826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9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261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57-40C2-9F00-526876E0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86912"/>
        <c:axId val="-782586368"/>
      </c:lineChart>
      <c:catAx>
        <c:axId val="-7825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8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58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8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80-4F70-B5F0-5F5F5BF0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611392"/>
        <c:axId val="-782610304"/>
      </c:lineChart>
      <c:catAx>
        <c:axId val="-7826113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82610304"/>
        <c:crosses val="autoZero"/>
        <c:auto val="1"/>
        <c:lblAlgn val="ctr"/>
        <c:lblOffset val="100"/>
        <c:tickMarkSkip val="1"/>
        <c:noMultiLvlLbl val="0"/>
      </c:catAx>
      <c:valAx>
        <c:axId val="-78261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F1-496A-9B9F-6BE4BABE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2595616"/>
        <c:axId val="-782617920"/>
      </c:lineChart>
      <c:catAx>
        <c:axId val="-7825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61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8261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8259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52-4A1C-9677-167B50CE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7760"/>
        <c:axId val="-834525792"/>
      </c:lineChart>
      <c:catAx>
        <c:axId val="-8345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2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5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BF-431C-B441-99FE8FA3DDD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BF-431C-B441-99FE8FA3DDD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BF-431C-B441-99FE8FA3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8528"/>
        <c:axId val="-779260160"/>
      </c:lineChart>
      <c:catAx>
        <c:axId val="-7792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8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17-4833-82C8-154CAE45C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69952"/>
        <c:axId val="-779268320"/>
      </c:lineChart>
      <c:catAx>
        <c:axId val="-7792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926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A3C-8777-C6DFA63C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9616"/>
        <c:axId val="-779259072"/>
      </c:lineChart>
      <c:catAx>
        <c:axId val="-7792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7B-4A63-B665-0633FB0B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2672"/>
        <c:axId val="-779280288"/>
      </c:lineChart>
      <c:catAx>
        <c:axId val="-7792726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9280288"/>
        <c:crosses val="autoZero"/>
        <c:auto val="1"/>
        <c:lblAlgn val="ctr"/>
        <c:lblOffset val="100"/>
        <c:tickMarkSkip val="1"/>
        <c:noMultiLvlLbl val="0"/>
      </c:catAx>
      <c:valAx>
        <c:axId val="-77928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69-4D80-947B-B3C3FE0F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6896"/>
        <c:axId val="-779255264"/>
      </c:lineChart>
      <c:catAx>
        <c:axId val="-7792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C6-49A6-85CE-CDC4E3DF9F4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C6-49A6-85CE-CDC4E3DF9F4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C6-49A6-85CE-CDC4E3DF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1040"/>
        <c:axId val="-779263424"/>
      </c:lineChart>
      <c:catAx>
        <c:axId val="-7792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1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87-49C6-A3ED-C7E8C039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4720"/>
        <c:axId val="-779257984"/>
      </c:lineChart>
      <c:catAx>
        <c:axId val="-7792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4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FB-4D3B-8253-2E999EA9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48192"/>
        <c:axId val="-779254176"/>
      </c:lineChart>
      <c:catAx>
        <c:axId val="-7792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4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BA-4501-83BB-64E1F9D3651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BA-4501-83BB-64E1F9D3651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BA-4501-83BB-64E1F9D3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7440"/>
        <c:axId val="-779256352"/>
      </c:lineChart>
      <c:catAx>
        <c:axId val="-7792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7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AD-497A-BF62-9E7FA0C0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48736"/>
        <c:axId val="-779253632"/>
      </c:lineChart>
      <c:catAx>
        <c:axId val="-7792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48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9-4772-AC7D-584FB0CABAD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81552"/>
        <c:axId val="-834784272"/>
      </c:lineChart>
      <c:catAx>
        <c:axId val="-8347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8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78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8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90-4850-AFEB-4C71DE67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25248"/>
        <c:axId val="-834527424"/>
      </c:lineChart>
      <c:catAx>
        <c:axId val="-8345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2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CD-4C6C-AE6F-BB6E2F4F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66688"/>
        <c:axId val="-779253088"/>
      </c:lineChart>
      <c:catAx>
        <c:axId val="-7792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1B-4B54-8E8B-590390E5EF3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1B-4B54-8E8B-590390E5EF3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1B-4B54-8E8B-590390E5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2128"/>
        <c:axId val="-779277568"/>
      </c:lineChart>
      <c:catAx>
        <c:axId val="-7792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7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2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5D-4AFC-BE7A-EB52B027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2544"/>
        <c:axId val="-779249280"/>
      </c:lineChart>
      <c:catAx>
        <c:axId val="-7792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4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4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Gowning room 2 (aseptic area) 11076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vi-VN" sz="1200"/>
          </a:p>
        </c:rich>
      </c:tx>
      <c:layout>
        <c:manualLayout>
          <c:xMode val="edge"/>
          <c:yMode val="edge"/>
          <c:x val="0.205481559150615"/>
          <c:y val="2.17112013343768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47897960668612E-2"/>
          <c:y val="0.12123157728408844"/>
          <c:w val="0.83717103057909004"/>
          <c:h val="0.7371341108051203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tx1"/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dPt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(11076)'!$L$3:$L$98</c:f>
              <c:numCache>
                <c:formatCode>General</c:formatCode>
                <c:ptCount val="94"/>
                <c:pt idx="46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0"/>
        <c:axId val="-779275936"/>
        <c:axId val="-77926777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'Gowning room 2  (11076)'!#REF!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'Gowning room 2  (11076)'!$H$3:$H$98</c15:sqref>
                        </c15:formulaRef>
                      </c:ext>
                    </c:extLst>
                    <c:numCache>
                      <c:formatCode>m/d/yyyy</c:formatCode>
                      <c:ptCount val="94"/>
                      <c:pt idx="0">
                        <c:v>43102</c:v>
                      </c:pt>
                      <c:pt idx="1">
                        <c:v>43108</c:v>
                      </c:pt>
                      <c:pt idx="2">
                        <c:v>43116</c:v>
                      </c:pt>
                      <c:pt idx="3">
                        <c:v>43122</c:v>
                      </c:pt>
                      <c:pt idx="4">
                        <c:v>43136</c:v>
                      </c:pt>
                      <c:pt idx="5">
                        <c:v>43143</c:v>
                      </c:pt>
                      <c:pt idx="6">
                        <c:v>43152</c:v>
                      </c:pt>
                      <c:pt idx="7">
                        <c:v>43159</c:v>
                      </c:pt>
                      <c:pt idx="8">
                        <c:v>43165</c:v>
                      </c:pt>
                      <c:pt idx="9">
                        <c:v>43172</c:v>
                      </c:pt>
                      <c:pt idx="10">
                        <c:v>43178</c:v>
                      </c:pt>
                      <c:pt idx="11">
                        <c:v>43186</c:v>
                      </c:pt>
                      <c:pt idx="12">
                        <c:v>43193</c:v>
                      </c:pt>
                      <c:pt idx="13">
                        <c:v>43199</c:v>
                      </c:pt>
                      <c:pt idx="14">
                        <c:v>43207</c:v>
                      </c:pt>
                      <c:pt idx="15">
                        <c:v>43215</c:v>
                      </c:pt>
                      <c:pt idx="16">
                        <c:v>43223</c:v>
                      </c:pt>
                      <c:pt idx="17">
                        <c:v>43231</c:v>
                      </c:pt>
                      <c:pt idx="18">
                        <c:v>43238</c:v>
                      </c:pt>
                      <c:pt idx="19">
                        <c:v>43245</c:v>
                      </c:pt>
                      <c:pt idx="20">
                        <c:v>43256</c:v>
                      </c:pt>
                      <c:pt idx="21">
                        <c:v>43263</c:v>
                      </c:pt>
                      <c:pt idx="22">
                        <c:v>43269</c:v>
                      </c:pt>
                      <c:pt idx="23">
                        <c:v>43277</c:v>
                      </c:pt>
                      <c:pt idx="24">
                        <c:v>43284</c:v>
                      </c:pt>
                      <c:pt idx="25">
                        <c:v>43305</c:v>
                      </c:pt>
                      <c:pt idx="26">
                        <c:v>43314</c:v>
                      </c:pt>
                      <c:pt idx="27">
                        <c:v>43321</c:v>
                      </c:pt>
                      <c:pt idx="28">
                        <c:v>43328</c:v>
                      </c:pt>
                      <c:pt idx="29">
                        <c:v>43335</c:v>
                      </c:pt>
                      <c:pt idx="30">
                        <c:v>43348</c:v>
                      </c:pt>
                      <c:pt idx="31">
                        <c:v>43355</c:v>
                      </c:pt>
                      <c:pt idx="32">
                        <c:v>43361</c:v>
                      </c:pt>
                      <c:pt idx="33">
                        <c:v>43369</c:v>
                      </c:pt>
                      <c:pt idx="34">
                        <c:v>43377</c:v>
                      </c:pt>
                      <c:pt idx="35">
                        <c:v>43385</c:v>
                      </c:pt>
                      <c:pt idx="36">
                        <c:v>43391</c:v>
                      </c:pt>
                      <c:pt idx="37">
                        <c:v>43398</c:v>
                      </c:pt>
                      <c:pt idx="38">
                        <c:v>43409</c:v>
                      </c:pt>
                      <c:pt idx="39">
                        <c:v>43417</c:v>
                      </c:pt>
                      <c:pt idx="40">
                        <c:v>43424</c:v>
                      </c:pt>
                      <c:pt idx="41">
                        <c:v>43430</c:v>
                      </c:pt>
                      <c:pt idx="42">
                        <c:v>43439</c:v>
                      </c:pt>
                      <c:pt idx="43">
                        <c:v>43446</c:v>
                      </c:pt>
                      <c:pt idx="44">
                        <c:v>43453</c:v>
                      </c:pt>
                      <c:pt idx="45">
                        <c:v>43460</c:v>
                      </c:pt>
                      <c:pt idx="46">
                        <c:v>43468</c:v>
                      </c:pt>
                      <c:pt idx="47">
                        <c:v>43475</c:v>
                      </c:pt>
                      <c:pt idx="48">
                        <c:v>43482</c:v>
                      </c:pt>
                      <c:pt idx="49">
                        <c:v>43489</c:v>
                      </c:pt>
                      <c:pt idx="50">
                        <c:v>43504</c:v>
                      </c:pt>
                      <c:pt idx="51">
                        <c:v>43511</c:v>
                      </c:pt>
                      <c:pt idx="52">
                        <c:v>43518</c:v>
                      </c:pt>
                      <c:pt idx="53">
                        <c:v>43524</c:v>
                      </c:pt>
                      <c:pt idx="54">
                        <c:v>43530</c:v>
                      </c:pt>
                      <c:pt idx="55">
                        <c:v>43537</c:v>
                      </c:pt>
                      <c:pt idx="56">
                        <c:v>43544</c:v>
                      </c:pt>
                      <c:pt idx="57">
                        <c:v>43551</c:v>
                      </c:pt>
                      <c:pt idx="58" formatCode="dd/mm/yy;@">
                        <c:v>43558</c:v>
                      </c:pt>
                      <c:pt idx="59" formatCode="dd/mm/yy;@">
                        <c:v>43565</c:v>
                      </c:pt>
                      <c:pt idx="60" formatCode="dd/mm/yy;@">
                        <c:v>43572</c:v>
                      </c:pt>
                      <c:pt idx="61" formatCode="dd/mm/yy;@">
                        <c:v>43579</c:v>
                      </c:pt>
                      <c:pt idx="62" formatCode="dd/mm/yy;@">
                        <c:v>43593</c:v>
                      </c:pt>
                      <c:pt idx="63" formatCode="dd/mm/yy;@">
                        <c:v>43601</c:v>
                      </c:pt>
                      <c:pt idx="64" formatCode="dd/mm/yy;@">
                        <c:v>43607</c:v>
                      </c:pt>
                      <c:pt idx="65" formatCode="dd/mm/yy;@">
                        <c:v>43615</c:v>
                      </c:pt>
                      <c:pt idx="66" formatCode="dd/mm/yy;@">
                        <c:v>43622</c:v>
                      </c:pt>
                      <c:pt idx="67" formatCode="dd/mm/yy;@">
                        <c:v>43628</c:v>
                      </c:pt>
                      <c:pt idx="68" formatCode="dd/mm/yy;@">
                        <c:v>43636</c:v>
                      </c:pt>
                      <c:pt idx="69" formatCode="dd/mm/yy;@">
                        <c:v>43643</c:v>
                      </c:pt>
                      <c:pt idx="70" formatCode="dd/mm/yy;@">
                        <c:v>43650</c:v>
                      </c:pt>
                      <c:pt idx="71" formatCode="dd/mm/yy;@">
                        <c:v>43657</c:v>
                      </c:pt>
                      <c:pt idx="72" formatCode="dd/mm/yy;@">
                        <c:v>43664</c:v>
                      </c:pt>
                      <c:pt idx="73" formatCode="dd/mm/yy;@">
                        <c:v>43671</c:v>
                      </c:pt>
                      <c:pt idx="74" formatCode="dd/mm/yy;@">
                        <c:v>43683</c:v>
                      </c:pt>
                      <c:pt idx="75" formatCode="dd/mm/yy;@">
                        <c:v>43690</c:v>
                      </c:pt>
                      <c:pt idx="76" formatCode="dd/mm/yy;@">
                        <c:v>43697</c:v>
                      </c:pt>
                      <c:pt idx="77" formatCode="dd/mm/yy;@">
                        <c:v>43704</c:v>
                      </c:pt>
                      <c:pt idx="78" formatCode="dd/mm/yy;@">
                        <c:v>43713</c:v>
                      </c:pt>
                      <c:pt idx="79" formatCode="dd/mm/yy;@">
                        <c:v>43719</c:v>
                      </c:pt>
                      <c:pt idx="80" formatCode="dd/mm/yy;@">
                        <c:v>43726</c:v>
                      </c:pt>
                      <c:pt idx="81" formatCode="dd/mm/yy;@">
                        <c:v>43733</c:v>
                      </c:pt>
                      <c:pt idx="82" formatCode="dd/mm/yy;@">
                        <c:v>43742</c:v>
                      </c:pt>
                      <c:pt idx="83" formatCode="dd/mm/yy;@">
                        <c:v>43749</c:v>
                      </c:pt>
                      <c:pt idx="84" formatCode="dd/mm/yy;@">
                        <c:v>43757</c:v>
                      </c:pt>
                      <c:pt idx="85" formatCode="dd/mm/yy;@">
                        <c:v>43764</c:v>
                      </c:pt>
                      <c:pt idx="86" formatCode="dd/mm/yy;@">
                        <c:v>43774</c:v>
                      </c:pt>
                      <c:pt idx="87" formatCode="dd/mm/yy;@">
                        <c:v>43781</c:v>
                      </c:pt>
                      <c:pt idx="88" formatCode="dd/mm/yy;@">
                        <c:v>43789</c:v>
                      </c:pt>
                      <c:pt idx="89" formatCode="dd/mm/yy;@">
                        <c:v>43795</c:v>
                      </c:pt>
                      <c:pt idx="90" formatCode="dd/mm/yy;@">
                        <c:v>43805</c:v>
                      </c:pt>
                      <c:pt idx="91" formatCode="dd/mm/yy;@">
                        <c:v>43811</c:v>
                      </c:pt>
                      <c:pt idx="92" formatCode="dd/mm/yy;@">
                        <c:v>43819</c:v>
                      </c:pt>
                      <c:pt idx="93" formatCode="dd/mm/yy;@">
                        <c:v>43826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room 2  (11076)'!#REF!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1534-4270-99BE-610083A7225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'Gowning room 2  (11076)'!$O$2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(11076)'!$O$3:$O$98</c:f>
              <c:numCache>
                <c:formatCode>General</c:formatCode>
                <c:ptCount val="94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34-4270-99BE-610083A7225E}"/>
            </c:ext>
          </c:extLst>
        </c:ser>
        <c:ser>
          <c:idx val="4"/>
          <c:order val="1"/>
          <c:tx>
            <c:strRef>
              <c:f>'Gowning room 2  (11076)'!$Q$2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(11076)'!$Q$3:$Q$98</c:f>
              <c:numCache>
                <c:formatCode>General</c:formatCode>
                <c:ptCount val="94"/>
                <c:pt idx="0">
                  <c:v>2320</c:v>
                </c:pt>
                <c:pt idx="1">
                  <c:v>2320</c:v>
                </c:pt>
                <c:pt idx="2">
                  <c:v>2320</c:v>
                </c:pt>
                <c:pt idx="3">
                  <c:v>2320</c:v>
                </c:pt>
                <c:pt idx="4">
                  <c:v>2320</c:v>
                </c:pt>
                <c:pt idx="5">
                  <c:v>2320</c:v>
                </c:pt>
                <c:pt idx="6">
                  <c:v>2320</c:v>
                </c:pt>
                <c:pt idx="7">
                  <c:v>2320</c:v>
                </c:pt>
                <c:pt idx="8">
                  <c:v>2320</c:v>
                </c:pt>
                <c:pt idx="9">
                  <c:v>2320</c:v>
                </c:pt>
                <c:pt idx="10">
                  <c:v>2320</c:v>
                </c:pt>
                <c:pt idx="11">
                  <c:v>2320</c:v>
                </c:pt>
                <c:pt idx="12">
                  <c:v>2320</c:v>
                </c:pt>
                <c:pt idx="13">
                  <c:v>2320</c:v>
                </c:pt>
                <c:pt idx="14">
                  <c:v>2320</c:v>
                </c:pt>
                <c:pt idx="15">
                  <c:v>2320</c:v>
                </c:pt>
                <c:pt idx="16">
                  <c:v>2320</c:v>
                </c:pt>
                <c:pt idx="17">
                  <c:v>2320</c:v>
                </c:pt>
                <c:pt idx="18">
                  <c:v>2320</c:v>
                </c:pt>
                <c:pt idx="19">
                  <c:v>2320</c:v>
                </c:pt>
                <c:pt idx="20">
                  <c:v>2320</c:v>
                </c:pt>
                <c:pt idx="21">
                  <c:v>2320</c:v>
                </c:pt>
                <c:pt idx="22">
                  <c:v>2320</c:v>
                </c:pt>
                <c:pt idx="23">
                  <c:v>2320</c:v>
                </c:pt>
                <c:pt idx="24">
                  <c:v>2320</c:v>
                </c:pt>
                <c:pt idx="25">
                  <c:v>2320</c:v>
                </c:pt>
                <c:pt idx="26">
                  <c:v>2320</c:v>
                </c:pt>
                <c:pt idx="27">
                  <c:v>2320</c:v>
                </c:pt>
                <c:pt idx="28">
                  <c:v>2320</c:v>
                </c:pt>
                <c:pt idx="29">
                  <c:v>2320</c:v>
                </c:pt>
                <c:pt idx="30">
                  <c:v>2320</c:v>
                </c:pt>
                <c:pt idx="31">
                  <c:v>2320</c:v>
                </c:pt>
                <c:pt idx="32">
                  <c:v>2320</c:v>
                </c:pt>
                <c:pt idx="33">
                  <c:v>2320</c:v>
                </c:pt>
                <c:pt idx="34">
                  <c:v>2320</c:v>
                </c:pt>
                <c:pt idx="35">
                  <c:v>2320</c:v>
                </c:pt>
                <c:pt idx="36">
                  <c:v>2320</c:v>
                </c:pt>
                <c:pt idx="37">
                  <c:v>2320</c:v>
                </c:pt>
                <c:pt idx="38">
                  <c:v>2320</c:v>
                </c:pt>
                <c:pt idx="39">
                  <c:v>2320</c:v>
                </c:pt>
                <c:pt idx="40">
                  <c:v>2320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2320</c:v>
                </c:pt>
                <c:pt idx="45">
                  <c:v>2320</c:v>
                </c:pt>
                <c:pt idx="46">
                  <c:v>2320</c:v>
                </c:pt>
                <c:pt idx="47">
                  <c:v>2320</c:v>
                </c:pt>
                <c:pt idx="48">
                  <c:v>2320</c:v>
                </c:pt>
                <c:pt idx="49">
                  <c:v>2320</c:v>
                </c:pt>
                <c:pt idx="50">
                  <c:v>2320</c:v>
                </c:pt>
                <c:pt idx="51">
                  <c:v>2320</c:v>
                </c:pt>
                <c:pt idx="52">
                  <c:v>2320</c:v>
                </c:pt>
                <c:pt idx="53">
                  <c:v>2320</c:v>
                </c:pt>
                <c:pt idx="54">
                  <c:v>2320</c:v>
                </c:pt>
                <c:pt idx="55">
                  <c:v>2320</c:v>
                </c:pt>
                <c:pt idx="56">
                  <c:v>2320</c:v>
                </c:pt>
                <c:pt idx="57">
                  <c:v>2320</c:v>
                </c:pt>
                <c:pt idx="58">
                  <c:v>2320</c:v>
                </c:pt>
                <c:pt idx="59">
                  <c:v>2320</c:v>
                </c:pt>
                <c:pt idx="60">
                  <c:v>2320</c:v>
                </c:pt>
                <c:pt idx="61">
                  <c:v>2320</c:v>
                </c:pt>
                <c:pt idx="62">
                  <c:v>2320</c:v>
                </c:pt>
                <c:pt idx="63">
                  <c:v>2320</c:v>
                </c:pt>
                <c:pt idx="64">
                  <c:v>2320</c:v>
                </c:pt>
                <c:pt idx="65">
                  <c:v>2320</c:v>
                </c:pt>
                <c:pt idx="66">
                  <c:v>2320</c:v>
                </c:pt>
                <c:pt idx="67">
                  <c:v>2320</c:v>
                </c:pt>
                <c:pt idx="68">
                  <c:v>2320</c:v>
                </c:pt>
                <c:pt idx="69">
                  <c:v>2320</c:v>
                </c:pt>
                <c:pt idx="70">
                  <c:v>2320</c:v>
                </c:pt>
                <c:pt idx="71">
                  <c:v>2320</c:v>
                </c:pt>
                <c:pt idx="72">
                  <c:v>2320</c:v>
                </c:pt>
                <c:pt idx="73">
                  <c:v>2320</c:v>
                </c:pt>
                <c:pt idx="74">
                  <c:v>2320</c:v>
                </c:pt>
                <c:pt idx="75">
                  <c:v>2320</c:v>
                </c:pt>
                <c:pt idx="76">
                  <c:v>2320</c:v>
                </c:pt>
                <c:pt idx="77">
                  <c:v>2320</c:v>
                </c:pt>
                <c:pt idx="78">
                  <c:v>2320</c:v>
                </c:pt>
                <c:pt idx="79">
                  <c:v>2320</c:v>
                </c:pt>
                <c:pt idx="80">
                  <c:v>2320</c:v>
                </c:pt>
                <c:pt idx="81">
                  <c:v>2320</c:v>
                </c:pt>
                <c:pt idx="82">
                  <c:v>2320</c:v>
                </c:pt>
                <c:pt idx="83">
                  <c:v>2320</c:v>
                </c:pt>
                <c:pt idx="84">
                  <c:v>2320</c:v>
                </c:pt>
                <c:pt idx="85">
                  <c:v>2320</c:v>
                </c:pt>
                <c:pt idx="86">
                  <c:v>2320</c:v>
                </c:pt>
                <c:pt idx="87">
                  <c:v>2320</c:v>
                </c:pt>
                <c:pt idx="88">
                  <c:v>2320</c:v>
                </c:pt>
                <c:pt idx="89">
                  <c:v>2320</c:v>
                </c:pt>
                <c:pt idx="90">
                  <c:v>2320</c:v>
                </c:pt>
                <c:pt idx="91">
                  <c:v>2320</c:v>
                </c:pt>
                <c:pt idx="92">
                  <c:v>2320</c:v>
                </c:pt>
                <c:pt idx="93">
                  <c:v>2320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'Gowning room 2  (11076)'!$D$14</c:f>
              <c:strCache>
                <c:ptCount val="1"/>
                <c:pt idx="0">
                  <c:v>11076_4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2  (11076)'!$H$3:$H$98</c:f>
              <c:numCache>
                <c:formatCode>m/d/yyyy</c:formatCode>
                <c:ptCount val="94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43305</c:v>
                </c:pt>
                <c:pt idx="26">
                  <c:v>43314</c:v>
                </c:pt>
                <c:pt idx="27">
                  <c:v>43321</c:v>
                </c:pt>
                <c:pt idx="28">
                  <c:v>43328</c:v>
                </c:pt>
                <c:pt idx="29">
                  <c:v>43335</c:v>
                </c:pt>
                <c:pt idx="30">
                  <c:v>43348</c:v>
                </c:pt>
                <c:pt idx="31">
                  <c:v>43355</c:v>
                </c:pt>
                <c:pt idx="32">
                  <c:v>43361</c:v>
                </c:pt>
                <c:pt idx="33">
                  <c:v>43369</c:v>
                </c:pt>
                <c:pt idx="34">
                  <c:v>43377</c:v>
                </c:pt>
                <c:pt idx="35">
                  <c:v>43385</c:v>
                </c:pt>
                <c:pt idx="36">
                  <c:v>43391</c:v>
                </c:pt>
                <c:pt idx="37">
                  <c:v>43398</c:v>
                </c:pt>
                <c:pt idx="38">
                  <c:v>43409</c:v>
                </c:pt>
                <c:pt idx="39">
                  <c:v>43417</c:v>
                </c:pt>
                <c:pt idx="40">
                  <c:v>43424</c:v>
                </c:pt>
                <c:pt idx="41">
                  <c:v>43430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43468</c:v>
                </c:pt>
                <c:pt idx="47">
                  <c:v>43475</c:v>
                </c:pt>
                <c:pt idx="48">
                  <c:v>43482</c:v>
                </c:pt>
                <c:pt idx="49">
                  <c:v>43489</c:v>
                </c:pt>
                <c:pt idx="50">
                  <c:v>43504</c:v>
                </c:pt>
                <c:pt idx="51">
                  <c:v>43511</c:v>
                </c:pt>
                <c:pt idx="52">
                  <c:v>43518</c:v>
                </c:pt>
                <c:pt idx="53">
                  <c:v>43524</c:v>
                </c:pt>
                <c:pt idx="54">
                  <c:v>43530</c:v>
                </c:pt>
                <c:pt idx="55">
                  <c:v>43537</c:v>
                </c:pt>
                <c:pt idx="56">
                  <c:v>43544</c:v>
                </c:pt>
                <c:pt idx="57">
                  <c:v>43551</c:v>
                </c:pt>
                <c:pt idx="58" formatCode="dd/mm/yy;@">
                  <c:v>43558</c:v>
                </c:pt>
                <c:pt idx="59" formatCode="dd/mm/yy;@">
                  <c:v>43565</c:v>
                </c:pt>
                <c:pt idx="60" formatCode="dd/mm/yy;@">
                  <c:v>43572</c:v>
                </c:pt>
                <c:pt idx="61" formatCode="dd/mm/yy;@">
                  <c:v>43579</c:v>
                </c:pt>
                <c:pt idx="62" formatCode="dd/mm/yy;@">
                  <c:v>43593</c:v>
                </c:pt>
                <c:pt idx="63" formatCode="dd/mm/yy;@">
                  <c:v>43601</c:v>
                </c:pt>
                <c:pt idx="64" formatCode="dd/mm/yy;@">
                  <c:v>43607</c:v>
                </c:pt>
                <c:pt idx="65" formatCode="dd/mm/yy;@">
                  <c:v>43615</c:v>
                </c:pt>
                <c:pt idx="66" formatCode="dd/mm/yy;@">
                  <c:v>43622</c:v>
                </c:pt>
                <c:pt idx="67" formatCode="dd/mm/yy;@">
                  <c:v>43628</c:v>
                </c:pt>
                <c:pt idx="68" formatCode="dd/mm/yy;@">
                  <c:v>43636</c:v>
                </c:pt>
                <c:pt idx="69" formatCode="dd/mm/yy;@">
                  <c:v>43643</c:v>
                </c:pt>
                <c:pt idx="70" formatCode="dd/mm/yy;@">
                  <c:v>43650</c:v>
                </c:pt>
                <c:pt idx="71" formatCode="dd/mm/yy;@">
                  <c:v>43657</c:v>
                </c:pt>
                <c:pt idx="72" formatCode="dd/mm/yy;@">
                  <c:v>43664</c:v>
                </c:pt>
                <c:pt idx="73" formatCode="dd/mm/yy;@">
                  <c:v>43671</c:v>
                </c:pt>
                <c:pt idx="74" formatCode="dd/mm/yy;@">
                  <c:v>43683</c:v>
                </c:pt>
                <c:pt idx="75" formatCode="dd/mm/yy;@">
                  <c:v>43690</c:v>
                </c:pt>
                <c:pt idx="76" formatCode="dd/mm/yy;@">
                  <c:v>43697</c:v>
                </c:pt>
                <c:pt idx="77" formatCode="dd/mm/yy;@">
                  <c:v>43704</c:v>
                </c:pt>
                <c:pt idx="78" formatCode="dd/mm/yy;@">
                  <c:v>43713</c:v>
                </c:pt>
                <c:pt idx="79" formatCode="dd/mm/yy;@">
                  <c:v>43719</c:v>
                </c:pt>
                <c:pt idx="80" formatCode="dd/mm/yy;@">
                  <c:v>43726</c:v>
                </c:pt>
                <c:pt idx="81" formatCode="dd/mm/yy;@">
                  <c:v>43733</c:v>
                </c:pt>
                <c:pt idx="82" formatCode="dd/mm/yy;@">
                  <c:v>43742</c:v>
                </c:pt>
                <c:pt idx="83" formatCode="dd/mm/yy;@">
                  <c:v>43749</c:v>
                </c:pt>
                <c:pt idx="84" formatCode="dd/mm/yy;@">
                  <c:v>43757</c:v>
                </c:pt>
                <c:pt idx="85" formatCode="dd/mm/yy;@">
                  <c:v>43764</c:v>
                </c:pt>
                <c:pt idx="86" formatCode="dd/mm/yy;@">
                  <c:v>43774</c:v>
                </c:pt>
                <c:pt idx="87" formatCode="dd/mm/yy;@">
                  <c:v>43781</c:v>
                </c:pt>
                <c:pt idx="88" formatCode="dd/mm/yy;@">
                  <c:v>43789</c:v>
                </c:pt>
                <c:pt idx="89" formatCode="dd/mm/yy;@">
                  <c:v>43795</c:v>
                </c:pt>
                <c:pt idx="90" formatCode="dd/mm/yy;@">
                  <c:v>43805</c:v>
                </c:pt>
                <c:pt idx="91" formatCode="dd/mm/yy;@">
                  <c:v>43811</c:v>
                </c:pt>
                <c:pt idx="92" formatCode="dd/mm/yy;@">
                  <c:v>43819</c:v>
                </c:pt>
                <c:pt idx="93" formatCode="dd/mm/yy;@">
                  <c:v>43826</c:v>
                </c:pt>
              </c:numCache>
            </c:numRef>
          </c:cat>
          <c:val>
            <c:numRef>
              <c:f>'Gowning room 2  (11076)'!$J$3:$J$98</c:f>
              <c:numCache>
                <c:formatCode>General</c:formatCode>
                <c:ptCount val="94"/>
                <c:pt idx="0">
                  <c:v>14</c:v>
                </c:pt>
                <c:pt idx="1">
                  <c:v>92</c:v>
                </c:pt>
                <c:pt idx="2">
                  <c:v>2</c:v>
                </c:pt>
                <c:pt idx="3">
                  <c:v>13</c:v>
                </c:pt>
                <c:pt idx="4">
                  <c:v>76</c:v>
                </c:pt>
                <c:pt idx="5">
                  <c:v>213</c:v>
                </c:pt>
                <c:pt idx="6">
                  <c:v>196</c:v>
                </c:pt>
                <c:pt idx="7">
                  <c:v>163</c:v>
                </c:pt>
                <c:pt idx="8">
                  <c:v>122</c:v>
                </c:pt>
                <c:pt idx="9">
                  <c:v>21</c:v>
                </c:pt>
                <c:pt idx="10">
                  <c:v>50</c:v>
                </c:pt>
                <c:pt idx="11">
                  <c:v>55</c:v>
                </c:pt>
                <c:pt idx="12">
                  <c:v>9</c:v>
                </c:pt>
                <c:pt idx="13">
                  <c:v>22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13</c:v>
                </c:pt>
                <c:pt idx="21">
                  <c:v>35</c:v>
                </c:pt>
                <c:pt idx="22">
                  <c:v>1</c:v>
                </c:pt>
                <c:pt idx="23">
                  <c:v>2</c:v>
                </c:pt>
                <c:pt idx="24">
                  <c:v>26</c:v>
                </c:pt>
                <c:pt idx="25">
                  <c:v>11</c:v>
                </c:pt>
                <c:pt idx="26">
                  <c:v>3</c:v>
                </c:pt>
                <c:pt idx="27">
                  <c:v>140</c:v>
                </c:pt>
                <c:pt idx="28">
                  <c:v>23</c:v>
                </c:pt>
                <c:pt idx="29">
                  <c:v>53</c:v>
                </c:pt>
                <c:pt idx="30">
                  <c:v>2</c:v>
                </c:pt>
                <c:pt idx="31">
                  <c:v>58</c:v>
                </c:pt>
                <c:pt idx="32">
                  <c:v>1</c:v>
                </c:pt>
                <c:pt idx="33">
                  <c:v>10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21</c:v>
                </c:pt>
                <c:pt idx="39">
                  <c:v>33</c:v>
                </c:pt>
                <c:pt idx="40">
                  <c:v>10</c:v>
                </c:pt>
                <c:pt idx="41">
                  <c:v>41</c:v>
                </c:pt>
                <c:pt idx="42">
                  <c:v>59</c:v>
                </c:pt>
                <c:pt idx="43">
                  <c:v>49</c:v>
                </c:pt>
                <c:pt idx="44">
                  <c:v>11</c:v>
                </c:pt>
                <c:pt idx="45">
                  <c:v>155</c:v>
                </c:pt>
                <c:pt idx="46">
                  <c:v>140</c:v>
                </c:pt>
                <c:pt idx="47">
                  <c:v>109</c:v>
                </c:pt>
                <c:pt idx="48">
                  <c:v>15</c:v>
                </c:pt>
                <c:pt idx="49">
                  <c:v>21</c:v>
                </c:pt>
                <c:pt idx="50">
                  <c:v>7</c:v>
                </c:pt>
                <c:pt idx="51">
                  <c:v>0</c:v>
                </c:pt>
                <c:pt idx="52">
                  <c:v>3</c:v>
                </c:pt>
                <c:pt idx="53">
                  <c:v>32</c:v>
                </c:pt>
                <c:pt idx="54">
                  <c:v>29</c:v>
                </c:pt>
                <c:pt idx="55">
                  <c:v>51</c:v>
                </c:pt>
                <c:pt idx="56">
                  <c:v>52</c:v>
                </c:pt>
                <c:pt idx="57">
                  <c:v>33</c:v>
                </c:pt>
                <c:pt idx="58">
                  <c:v>17</c:v>
                </c:pt>
                <c:pt idx="59">
                  <c:v>30</c:v>
                </c:pt>
                <c:pt idx="60">
                  <c:v>2</c:v>
                </c:pt>
                <c:pt idx="61">
                  <c:v>19</c:v>
                </c:pt>
                <c:pt idx="62">
                  <c:v>17</c:v>
                </c:pt>
                <c:pt idx="63">
                  <c:v>51</c:v>
                </c:pt>
                <c:pt idx="64">
                  <c:v>65</c:v>
                </c:pt>
                <c:pt idx="65">
                  <c:v>13</c:v>
                </c:pt>
                <c:pt idx="66">
                  <c:v>359</c:v>
                </c:pt>
                <c:pt idx="67">
                  <c:v>14</c:v>
                </c:pt>
                <c:pt idx="68">
                  <c:v>18</c:v>
                </c:pt>
                <c:pt idx="69">
                  <c:v>26</c:v>
                </c:pt>
                <c:pt idx="70">
                  <c:v>23</c:v>
                </c:pt>
                <c:pt idx="71">
                  <c:v>79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21</c:v>
                </c:pt>
                <c:pt idx="76">
                  <c:v>123</c:v>
                </c:pt>
                <c:pt idx="77">
                  <c:v>64</c:v>
                </c:pt>
                <c:pt idx="78">
                  <c:v>0</c:v>
                </c:pt>
                <c:pt idx="79">
                  <c:v>322</c:v>
                </c:pt>
                <c:pt idx="80">
                  <c:v>47</c:v>
                </c:pt>
                <c:pt idx="81">
                  <c:v>38</c:v>
                </c:pt>
                <c:pt idx="82">
                  <c:v>9</c:v>
                </c:pt>
                <c:pt idx="83">
                  <c:v>88</c:v>
                </c:pt>
                <c:pt idx="84">
                  <c:v>168</c:v>
                </c:pt>
                <c:pt idx="85">
                  <c:v>40</c:v>
                </c:pt>
                <c:pt idx="86">
                  <c:v>7</c:v>
                </c:pt>
                <c:pt idx="87">
                  <c:v>105</c:v>
                </c:pt>
                <c:pt idx="88">
                  <c:v>6</c:v>
                </c:pt>
                <c:pt idx="89">
                  <c:v>3</c:v>
                </c:pt>
                <c:pt idx="90">
                  <c:v>32</c:v>
                </c:pt>
                <c:pt idx="91">
                  <c:v>31</c:v>
                </c:pt>
                <c:pt idx="92">
                  <c:v>76</c:v>
                </c:pt>
                <c:pt idx="93">
                  <c:v>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34-4270-99BE-610083A7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5936"/>
        <c:axId val="-779267776"/>
      </c:lineChart>
      <c:catAx>
        <c:axId val="-7792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16446462583692"/>
              <c:y val="0.8892813013137583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9267776"/>
        <c:crossesAt val="0"/>
        <c:auto val="0"/>
        <c:lblAlgn val="ctr"/>
        <c:lblOffset val="100"/>
        <c:tickLblSkip val="1"/>
        <c:noMultiLvlLbl val="0"/>
      </c:catAx>
      <c:valAx>
        <c:axId val="-779267776"/>
        <c:scaling>
          <c:orientation val="minMax"/>
          <c:max val="35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0"/>
              <c:y val="4.242963717719129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9275936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536931770181382"/>
          <c:y val="0.40037987779204631"/>
          <c:w val="0.10203487430953334"/>
          <c:h val="0.19728352655329948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3C-4A67-8881-3CF36479782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61248"/>
        <c:axId val="-779255808"/>
      </c:lineChart>
      <c:catAx>
        <c:axId val="-7792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7-4272-9B4A-8D538E9B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69408"/>
        <c:axId val="-779252000"/>
      </c:lineChart>
      <c:catAx>
        <c:axId val="-7792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5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16-400A-A7AA-F0AD80C6A7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16-400A-A7AA-F0AD80C6A7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16-400A-A7AA-F0AD80C6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1456"/>
        <c:axId val="-779279744"/>
      </c:lineChart>
      <c:catAx>
        <c:axId val="-7792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7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1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0-469F-9EE2-A716A3ED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0912"/>
        <c:axId val="-779263968"/>
      </c:lineChart>
      <c:catAx>
        <c:axId val="-7792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C-49B0-A175-9BEEC74A83D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1C-49B0-A175-9BEEC74A83D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1C-49B0-A175-9BEEC74A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7024"/>
        <c:axId val="-779265056"/>
      </c:lineChart>
      <c:catAx>
        <c:axId val="-7792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7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C-487E-BA6B-56D12F6E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64512"/>
        <c:axId val="-779260704"/>
      </c:lineChart>
      <c:catAx>
        <c:axId val="-7792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4-4434-B404-9D0B6D92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2320"/>
        <c:axId val="-834524160"/>
      </c:lineChart>
      <c:catAx>
        <c:axId val="-8345323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524160"/>
        <c:crosses val="autoZero"/>
        <c:auto val="1"/>
        <c:lblAlgn val="ctr"/>
        <c:lblOffset val="100"/>
        <c:tickMarkSkip val="1"/>
        <c:noMultiLvlLbl val="0"/>
      </c:catAx>
      <c:valAx>
        <c:axId val="-83452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AE-4F6B-BA35-17FEC2333BB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AE-4F6B-BA35-17FEC2333BB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AE-4F6B-BA35-17FEC233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9200"/>
        <c:axId val="-779267232"/>
      </c:lineChart>
      <c:catAx>
        <c:axId val="-7792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9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C4-4D15-BE32-A14DE49C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8656"/>
        <c:axId val="-779278112"/>
      </c:lineChart>
      <c:catAx>
        <c:axId val="-7792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7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6C-4235-AA2E-732D7D3A822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6C-4235-AA2E-732D7D3A822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6C-4235-AA2E-732D7D3A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50368"/>
        <c:axId val="-779249824"/>
      </c:lineChart>
      <c:catAx>
        <c:axId val="-7792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4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4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50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C1-4EB2-BE7C-9B576A37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6480"/>
        <c:axId val="-779266144"/>
      </c:lineChart>
      <c:catAx>
        <c:axId val="-7792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9-41BA-BF8E-9645EC768EF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9-41BA-BF8E-9645EC768EF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59-41BA-BF8E-9645EC76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5392"/>
        <c:axId val="-779262880"/>
      </c:lineChart>
      <c:catAx>
        <c:axId val="-7792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5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EE-41F2-8017-837EBAB36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4848"/>
        <c:axId val="-779274304"/>
      </c:lineChart>
      <c:catAx>
        <c:axId val="-7792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7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Return room 1 (aseptic area) 11077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r>
              <a:rPr lang="vi-VN" sz="1200" b="1" i="0" baseline="0">
                <a:effectLst/>
              </a:rPr>
              <a:t>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893300236728667"/>
          <c:y val="1.65146100850382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872853044606693E-2"/>
          <c:y val="0.14591238887085117"/>
          <c:w val="0.85184162322780799"/>
          <c:h val="0.7363241886217991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'Return room 1  (11077)'!$G$2:$G$97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43291</c:v>
                </c:pt>
                <c:pt idx="26">
                  <c:v>43305</c:v>
                </c:pt>
                <c:pt idx="27">
                  <c:v>43314</c:v>
                </c:pt>
                <c:pt idx="28">
                  <c:v>43321</c:v>
                </c:pt>
                <c:pt idx="29">
                  <c:v>43328</c:v>
                </c:pt>
                <c:pt idx="30">
                  <c:v>43335</c:v>
                </c:pt>
                <c:pt idx="31">
                  <c:v>43348</c:v>
                </c:pt>
                <c:pt idx="32">
                  <c:v>43355</c:v>
                </c:pt>
                <c:pt idx="33">
                  <c:v>43361</c:v>
                </c:pt>
                <c:pt idx="34">
                  <c:v>43369</c:v>
                </c:pt>
                <c:pt idx="35">
                  <c:v>43377</c:v>
                </c:pt>
                <c:pt idx="36">
                  <c:v>43385</c:v>
                </c:pt>
                <c:pt idx="37">
                  <c:v>43391</c:v>
                </c:pt>
                <c:pt idx="38">
                  <c:v>43398</c:v>
                </c:pt>
                <c:pt idx="39">
                  <c:v>43409</c:v>
                </c:pt>
                <c:pt idx="40">
                  <c:v>43417</c:v>
                </c:pt>
                <c:pt idx="41">
                  <c:v>43424</c:v>
                </c:pt>
                <c:pt idx="42">
                  <c:v>43430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43468</c:v>
                </c:pt>
                <c:pt idx="48">
                  <c:v>43475</c:v>
                </c:pt>
                <c:pt idx="49">
                  <c:v>43482</c:v>
                </c:pt>
                <c:pt idx="50">
                  <c:v>43489</c:v>
                </c:pt>
                <c:pt idx="51">
                  <c:v>43504</c:v>
                </c:pt>
                <c:pt idx="52">
                  <c:v>43511</c:v>
                </c:pt>
                <c:pt idx="53">
                  <c:v>43518</c:v>
                </c:pt>
                <c:pt idx="54">
                  <c:v>43524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 formatCode="dd/mm/yy;@">
                  <c:v>43558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 formatCode="dd/mm/yy;@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'Return room 1  (11077)'!$J$2:$J$97</c:f>
              <c:numCache>
                <c:formatCode>General</c:formatCode>
                <c:ptCount val="95"/>
                <c:pt idx="47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79271584"/>
        <c:axId val="-77927376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'Return room 1  (11077)'!#REF!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'Return room 1  (11077)'!$G$2:$G$97</c15:sqref>
                        </c15:formulaRef>
                      </c:ext>
                    </c:extLst>
                    <c:numCache>
                      <c:formatCode>m/d/yyyy</c:formatCode>
                      <c:ptCount val="95"/>
                      <c:pt idx="0">
                        <c:v>43102</c:v>
                      </c:pt>
                      <c:pt idx="1">
                        <c:v>43108</c:v>
                      </c:pt>
                      <c:pt idx="2">
                        <c:v>43116</c:v>
                      </c:pt>
                      <c:pt idx="3">
                        <c:v>43122</c:v>
                      </c:pt>
                      <c:pt idx="4">
                        <c:v>43136</c:v>
                      </c:pt>
                      <c:pt idx="5">
                        <c:v>43143</c:v>
                      </c:pt>
                      <c:pt idx="6">
                        <c:v>43152</c:v>
                      </c:pt>
                      <c:pt idx="7">
                        <c:v>43159</c:v>
                      </c:pt>
                      <c:pt idx="8">
                        <c:v>43165</c:v>
                      </c:pt>
                      <c:pt idx="9">
                        <c:v>43172</c:v>
                      </c:pt>
                      <c:pt idx="10">
                        <c:v>43178</c:v>
                      </c:pt>
                      <c:pt idx="11">
                        <c:v>43186</c:v>
                      </c:pt>
                      <c:pt idx="12">
                        <c:v>43193</c:v>
                      </c:pt>
                      <c:pt idx="13">
                        <c:v>43199</c:v>
                      </c:pt>
                      <c:pt idx="14">
                        <c:v>43207</c:v>
                      </c:pt>
                      <c:pt idx="15">
                        <c:v>43215</c:v>
                      </c:pt>
                      <c:pt idx="16">
                        <c:v>43223</c:v>
                      </c:pt>
                      <c:pt idx="17">
                        <c:v>43231</c:v>
                      </c:pt>
                      <c:pt idx="18">
                        <c:v>43238</c:v>
                      </c:pt>
                      <c:pt idx="19">
                        <c:v>43245</c:v>
                      </c:pt>
                      <c:pt idx="20">
                        <c:v>43256</c:v>
                      </c:pt>
                      <c:pt idx="21">
                        <c:v>43263</c:v>
                      </c:pt>
                      <c:pt idx="22">
                        <c:v>43269</c:v>
                      </c:pt>
                      <c:pt idx="23">
                        <c:v>43277</c:v>
                      </c:pt>
                      <c:pt idx="24">
                        <c:v>43284</c:v>
                      </c:pt>
                      <c:pt idx="25">
                        <c:v>43291</c:v>
                      </c:pt>
                      <c:pt idx="26">
                        <c:v>43305</c:v>
                      </c:pt>
                      <c:pt idx="27">
                        <c:v>43314</c:v>
                      </c:pt>
                      <c:pt idx="28">
                        <c:v>43321</c:v>
                      </c:pt>
                      <c:pt idx="29">
                        <c:v>43328</c:v>
                      </c:pt>
                      <c:pt idx="30">
                        <c:v>43335</c:v>
                      </c:pt>
                      <c:pt idx="31">
                        <c:v>43348</c:v>
                      </c:pt>
                      <c:pt idx="32">
                        <c:v>43355</c:v>
                      </c:pt>
                      <c:pt idx="33">
                        <c:v>43361</c:v>
                      </c:pt>
                      <c:pt idx="34">
                        <c:v>43369</c:v>
                      </c:pt>
                      <c:pt idx="35">
                        <c:v>43377</c:v>
                      </c:pt>
                      <c:pt idx="36">
                        <c:v>43385</c:v>
                      </c:pt>
                      <c:pt idx="37">
                        <c:v>43391</c:v>
                      </c:pt>
                      <c:pt idx="38">
                        <c:v>43398</c:v>
                      </c:pt>
                      <c:pt idx="39">
                        <c:v>43409</c:v>
                      </c:pt>
                      <c:pt idx="40">
                        <c:v>43417</c:v>
                      </c:pt>
                      <c:pt idx="41">
                        <c:v>43424</c:v>
                      </c:pt>
                      <c:pt idx="42">
                        <c:v>43430</c:v>
                      </c:pt>
                      <c:pt idx="43">
                        <c:v>43439</c:v>
                      </c:pt>
                      <c:pt idx="44">
                        <c:v>43446</c:v>
                      </c:pt>
                      <c:pt idx="45">
                        <c:v>43453</c:v>
                      </c:pt>
                      <c:pt idx="46">
                        <c:v>43460</c:v>
                      </c:pt>
                      <c:pt idx="47">
                        <c:v>43468</c:v>
                      </c:pt>
                      <c:pt idx="48">
                        <c:v>43475</c:v>
                      </c:pt>
                      <c:pt idx="49">
                        <c:v>43482</c:v>
                      </c:pt>
                      <c:pt idx="50">
                        <c:v>43489</c:v>
                      </c:pt>
                      <c:pt idx="51">
                        <c:v>43504</c:v>
                      </c:pt>
                      <c:pt idx="52">
                        <c:v>43511</c:v>
                      </c:pt>
                      <c:pt idx="53">
                        <c:v>43518</c:v>
                      </c:pt>
                      <c:pt idx="54">
                        <c:v>43524</c:v>
                      </c:pt>
                      <c:pt idx="55">
                        <c:v>43530</c:v>
                      </c:pt>
                      <c:pt idx="56">
                        <c:v>43537</c:v>
                      </c:pt>
                      <c:pt idx="57">
                        <c:v>43544</c:v>
                      </c:pt>
                      <c:pt idx="58">
                        <c:v>43551</c:v>
                      </c:pt>
                      <c:pt idx="59" formatCode="dd/mm/yy;@">
                        <c:v>43558</c:v>
                      </c:pt>
                      <c:pt idx="60" formatCode="dd/mm/yy;@">
                        <c:v>43565</c:v>
                      </c:pt>
                      <c:pt idx="61" formatCode="dd/mm/yy;@">
                        <c:v>43572</c:v>
                      </c:pt>
                      <c:pt idx="62" formatCode="dd/mm/yy;@">
                        <c:v>43579</c:v>
                      </c:pt>
                      <c:pt idx="63" formatCode="dd/mm/yy;@">
                        <c:v>43593</c:v>
                      </c:pt>
                      <c:pt idx="64" formatCode="dd/mm/yy;@">
                        <c:v>43601</c:v>
                      </c:pt>
                      <c:pt idx="65" formatCode="dd/mm/yy;@">
                        <c:v>43607</c:v>
                      </c:pt>
                      <c:pt idx="66" formatCode="dd/mm/yy;@">
                        <c:v>43615</c:v>
                      </c:pt>
                      <c:pt idx="67" formatCode="dd/mm/yy;@">
                        <c:v>43622</c:v>
                      </c:pt>
                      <c:pt idx="68" formatCode="dd/mm/yy;@">
                        <c:v>43628</c:v>
                      </c:pt>
                      <c:pt idx="69" formatCode="dd/mm/yy;@">
                        <c:v>43636</c:v>
                      </c:pt>
                      <c:pt idx="70" formatCode="dd/mm/yy;@">
                        <c:v>43643</c:v>
                      </c:pt>
                      <c:pt idx="71" formatCode="dd/mm/yy;@">
                        <c:v>43650</c:v>
                      </c:pt>
                      <c:pt idx="72" formatCode="dd/mm/yy;@">
                        <c:v>43657</c:v>
                      </c:pt>
                      <c:pt idx="73" formatCode="dd/mm/yy;@">
                        <c:v>43664</c:v>
                      </c:pt>
                      <c:pt idx="74" formatCode="dd/mm/yy;@">
                        <c:v>43671</c:v>
                      </c:pt>
                      <c:pt idx="75" formatCode="dd/mm/yy;@">
                        <c:v>43683</c:v>
                      </c:pt>
                      <c:pt idx="76" formatCode="dd/mm/yy;@">
                        <c:v>43690</c:v>
                      </c:pt>
                      <c:pt idx="77" formatCode="dd/mm/yy;@">
                        <c:v>43697</c:v>
                      </c:pt>
                      <c:pt idx="78" formatCode="dd/mm/yy;@">
                        <c:v>43704</c:v>
                      </c:pt>
                      <c:pt idx="79" formatCode="dd/mm/yy;@">
                        <c:v>43713</c:v>
                      </c:pt>
                      <c:pt idx="80" formatCode="dd/mm/yy;@">
                        <c:v>43719</c:v>
                      </c:pt>
                      <c:pt idx="81" formatCode="dd/mm/yy;@">
                        <c:v>43726</c:v>
                      </c:pt>
                      <c:pt idx="82" formatCode="dd/mm/yy;@">
                        <c:v>43733</c:v>
                      </c:pt>
                      <c:pt idx="83" formatCode="dd/mm/yy;@">
                        <c:v>43742</c:v>
                      </c:pt>
                      <c:pt idx="84" formatCode="dd/mm/yy;@">
                        <c:v>43749</c:v>
                      </c:pt>
                      <c:pt idx="85" formatCode="dd/mm/yy;@">
                        <c:v>43757</c:v>
                      </c:pt>
                      <c:pt idx="86" formatCode="dd/mm/yy;@">
                        <c:v>43764</c:v>
                      </c:pt>
                      <c:pt idx="87" formatCode="dd/mm/yy;@">
                        <c:v>43774</c:v>
                      </c:pt>
                      <c:pt idx="88" formatCode="dd/mm/yy;@">
                        <c:v>43781</c:v>
                      </c:pt>
                      <c:pt idx="89" formatCode="dd/mm/yy;@">
                        <c:v>43789</c:v>
                      </c:pt>
                      <c:pt idx="90" formatCode="dd/mm/yy;@">
                        <c:v>43795</c:v>
                      </c:pt>
                      <c:pt idx="91" formatCode="dd/mm/yy;@">
                        <c:v>43805</c:v>
                      </c:pt>
                      <c:pt idx="92" formatCode="dd/mm/yy;@">
                        <c:v>43811</c:v>
                      </c:pt>
                      <c:pt idx="93" formatCode="dd/mm/yy;@">
                        <c:v>43819</c:v>
                      </c:pt>
                      <c:pt idx="94" formatCode="dd/mm/yy;@">
                        <c:v>43826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'Return room 1  (11077)'!#REF!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92C-478C-9C5E-F9C545C4FDD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'Return room 1  (11077)'!$L$1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room 1  (11077)'!$G$2:$G$97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43291</c:v>
                </c:pt>
                <c:pt idx="26">
                  <c:v>43305</c:v>
                </c:pt>
                <c:pt idx="27">
                  <c:v>43314</c:v>
                </c:pt>
                <c:pt idx="28">
                  <c:v>43321</c:v>
                </c:pt>
                <c:pt idx="29">
                  <c:v>43328</c:v>
                </c:pt>
                <c:pt idx="30">
                  <c:v>43335</c:v>
                </c:pt>
                <c:pt idx="31">
                  <c:v>43348</c:v>
                </c:pt>
                <c:pt idx="32">
                  <c:v>43355</c:v>
                </c:pt>
                <c:pt idx="33">
                  <c:v>43361</c:v>
                </c:pt>
                <c:pt idx="34">
                  <c:v>43369</c:v>
                </c:pt>
                <c:pt idx="35">
                  <c:v>43377</c:v>
                </c:pt>
                <c:pt idx="36">
                  <c:v>43385</c:v>
                </c:pt>
                <c:pt idx="37">
                  <c:v>43391</c:v>
                </c:pt>
                <c:pt idx="38">
                  <c:v>43398</c:v>
                </c:pt>
                <c:pt idx="39">
                  <c:v>43409</c:v>
                </c:pt>
                <c:pt idx="40">
                  <c:v>43417</c:v>
                </c:pt>
                <c:pt idx="41">
                  <c:v>43424</c:v>
                </c:pt>
                <c:pt idx="42">
                  <c:v>43430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43468</c:v>
                </c:pt>
                <c:pt idx="48">
                  <c:v>43475</c:v>
                </c:pt>
                <c:pt idx="49">
                  <c:v>43482</c:v>
                </c:pt>
                <c:pt idx="50">
                  <c:v>43489</c:v>
                </c:pt>
                <c:pt idx="51">
                  <c:v>43504</c:v>
                </c:pt>
                <c:pt idx="52">
                  <c:v>43511</c:v>
                </c:pt>
                <c:pt idx="53">
                  <c:v>43518</c:v>
                </c:pt>
                <c:pt idx="54">
                  <c:v>43524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 formatCode="dd/mm/yy;@">
                  <c:v>43558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 formatCode="dd/mm/yy;@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'Return room 1  (11077)'!$L$2:$L$97</c:f>
              <c:numCache>
                <c:formatCode>General</c:formatCode>
                <c:ptCount val="95"/>
                <c:pt idx="0">
                  <c:v>352000</c:v>
                </c:pt>
                <c:pt idx="1">
                  <c:v>352000</c:v>
                </c:pt>
                <c:pt idx="2">
                  <c:v>352000</c:v>
                </c:pt>
                <c:pt idx="3">
                  <c:v>352000</c:v>
                </c:pt>
                <c:pt idx="4">
                  <c:v>352000</c:v>
                </c:pt>
                <c:pt idx="5">
                  <c:v>352000</c:v>
                </c:pt>
                <c:pt idx="6">
                  <c:v>352000</c:v>
                </c:pt>
                <c:pt idx="7">
                  <c:v>352000</c:v>
                </c:pt>
                <c:pt idx="8">
                  <c:v>352000</c:v>
                </c:pt>
                <c:pt idx="9">
                  <c:v>352000</c:v>
                </c:pt>
                <c:pt idx="10">
                  <c:v>352000</c:v>
                </c:pt>
                <c:pt idx="11">
                  <c:v>352000</c:v>
                </c:pt>
                <c:pt idx="12">
                  <c:v>352000</c:v>
                </c:pt>
                <c:pt idx="13">
                  <c:v>352000</c:v>
                </c:pt>
                <c:pt idx="14">
                  <c:v>352000</c:v>
                </c:pt>
                <c:pt idx="15">
                  <c:v>352000</c:v>
                </c:pt>
                <c:pt idx="16">
                  <c:v>352000</c:v>
                </c:pt>
                <c:pt idx="17">
                  <c:v>352000</c:v>
                </c:pt>
                <c:pt idx="18">
                  <c:v>352000</c:v>
                </c:pt>
                <c:pt idx="19">
                  <c:v>352000</c:v>
                </c:pt>
                <c:pt idx="20">
                  <c:v>352000</c:v>
                </c:pt>
                <c:pt idx="21">
                  <c:v>352000</c:v>
                </c:pt>
                <c:pt idx="22">
                  <c:v>352000</c:v>
                </c:pt>
                <c:pt idx="23">
                  <c:v>352000</c:v>
                </c:pt>
                <c:pt idx="24">
                  <c:v>352000</c:v>
                </c:pt>
                <c:pt idx="25">
                  <c:v>352000</c:v>
                </c:pt>
                <c:pt idx="26">
                  <c:v>352000</c:v>
                </c:pt>
                <c:pt idx="27">
                  <c:v>352000</c:v>
                </c:pt>
                <c:pt idx="28">
                  <c:v>352000</c:v>
                </c:pt>
                <c:pt idx="29">
                  <c:v>352000</c:v>
                </c:pt>
                <c:pt idx="30">
                  <c:v>352000</c:v>
                </c:pt>
                <c:pt idx="31">
                  <c:v>352000</c:v>
                </c:pt>
                <c:pt idx="32">
                  <c:v>352000</c:v>
                </c:pt>
                <c:pt idx="33">
                  <c:v>352000</c:v>
                </c:pt>
                <c:pt idx="34">
                  <c:v>352000</c:v>
                </c:pt>
                <c:pt idx="35">
                  <c:v>352000</c:v>
                </c:pt>
                <c:pt idx="36">
                  <c:v>352000</c:v>
                </c:pt>
                <c:pt idx="37">
                  <c:v>352000</c:v>
                </c:pt>
                <c:pt idx="38">
                  <c:v>352000</c:v>
                </c:pt>
                <c:pt idx="39">
                  <c:v>352000</c:v>
                </c:pt>
                <c:pt idx="40">
                  <c:v>352000</c:v>
                </c:pt>
                <c:pt idx="41">
                  <c:v>352000</c:v>
                </c:pt>
                <c:pt idx="42">
                  <c:v>352000</c:v>
                </c:pt>
                <c:pt idx="43">
                  <c:v>352000</c:v>
                </c:pt>
                <c:pt idx="44">
                  <c:v>352000</c:v>
                </c:pt>
                <c:pt idx="45">
                  <c:v>352000</c:v>
                </c:pt>
                <c:pt idx="46">
                  <c:v>352000</c:v>
                </c:pt>
                <c:pt idx="47">
                  <c:v>352000</c:v>
                </c:pt>
                <c:pt idx="48">
                  <c:v>352000</c:v>
                </c:pt>
                <c:pt idx="49">
                  <c:v>352000</c:v>
                </c:pt>
                <c:pt idx="50">
                  <c:v>352000</c:v>
                </c:pt>
                <c:pt idx="51">
                  <c:v>352000</c:v>
                </c:pt>
                <c:pt idx="52">
                  <c:v>352000</c:v>
                </c:pt>
                <c:pt idx="53">
                  <c:v>352000</c:v>
                </c:pt>
                <c:pt idx="54">
                  <c:v>352000</c:v>
                </c:pt>
                <c:pt idx="55">
                  <c:v>352000</c:v>
                </c:pt>
                <c:pt idx="56">
                  <c:v>352000</c:v>
                </c:pt>
                <c:pt idx="57">
                  <c:v>352000</c:v>
                </c:pt>
                <c:pt idx="58">
                  <c:v>352000</c:v>
                </c:pt>
                <c:pt idx="59">
                  <c:v>352000</c:v>
                </c:pt>
                <c:pt idx="60">
                  <c:v>352000</c:v>
                </c:pt>
                <c:pt idx="61">
                  <c:v>352000</c:v>
                </c:pt>
                <c:pt idx="62">
                  <c:v>352000</c:v>
                </c:pt>
                <c:pt idx="63">
                  <c:v>352000</c:v>
                </c:pt>
                <c:pt idx="64">
                  <c:v>352000</c:v>
                </c:pt>
                <c:pt idx="65">
                  <c:v>352000</c:v>
                </c:pt>
                <c:pt idx="66">
                  <c:v>352000</c:v>
                </c:pt>
                <c:pt idx="67">
                  <c:v>352000</c:v>
                </c:pt>
                <c:pt idx="68">
                  <c:v>352000</c:v>
                </c:pt>
                <c:pt idx="69">
                  <c:v>352000</c:v>
                </c:pt>
                <c:pt idx="70">
                  <c:v>352000</c:v>
                </c:pt>
                <c:pt idx="71">
                  <c:v>352000</c:v>
                </c:pt>
                <c:pt idx="72">
                  <c:v>352000</c:v>
                </c:pt>
                <c:pt idx="73">
                  <c:v>352000</c:v>
                </c:pt>
                <c:pt idx="74">
                  <c:v>352000</c:v>
                </c:pt>
                <c:pt idx="75">
                  <c:v>352000</c:v>
                </c:pt>
                <c:pt idx="76">
                  <c:v>352000</c:v>
                </c:pt>
                <c:pt idx="77">
                  <c:v>352000</c:v>
                </c:pt>
                <c:pt idx="78">
                  <c:v>352000</c:v>
                </c:pt>
                <c:pt idx="79">
                  <c:v>352000</c:v>
                </c:pt>
                <c:pt idx="80">
                  <c:v>352000</c:v>
                </c:pt>
                <c:pt idx="81">
                  <c:v>352000</c:v>
                </c:pt>
                <c:pt idx="82">
                  <c:v>352000</c:v>
                </c:pt>
                <c:pt idx="83">
                  <c:v>352000</c:v>
                </c:pt>
                <c:pt idx="84">
                  <c:v>352000</c:v>
                </c:pt>
                <c:pt idx="85">
                  <c:v>352000</c:v>
                </c:pt>
                <c:pt idx="86">
                  <c:v>352000</c:v>
                </c:pt>
                <c:pt idx="87">
                  <c:v>352000</c:v>
                </c:pt>
                <c:pt idx="88">
                  <c:v>352000</c:v>
                </c:pt>
                <c:pt idx="89">
                  <c:v>352000</c:v>
                </c:pt>
                <c:pt idx="90">
                  <c:v>352000</c:v>
                </c:pt>
                <c:pt idx="91">
                  <c:v>352000</c:v>
                </c:pt>
                <c:pt idx="92">
                  <c:v>352000</c:v>
                </c:pt>
                <c:pt idx="93">
                  <c:v>352000</c:v>
                </c:pt>
                <c:pt idx="94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2C-478C-9C5E-F9C545C4FDD0}"/>
            </c:ext>
          </c:extLst>
        </c:ser>
        <c:ser>
          <c:idx val="4"/>
          <c:order val="1"/>
          <c:tx>
            <c:strRef>
              <c:f>'Return room 1  (11077)'!$O$1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'Return room 1  (11077)'!$G$2:$G$97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43291</c:v>
                </c:pt>
                <c:pt idx="26">
                  <c:v>43305</c:v>
                </c:pt>
                <c:pt idx="27">
                  <c:v>43314</c:v>
                </c:pt>
                <c:pt idx="28">
                  <c:v>43321</c:v>
                </c:pt>
                <c:pt idx="29">
                  <c:v>43328</c:v>
                </c:pt>
                <c:pt idx="30">
                  <c:v>43335</c:v>
                </c:pt>
                <c:pt idx="31">
                  <c:v>43348</c:v>
                </c:pt>
                <c:pt idx="32">
                  <c:v>43355</c:v>
                </c:pt>
                <c:pt idx="33">
                  <c:v>43361</c:v>
                </c:pt>
                <c:pt idx="34">
                  <c:v>43369</c:v>
                </c:pt>
                <c:pt idx="35">
                  <c:v>43377</c:v>
                </c:pt>
                <c:pt idx="36">
                  <c:v>43385</c:v>
                </c:pt>
                <c:pt idx="37">
                  <c:v>43391</c:v>
                </c:pt>
                <c:pt idx="38">
                  <c:v>43398</c:v>
                </c:pt>
                <c:pt idx="39">
                  <c:v>43409</c:v>
                </c:pt>
                <c:pt idx="40">
                  <c:v>43417</c:v>
                </c:pt>
                <c:pt idx="41">
                  <c:v>43424</c:v>
                </c:pt>
                <c:pt idx="42">
                  <c:v>43430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43468</c:v>
                </c:pt>
                <c:pt idx="48">
                  <c:v>43475</c:v>
                </c:pt>
                <c:pt idx="49">
                  <c:v>43482</c:v>
                </c:pt>
                <c:pt idx="50">
                  <c:v>43489</c:v>
                </c:pt>
                <c:pt idx="51">
                  <c:v>43504</c:v>
                </c:pt>
                <c:pt idx="52">
                  <c:v>43511</c:v>
                </c:pt>
                <c:pt idx="53">
                  <c:v>43518</c:v>
                </c:pt>
                <c:pt idx="54">
                  <c:v>43524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 formatCode="dd/mm/yy;@">
                  <c:v>43558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 formatCode="dd/mm/yy;@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'Return room 1  (11077)'!$O$2:$O$97</c:f>
              <c:numCache>
                <c:formatCode>General</c:formatCode>
                <c:ptCount val="95"/>
                <c:pt idx="0">
                  <c:v>281600</c:v>
                </c:pt>
                <c:pt idx="1">
                  <c:v>281600</c:v>
                </c:pt>
                <c:pt idx="2">
                  <c:v>281600</c:v>
                </c:pt>
                <c:pt idx="3">
                  <c:v>281600</c:v>
                </c:pt>
                <c:pt idx="4">
                  <c:v>281600</c:v>
                </c:pt>
                <c:pt idx="5">
                  <c:v>281600</c:v>
                </c:pt>
                <c:pt idx="6">
                  <c:v>281600</c:v>
                </c:pt>
                <c:pt idx="7">
                  <c:v>281600</c:v>
                </c:pt>
                <c:pt idx="8">
                  <c:v>281600</c:v>
                </c:pt>
                <c:pt idx="9">
                  <c:v>281600</c:v>
                </c:pt>
                <c:pt idx="10">
                  <c:v>281600</c:v>
                </c:pt>
                <c:pt idx="11">
                  <c:v>281600</c:v>
                </c:pt>
                <c:pt idx="12">
                  <c:v>281600</c:v>
                </c:pt>
                <c:pt idx="13">
                  <c:v>281600</c:v>
                </c:pt>
                <c:pt idx="14">
                  <c:v>281600</c:v>
                </c:pt>
                <c:pt idx="15">
                  <c:v>281600</c:v>
                </c:pt>
                <c:pt idx="16">
                  <c:v>281600</c:v>
                </c:pt>
                <c:pt idx="17">
                  <c:v>281600</c:v>
                </c:pt>
                <c:pt idx="18">
                  <c:v>281600</c:v>
                </c:pt>
                <c:pt idx="19">
                  <c:v>281600</c:v>
                </c:pt>
                <c:pt idx="20">
                  <c:v>281600</c:v>
                </c:pt>
                <c:pt idx="21">
                  <c:v>281600</c:v>
                </c:pt>
                <c:pt idx="22">
                  <c:v>281600</c:v>
                </c:pt>
                <c:pt idx="23">
                  <c:v>281600</c:v>
                </c:pt>
                <c:pt idx="24">
                  <c:v>281600</c:v>
                </c:pt>
                <c:pt idx="25">
                  <c:v>281600</c:v>
                </c:pt>
                <c:pt idx="26">
                  <c:v>281600</c:v>
                </c:pt>
                <c:pt idx="27">
                  <c:v>281600</c:v>
                </c:pt>
                <c:pt idx="28">
                  <c:v>281600</c:v>
                </c:pt>
                <c:pt idx="29">
                  <c:v>281600</c:v>
                </c:pt>
                <c:pt idx="30">
                  <c:v>281600</c:v>
                </c:pt>
                <c:pt idx="31">
                  <c:v>281600</c:v>
                </c:pt>
                <c:pt idx="32">
                  <c:v>281600</c:v>
                </c:pt>
                <c:pt idx="33">
                  <c:v>281600</c:v>
                </c:pt>
                <c:pt idx="34">
                  <c:v>281600</c:v>
                </c:pt>
                <c:pt idx="35">
                  <c:v>281600</c:v>
                </c:pt>
                <c:pt idx="36">
                  <c:v>281600</c:v>
                </c:pt>
                <c:pt idx="37">
                  <c:v>281600</c:v>
                </c:pt>
                <c:pt idx="38">
                  <c:v>281600</c:v>
                </c:pt>
                <c:pt idx="39">
                  <c:v>281600</c:v>
                </c:pt>
                <c:pt idx="40">
                  <c:v>281600</c:v>
                </c:pt>
                <c:pt idx="41">
                  <c:v>281600</c:v>
                </c:pt>
                <c:pt idx="42">
                  <c:v>281600</c:v>
                </c:pt>
                <c:pt idx="43">
                  <c:v>281600</c:v>
                </c:pt>
                <c:pt idx="44">
                  <c:v>281600</c:v>
                </c:pt>
                <c:pt idx="45">
                  <c:v>281600</c:v>
                </c:pt>
                <c:pt idx="46">
                  <c:v>281600</c:v>
                </c:pt>
                <c:pt idx="47">
                  <c:v>281600</c:v>
                </c:pt>
                <c:pt idx="48">
                  <c:v>281600</c:v>
                </c:pt>
                <c:pt idx="49">
                  <c:v>281600</c:v>
                </c:pt>
                <c:pt idx="50">
                  <c:v>281600</c:v>
                </c:pt>
                <c:pt idx="51">
                  <c:v>281600</c:v>
                </c:pt>
                <c:pt idx="52">
                  <c:v>281600</c:v>
                </c:pt>
                <c:pt idx="53">
                  <c:v>281600</c:v>
                </c:pt>
                <c:pt idx="54">
                  <c:v>281600</c:v>
                </c:pt>
                <c:pt idx="55">
                  <c:v>281600</c:v>
                </c:pt>
                <c:pt idx="56">
                  <c:v>281600</c:v>
                </c:pt>
                <c:pt idx="57">
                  <c:v>281600</c:v>
                </c:pt>
                <c:pt idx="58">
                  <c:v>281600</c:v>
                </c:pt>
                <c:pt idx="59">
                  <c:v>281600</c:v>
                </c:pt>
                <c:pt idx="60">
                  <c:v>281600</c:v>
                </c:pt>
                <c:pt idx="61">
                  <c:v>281600</c:v>
                </c:pt>
                <c:pt idx="62">
                  <c:v>281600</c:v>
                </c:pt>
                <c:pt idx="63">
                  <c:v>281600</c:v>
                </c:pt>
                <c:pt idx="64">
                  <c:v>281600</c:v>
                </c:pt>
                <c:pt idx="65">
                  <c:v>281600</c:v>
                </c:pt>
                <c:pt idx="66">
                  <c:v>281600</c:v>
                </c:pt>
                <c:pt idx="67">
                  <c:v>281600</c:v>
                </c:pt>
                <c:pt idx="68">
                  <c:v>281600</c:v>
                </c:pt>
                <c:pt idx="69">
                  <c:v>281600</c:v>
                </c:pt>
                <c:pt idx="70">
                  <c:v>281600</c:v>
                </c:pt>
                <c:pt idx="71">
                  <c:v>281600</c:v>
                </c:pt>
                <c:pt idx="72">
                  <c:v>281600</c:v>
                </c:pt>
                <c:pt idx="73">
                  <c:v>281600</c:v>
                </c:pt>
                <c:pt idx="74">
                  <c:v>281600</c:v>
                </c:pt>
                <c:pt idx="75">
                  <c:v>281600</c:v>
                </c:pt>
                <c:pt idx="76">
                  <c:v>281600</c:v>
                </c:pt>
                <c:pt idx="77">
                  <c:v>281600</c:v>
                </c:pt>
                <c:pt idx="78">
                  <c:v>281600</c:v>
                </c:pt>
                <c:pt idx="79">
                  <c:v>281600</c:v>
                </c:pt>
                <c:pt idx="80">
                  <c:v>281600</c:v>
                </c:pt>
                <c:pt idx="81">
                  <c:v>281600</c:v>
                </c:pt>
                <c:pt idx="82">
                  <c:v>281600</c:v>
                </c:pt>
                <c:pt idx="83">
                  <c:v>281600</c:v>
                </c:pt>
                <c:pt idx="84">
                  <c:v>281600</c:v>
                </c:pt>
                <c:pt idx="85">
                  <c:v>281600</c:v>
                </c:pt>
                <c:pt idx="86">
                  <c:v>281600</c:v>
                </c:pt>
                <c:pt idx="87">
                  <c:v>281600</c:v>
                </c:pt>
                <c:pt idx="88">
                  <c:v>281600</c:v>
                </c:pt>
                <c:pt idx="89">
                  <c:v>281600</c:v>
                </c:pt>
                <c:pt idx="90">
                  <c:v>281600</c:v>
                </c:pt>
                <c:pt idx="91">
                  <c:v>281600</c:v>
                </c:pt>
                <c:pt idx="92">
                  <c:v>281600</c:v>
                </c:pt>
                <c:pt idx="93">
                  <c:v>281600</c:v>
                </c:pt>
                <c:pt idx="94">
                  <c:v>281600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'Return room 1  (11077)'!$C$13</c:f>
              <c:strCache>
                <c:ptCount val="1"/>
                <c:pt idx="0">
                  <c:v>11077_1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room 1  (11077)'!$G$2:$G$97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43291</c:v>
                </c:pt>
                <c:pt idx="26">
                  <c:v>43305</c:v>
                </c:pt>
                <c:pt idx="27">
                  <c:v>43314</c:v>
                </c:pt>
                <c:pt idx="28">
                  <c:v>43321</c:v>
                </c:pt>
                <c:pt idx="29">
                  <c:v>43328</c:v>
                </c:pt>
                <c:pt idx="30">
                  <c:v>43335</c:v>
                </c:pt>
                <c:pt idx="31">
                  <c:v>43348</c:v>
                </c:pt>
                <c:pt idx="32">
                  <c:v>43355</c:v>
                </c:pt>
                <c:pt idx="33">
                  <c:v>43361</c:v>
                </c:pt>
                <c:pt idx="34">
                  <c:v>43369</c:v>
                </c:pt>
                <c:pt idx="35">
                  <c:v>43377</c:v>
                </c:pt>
                <c:pt idx="36">
                  <c:v>43385</c:v>
                </c:pt>
                <c:pt idx="37">
                  <c:v>43391</c:v>
                </c:pt>
                <c:pt idx="38">
                  <c:v>43398</c:v>
                </c:pt>
                <c:pt idx="39">
                  <c:v>43409</c:v>
                </c:pt>
                <c:pt idx="40">
                  <c:v>43417</c:v>
                </c:pt>
                <c:pt idx="41">
                  <c:v>43424</c:v>
                </c:pt>
                <c:pt idx="42">
                  <c:v>43430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43468</c:v>
                </c:pt>
                <c:pt idx="48">
                  <c:v>43475</c:v>
                </c:pt>
                <c:pt idx="49">
                  <c:v>43482</c:v>
                </c:pt>
                <c:pt idx="50">
                  <c:v>43489</c:v>
                </c:pt>
                <c:pt idx="51">
                  <c:v>43504</c:v>
                </c:pt>
                <c:pt idx="52">
                  <c:v>43511</c:v>
                </c:pt>
                <c:pt idx="53">
                  <c:v>43518</c:v>
                </c:pt>
                <c:pt idx="54">
                  <c:v>43524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 formatCode="dd/mm/yy;@">
                  <c:v>43558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 formatCode="dd/mm/yy;@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'Return room 1  (11077)'!$H$2:$H$97</c:f>
              <c:numCache>
                <c:formatCode>General</c:formatCode>
                <c:ptCount val="95"/>
                <c:pt idx="0">
                  <c:v>253</c:v>
                </c:pt>
                <c:pt idx="1">
                  <c:v>628</c:v>
                </c:pt>
                <c:pt idx="2">
                  <c:v>632</c:v>
                </c:pt>
                <c:pt idx="3">
                  <c:v>289</c:v>
                </c:pt>
                <c:pt idx="4">
                  <c:v>566</c:v>
                </c:pt>
                <c:pt idx="5">
                  <c:v>730</c:v>
                </c:pt>
                <c:pt idx="6">
                  <c:v>386</c:v>
                </c:pt>
                <c:pt idx="7">
                  <c:v>366</c:v>
                </c:pt>
                <c:pt idx="8">
                  <c:v>2517</c:v>
                </c:pt>
                <c:pt idx="9">
                  <c:v>150</c:v>
                </c:pt>
                <c:pt idx="10">
                  <c:v>453</c:v>
                </c:pt>
                <c:pt idx="11">
                  <c:v>36</c:v>
                </c:pt>
                <c:pt idx="12">
                  <c:v>186</c:v>
                </c:pt>
                <c:pt idx="13">
                  <c:v>118</c:v>
                </c:pt>
                <c:pt idx="14">
                  <c:v>1</c:v>
                </c:pt>
                <c:pt idx="15">
                  <c:v>54</c:v>
                </c:pt>
                <c:pt idx="16">
                  <c:v>1359</c:v>
                </c:pt>
                <c:pt idx="17">
                  <c:v>404</c:v>
                </c:pt>
                <c:pt idx="18">
                  <c:v>4680</c:v>
                </c:pt>
                <c:pt idx="19">
                  <c:v>20</c:v>
                </c:pt>
                <c:pt idx="20">
                  <c:v>1505</c:v>
                </c:pt>
                <c:pt idx="21">
                  <c:v>404</c:v>
                </c:pt>
                <c:pt idx="22">
                  <c:v>630</c:v>
                </c:pt>
                <c:pt idx="23">
                  <c:v>81</c:v>
                </c:pt>
                <c:pt idx="24">
                  <c:v>3141</c:v>
                </c:pt>
                <c:pt idx="25">
                  <c:v>815</c:v>
                </c:pt>
                <c:pt idx="26">
                  <c:v>2990</c:v>
                </c:pt>
                <c:pt idx="27">
                  <c:v>521</c:v>
                </c:pt>
                <c:pt idx="28">
                  <c:v>235</c:v>
                </c:pt>
                <c:pt idx="29">
                  <c:v>794</c:v>
                </c:pt>
                <c:pt idx="30">
                  <c:v>422</c:v>
                </c:pt>
                <c:pt idx="31">
                  <c:v>120</c:v>
                </c:pt>
                <c:pt idx="32">
                  <c:v>173</c:v>
                </c:pt>
                <c:pt idx="33">
                  <c:v>79</c:v>
                </c:pt>
                <c:pt idx="34">
                  <c:v>14</c:v>
                </c:pt>
                <c:pt idx="35">
                  <c:v>261</c:v>
                </c:pt>
                <c:pt idx="36">
                  <c:v>613</c:v>
                </c:pt>
                <c:pt idx="37">
                  <c:v>290</c:v>
                </c:pt>
                <c:pt idx="38">
                  <c:v>128</c:v>
                </c:pt>
                <c:pt idx="39">
                  <c:v>130</c:v>
                </c:pt>
                <c:pt idx="40">
                  <c:v>343</c:v>
                </c:pt>
                <c:pt idx="41">
                  <c:v>159</c:v>
                </c:pt>
                <c:pt idx="42">
                  <c:v>3843</c:v>
                </c:pt>
                <c:pt idx="43">
                  <c:v>1558</c:v>
                </c:pt>
                <c:pt idx="44">
                  <c:v>112</c:v>
                </c:pt>
                <c:pt idx="45">
                  <c:v>3155</c:v>
                </c:pt>
                <c:pt idx="46">
                  <c:v>1193</c:v>
                </c:pt>
                <c:pt idx="47">
                  <c:v>5984</c:v>
                </c:pt>
                <c:pt idx="48">
                  <c:v>5316</c:v>
                </c:pt>
                <c:pt idx="49">
                  <c:v>1814</c:v>
                </c:pt>
                <c:pt idx="50">
                  <c:v>127</c:v>
                </c:pt>
                <c:pt idx="51">
                  <c:v>1319</c:v>
                </c:pt>
                <c:pt idx="52">
                  <c:v>15</c:v>
                </c:pt>
                <c:pt idx="53">
                  <c:v>47</c:v>
                </c:pt>
                <c:pt idx="54">
                  <c:v>1520</c:v>
                </c:pt>
                <c:pt idx="55">
                  <c:v>70</c:v>
                </c:pt>
                <c:pt idx="56">
                  <c:v>647</c:v>
                </c:pt>
                <c:pt idx="57">
                  <c:v>508</c:v>
                </c:pt>
                <c:pt idx="58">
                  <c:v>278</c:v>
                </c:pt>
                <c:pt idx="59">
                  <c:v>299</c:v>
                </c:pt>
                <c:pt idx="60">
                  <c:v>1429</c:v>
                </c:pt>
                <c:pt idx="61">
                  <c:v>71</c:v>
                </c:pt>
                <c:pt idx="62">
                  <c:v>359</c:v>
                </c:pt>
                <c:pt idx="63">
                  <c:v>552</c:v>
                </c:pt>
                <c:pt idx="64">
                  <c:v>616</c:v>
                </c:pt>
                <c:pt idx="65">
                  <c:v>142</c:v>
                </c:pt>
                <c:pt idx="66">
                  <c:v>21</c:v>
                </c:pt>
                <c:pt idx="67">
                  <c:v>3131</c:v>
                </c:pt>
                <c:pt idx="68">
                  <c:v>1686</c:v>
                </c:pt>
                <c:pt idx="69">
                  <c:v>1096</c:v>
                </c:pt>
                <c:pt idx="70">
                  <c:v>118</c:v>
                </c:pt>
                <c:pt idx="71">
                  <c:v>184</c:v>
                </c:pt>
                <c:pt idx="72">
                  <c:v>955</c:v>
                </c:pt>
                <c:pt idx="73">
                  <c:v>26</c:v>
                </c:pt>
                <c:pt idx="74">
                  <c:v>17</c:v>
                </c:pt>
                <c:pt idx="75">
                  <c:v>129</c:v>
                </c:pt>
                <c:pt idx="76">
                  <c:v>1594</c:v>
                </c:pt>
                <c:pt idx="77">
                  <c:v>800</c:v>
                </c:pt>
                <c:pt idx="78">
                  <c:v>139</c:v>
                </c:pt>
                <c:pt idx="79">
                  <c:v>1201</c:v>
                </c:pt>
                <c:pt idx="80">
                  <c:v>780</c:v>
                </c:pt>
                <c:pt idx="81">
                  <c:v>673</c:v>
                </c:pt>
                <c:pt idx="82">
                  <c:v>281</c:v>
                </c:pt>
                <c:pt idx="83">
                  <c:v>787</c:v>
                </c:pt>
                <c:pt idx="84">
                  <c:v>401</c:v>
                </c:pt>
                <c:pt idx="85">
                  <c:v>671</c:v>
                </c:pt>
                <c:pt idx="86">
                  <c:v>215</c:v>
                </c:pt>
                <c:pt idx="87">
                  <c:v>304</c:v>
                </c:pt>
                <c:pt idx="88">
                  <c:v>690</c:v>
                </c:pt>
                <c:pt idx="89">
                  <c:v>293</c:v>
                </c:pt>
                <c:pt idx="90">
                  <c:v>1642</c:v>
                </c:pt>
                <c:pt idx="91">
                  <c:v>2320</c:v>
                </c:pt>
                <c:pt idx="92">
                  <c:v>5747</c:v>
                </c:pt>
                <c:pt idx="93">
                  <c:v>639</c:v>
                </c:pt>
                <c:pt idx="94">
                  <c:v>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2C-478C-9C5E-F9C545C4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1584"/>
        <c:axId val="-779273760"/>
      </c:lineChart>
      <c:catAx>
        <c:axId val="-7792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90055608636808426"/>
              <c:y val="0.8797838133785373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9273760"/>
        <c:crossesAt val="0"/>
        <c:auto val="0"/>
        <c:lblAlgn val="ctr"/>
        <c:lblOffset val="100"/>
        <c:tickLblSkip val="1"/>
        <c:noMultiLvlLbl val="0"/>
      </c:catAx>
      <c:valAx>
        <c:axId val="-779273760"/>
        <c:scaling>
          <c:orientation val="minMax"/>
          <c:max val="4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1.0820517575743979E-2"/>
              <c:y val="2.79195263326339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9271584"/>
        <c:crosses val="autoZero"/>
        <c:crossBetween val="between"/>
        <c:majorUnit val="5000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58139669780699"/>
          <c:y val="0.32401440677526178"/>
          <c:w val="0.12231700509657738"/>
          <c:h val="0.2134053466695089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" l="0.2" r="0.1" t="0.3" header="0.1" footer="0.1"/>
    <c:pageSetup orientation="portrait"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87-4E5C-A9C9-D287CBCBE4F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73216"/>
        <c:axId val="-779270496"/>
      </c:lineChart>
      <c:catAx>
        <c:axId val="-7792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7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86-4680-BEDB-06517FFBF699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86-4680-BEDB-06517FFBF699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86-4680-BEDB-06517FFB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9268864"/>
        <c:axId val="-779265600"/>
      </c:scatterChart>
      <c:valAx>
        <c:axId val="-7792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5600"/>
        <c:crosses val="autoZero"/>
        <c:crossBetween val="midCat"/>
      </c:valAx>
      <c:valAx>
        <c:axId val="-77926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8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83-4DE8-BD14-0337D9AD37C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262336"/>
        <c:axId val="-779261792"/>
      </c:lineChart>
      <c:catAx>
        <c:axId val="-7792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926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926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926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4C-49D1-A9FF-BAEC2E6F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24704"/>
        <c:axId val="-834538304"/>
      </c:lineChart>
      <c:catAx>
        <c:axId val="-8345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A-4634-A9DE-AF3A15CEF5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2096"/>
        <c:axId val="-776705904"/>
      </c:lineChart>
      <c:catAx>
        <c:axId val="-77670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7B-4C3C-A747-290958E9323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8080"/>
        <c:axId val="-776717328"/>
      </c:lineChart>
      <c:catAx>
        <c:axId val="-77670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19-44FB-93CD-BA99F1743B76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2432"/>
        <c:axId val="-776708624"/>
      </c:lineChart>
      <c:catAx>
        <c:axId val="-7767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6708624"/>
        <c:crosses val="autoZero"/>
        <c:auto val="1"/>
        <c:lblAlgn val="ctr"/>
        <c:lblOffset val="100"/>
        <c:tickMarkSkip val="1"/>
        <c:noMultiLvlLbl val="0"/>
      </c:catAx>
      <c:valAx>
        <c:axId val="-77670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A-4102-B7CE-CCB2A2CB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7536"/>
        <c:axId val="-776732560"/>
      </c:lineChart>
      <c:catAx>
        <c:axId val="-77670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3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3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3A-4259-8224-78A4F730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1888"/>
        <c:axId val="-776715696"/>
      </c:lineChart>
      <c:catAx>
        <c:axId val="-77671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671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B6-4DE2-B04D-9F5CDBEA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1344"/>
        <c:axId val="-776702640"/>
      </c:lineChart>
      <c:catAx>
        <c:axId val="-77671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03-4BB0-8F6D-C85D192E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4944"/>
        <c:axId val="-776732016"/>
      </c:lineChart>
      <c:catAx>
        <c:axId val="-7767249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6732016"/>
        <c:crosses val="autoZero"/>
        <c:auto val="1"/>
        <c:lblAlgn val="ctr"/>
        <c:lblOffset val="100"/>
        <c:tickMarkSkip val="1"/>
        <c:noMultiLvlLbl val="0"/>
      </c:catAx>
      <c:valAx>
        <c:axId val="-77673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50-4BC9-B39D-11929C70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6784"/>
        <c:axId val="-776721680"/>
      </c:lineChart>
      <c:catAx>
        <c:axId val="-77671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2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D4-421D-A7A1-DCC01E39DDA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D4-421D-A7A1-DCC01E39DDA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D4-421D-A7A1-DCC01E3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6576"/>
        <c:axId val="-776710800"/>
      </c:lineChart>
      <c:catAx>
        <c:axId val="-77672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6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F1-4CF2-8815-7E49BB1E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9504"/>
        <c:axId val="-776709168"/>
      </c:lineChart>
      <c:catAx>
        <c:axId val="-7767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671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9-46BF-8577-FFE04F456BB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9-46BF-8577-FFE04F456BB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9-46BF-8577-FFE04F4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0144"/>
        <c:axId val="-834533952"/>
      </c:lineChart>
      <c:catAx>
        <c:axId val="-834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0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67-4E71-8979-7763E1F4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2976"/>
        <c:axId val="-776706992"/>
      </c:lineChart>
      <c:catAx>
        <c:axId val="-77671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32-44F2-A606-236EAB14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6032"/>
        <c:axId val="-776714608"/>
      </c:lineChart>
      <c:catAx>
        <c:axId val="-7767260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6714608"/>
        <c:crosses val="autoZero"/>
        <c:auto val="1"/>
        <c:lblAlgn val="ctr"/>
        <c:lblOffset val="100"/>
        <c:tickMarkSkip val="1"/>
        <c:noMultiLvlLbl val="0"/>
      </c:catAx>
      <c:valAx>
        <c:axId val="-77671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D-4F55-A080-C5ADA2B4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3312"/>
        <c:axId val="-776710256"/>
      </c:lineChart>
      <c:catAx>
        <c:axId val="-7767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4D-4B01-9379-C883DA70C4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4D-4B01-9379-C883DA70C4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4D-4B01-9379-C883DA70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4064"/>
        <c:axId val="-776716240"/>
      </c:lineChart>
      <c:catAx>
        <c:axId val="-7767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4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04-4B0A-82EC-2631E2D4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7872"/>
        <c:axId val="-776715152"/>
      </c:lineChart>
      <c:catAx>
        <c:axId val="-7767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671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94-4AF7-9BFC-78BAEE9D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5488"/>
        <c:axId val="-776730384"/>
      </c:lineChart>
      <c:catAx>
        <c:axId val="-77672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3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3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3E-44FC-9000-C0EB4070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9712"/>
        <c:axId val="-776724400"/>
      </c:lineChart>
      <c:catAx>
        <c:axId val="-7767097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76724400"/>
        <c:crosses val="autoZero"/>
        <c:auto val="1"/>
        <c:lblAlgn val="ctr"/>
        <c:lblOffset val="100"/>
        <c:tickMarkSkip val="1"/>
        <c:noMultiLvlLbl val="0"/>
      </c:catAx>
      <c:valAx>
        <c:axId val="-77672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F-4263-AA16-A7BB7C3F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6448"/>
        <c:axId val="-776718960"/>
      </c:lineChart>
      <c:catAx>
        <c:axId val="-7767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31-4D0F-A2BC-56418A76050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31-4D0F-A2BC-56418A76050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31-4D0F-A2BC-56418A76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7120"/>
        <c:axId val="-776701552"/>
      </c:lineChart>
      <c:catAx>
        <c:axId val="-7767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7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1-4B1F-9038-0497EE1E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5360"/>
        <c:axId val="-776704816"/>
      </c:lineChart>
      <c:catAx>
        <c:axId val="-7767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0-474E-837C-723B86EE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29600"/>
        <c:axId val="-834533408"/>
      </c:lineChart>
      <c:catAx>
        <c:axId val="-8345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2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40-4089-AD39-8E3C3754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8208"/>
        <c:axId val="-776704272"/>
      </c:lineChart>
      <c:catAx>
        <c:axId val="-77672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6-451B-B94B-E06B5C2B70F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6-451B-B94B-E06B5C2B70F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76-451B-B94B-E06B5C2B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3728"/>
        <c:axId val="-776731472"/>
      </c:lineChart>
      <c:catAx>
        <c:axId val="-77670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3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3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3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97-4D9E-8879-42D067E4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0464"/>
        <c:axId val="-776718416"/>
      </c:lineChart>
      <c:catAx>
        <c:axId val="-7767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1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1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1-4F08-A817-F89C7F6F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03184"/>
        <c:axId val="-776701008"/>
      </c:lineChart>
      <c:catAx>
        <c:axId val="-77670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0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0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0C-41FC-98BC-50784AB0C8D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0C-41FC-98BC-50784AB0C8D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0C-41FC-98BC-50784AB0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2224"/>
        <c:axId val="-776730928"/>
      </c:lineChart>
      <c:catAx>
        <c:axId val="-77672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3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3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2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F5-428E-9904-650BDA28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9296"/>
        <c:axId val="-776729840"/>
      </c:lineChart>
      <c:catAx>
        <c:axId val="-7767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2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</a:t>
            </a:r>
            <a:r>
              <a:rPr lang="en-US" sz="1200" b="1" i="0" baseline="0">
                <a:effectLst/>
              </a:rPr>
              <a:t>  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Return room 1 (aseptic area) 11077 </a:t>
            </a:r>
            <a:r>
              <a:rPr lang="en-US" sz="1200" b="1" i="0" baseline="0">
                <a:effectLst/>
              </a:rPr>
              <a:t>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5.0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841519569282434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58952923316438E-2"/>
          <c:y val="9.8314917326890738E-2"/>
          <c:w val="0.86463489818536132"/>
          <c:h val="0.7847516913344361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'Return room 1  (11077)'!$K$2:$K$97</c:f>
              <c:numCache>
                <c:formatCode>General</c:formatCode>
                <c:ptCount val="95"/>
                <c:pt idx="47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76713520"/>
        <c:axId val="-77672875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'Return room 1  (11077)'!#REF!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'Return room 1  (11077)'!$G$2:$G$25</c15:sqref>
                        </c15:formulaRef>
                      </c:ext>
                    </c:extLst>
                    <c:numCache>
                      <c:formatCode>m/d/yyyy</c:formatCode>
                      <c:ptCount val="24"/>
                      <c:pt idx="0">
                        <c:v>43102</c:v>
                      </c:pt>
                      <c:pt idx="1">
                        <c:v>43108</c:v>
                      </c:pt>
                      <c:pt idx="2">
                        <c:v>43116</c:v>
                      </c:pt>
                      <c:pt idx="3">
                        <c:v>43122</c:v>
                      </c:pt>
                      <c:pt idx="4">
                        <c:v>43136</c:v>
                      </c:pt>
                      <c:pt idx="5">
                        <c:v>43143</c:v>
                      </c:pt>
                      <c:pt idx="6">
                        <c:v>43152</c:v>
                      </c:pt>
                      <c:pt idx="7">
                        <c:v>43159</c:v>
                      </c:pt>
                      <c:pt idx="8">
                        <c:v>43165</c:v>
                      </c:pt>
                      <c:pt idx="9">
                        <c:v>43172</c:v>
                      </c:pt>
                      <c:pt idx="10">
                        <c:v>43178</c:v>
                      </c:pt>
                      <c:pt idx="11">
                        <c:v>43186</c:v>
                      </c:pt>
                      <c:pt idx="12">
                        <c:v>43193</c:v>
                      </c:pt>
                      <c:pt idx="13">
                        <c:v>43199</c:v>
                      </c:pt>
                      <c:pt idx="14">
                        <c:v>43207</c:v>
                      </c:pt>
                      <c:pt idx="15">
                        <c:v>43215</c:v>
                      </c:pt>
                      <c:pt idx="16">
                        <c:v>43223</c:v>
                      </c:pt>
                      <c:pt idx="17">
                        <c:v>43231</c:v>
                      </c:pt>
                      <c:pt idx="18">
                        <c:v>43238</c:v>
                      </c:pt>
                      <c:pt idx="19">
                        <c:v>43245</c:v>
                      </c:pt>
                      <c:pt idx="20">
                        <c:v>43256</c:v>
                      </c:pt>
                      <c:pt idx="21">
                        <c:v>43263</c:v>
                      </c:pt>
                      <c:pt idx="22">
                        <c:v>43269</c:v>
                      </c:pt>
                      <c:pt idx="23">
                        <c:v>43277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'Return room 1  (11077)'!#REF!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5E1D-472A-BBFF-E8C70574AE9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'Return room 1  (11077)'!$N$1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room 1  (11077)'!$G$2:$G$97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43291</c:v>
                </c:pt>
                <c:pt idx="26">
                  <c:v>43305</c:v>
                </c:pt>
                <c:pt idx="27">
                  <c:v>43314</c:v>
                </c:pt>
                <c:pt idx="28">
                  <c:v>43321</c:v>
                </c:pt>
                <c:pt idx="29">
                  <c:v>43328</c:v>
                </c:pt>
                <c:pt idx="30">
                  <c:v>43335</c:v>
                </c:pt>
                <c:pt idx="31">
                  <c:v>43348</c:v>
                </c:pt>
                <c:pt idx="32">
                  <c:v>43355</c:v>
                </c:pt>
                <c:pt idx="33">
                  <c:v>43361</c:v>
                </c:pt>
                <c:pt idx="34">
                  <c:v>43369</c:v>
                </c:pt>
                <c:pt idx="35">
                  <c:v>43377</c:v>
                </c:pt>
                <c:pt idx="36">
                  <c:v>43385</c:v>
                </c:pt>
                <c:pt idx="37">
                  <c:v>43391</c:v>
                </c:pt>
                <c:pt idx="38">
                  <c:v>43398</c:v>
                </c:pt>
                <c:pt idx="39">
                  <c:v>43409</c:v>
                </c:pt>
                <c:pt idx="40">
                  <c:v>43417</c:v>
                </c:pt>
                <c:pt idx="41">
                  <c:v>43424</c:v>
                </c:pt>
                <c:pt idx="42">
                  <c:v>43430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43468</c:v>
                </c:pt>
                <c:pt idx="48">
                  <c:v>43475</c:v>
                </c:pt>
                <c:pt idx="49">
                  <c:v>43482</c:v>
                </c:pt>
                <c:pt idx="50">
                  <c:v>43489</c:v>
                </c:pt>
                <c:pt idx="51">
                  <c:v>43504</c:v>
                </c:pt>
                <c:pt idx="52">
                  <c:v>43511</c:v>
                </c:pt>
                <c:pt idx="53">
                  <c:v>43518</c:v>
                </c:pt>
                <c:pt idx="54">
                  <c:v>43524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 formatCode="dd/mm/yy;@">
                  <c:v>43558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 formatCode="dd/mm/yy;@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'Return room 1  (11077)'!$N$2:$N$97</c:f>
              <c:numCache>
                <c:formatCode>General</c:formatCode>
                <c:ptCount val="95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1D-472A-BBFF-E8C70574AE93}"/>
            </c:ext>
          </c:extLst>
        </c:ser>
        <c:ser>
          <c:idx val="4"/>
          <c:order val="1"/>
          <c:tx>
            <c:strRef>
              <c:f>'Return room 1  (11077)'!$P$1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'Return room 1  (11077)'!$G$2:$G$97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43291</c:v>
                </c:pt>
                <c:pt idx="26">
                  <c:v>43305</c:v>
                </c:pt>
                <c:pt idx="27">
                  <c:v>43314</c:v>
                </c:pt>
                <c:pt idx="28">
                  <c:v>43321</c:v>
                </c:pt>
                <c:pt idx="29">
                  <c:v>43328</c:v>
                </c:pt>
                <c:pt idx="30">
                  <c:v>43335</c:v>
                </c:pt>
                <c:pt idx="31">
                  <c:v>43348</c:v>
                </c:pt>
                <c:pt idx="32">
                  <c:v>43355</c:v>
                </c:pt>
                <c:pt idx="33">
                  <c:v>43361</c:v>
                </c:pt>
                <c:pt idx="34">
                  <c:v>43369</c:v>
                </c:pt>
                <c:pt idx="35">
                  <c:v>43377</c:v>
                </c:pt>
                <c:pt idx="36">
                  <c:v>43385</c:v>
                </c:pt>
                <c:pt idx="37">
                  <c:v>43391</c:v>
                </c:pt>
                <c:pt idx="38">
                  <c:v>43398</c:v>
                </c:pt>
                <c:pt idx="39">
                  <c:v>43409</c:v>
                </c:pt>
                <c:pt idx="40">
                  <c:v>43417</c:v>
                </c:pt>
                <c:pt idx="41">
                  <c:v>43424</c:v>
                </c:pt>
                <c:pt idx="42">
                  <c:v>43430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43468</c:v>
                </c:pt>
                <c:pt idx="48">
                  <c:v>43475</c:v>
                </c:pt>
                <c:pt idx="49">
                  <c:v>43482</c:v>
                </c:pt>
                <c:pt idx="50">
                  <c:v>43489</c:v>
                </c:pt>
                <c:pt idx="51">
                  <c:v>43504</c:v>
                </c:pt>
                <c:pt idx="52">
                  <c:v>43511</c:v>
                </c:pt>
                <c:pt idx="53">
                  <c:v>43518</c:v>
                </c:pt>
                <c:pt idx="54">
                  <c:v>43524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 formatCode="dd/mm/yy;@">
                  <c:v>43558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 formatCode="dd/mm/yy;@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'Return room 1  (11077)'!$P$2:$P$97</c:f>
              <c:numCache>
                <c:formatCode>General</c:formatCode>
                <c:ptCount val="95"/>
                <c:pt idx="0">
                  <c:v>2320</c:v>
                </c:pt>
                <c:pt idx="1">
                  <c:v>2320</c:v>
                </c:pt>
                <c:pt idx="2">
                  <c:v>2320</c:v>
                </c:pt>
                <c:pt idx="3">
                  <c:v>2320</c:v>
                </c:pt>
                <c:pt idx="4">
                  <c:v>2320</c:v>
                </c:pt>
                <c:pt idx="5">
                  <c:v>2320</c:v>
                </c:pt>
                <c:pt idx="6">
                  <c:v>2320</c:v>
                </c:pt>
                <c:pt idx="7">
                  <c:v>2320</c:v>
                </c:pt>
                <c:pt idx="8">
                  <c:v>2320</c:v>
                </c:pt>
                <c:pt idx="9">
                  <c:v>2320</c:v>
                </c:pt>
                <c:pt idx="10">
                  <c:v>2320</c:v>
                </c:pt>
                <c:pt idx="11">
                  <c:v>2320</c:v>
                </c:pt>
                <c:pt idx="12">
                  <c:v>2320</c:v>
                </c:pt>
                <c:pt idx="13">
                  <c:v>2320</c:v>
                </c:pt>
                <c:pt idx="14">
                  <c:v>2320</c:v>
                </c:pt>
                <c:pt idx="15">
                  <c:v>2320</c:v>
                </c:pt>
                <c:pt idx="16">
                  <c:v>2320</c:v>
                </c:pt>
                <c:pt idx="17">
                  <c:v>2320</c:v>
                </c:pt>
                <c:pt idx="18">
                  <c:v>2320</c:v>
                </c:pt>
                <c:pt idx="19">
                  <c:v>2320</c:v>
                </c:pt>
                <c:pt idx="20">
                  <c:v>2320</c:v>
                </c:pt>
                <c:pt idx="21">
                  <c:v>2320</c:v>
                </c:pt>
                <c:pt idx="22">
                  <c:v>2320</c:v>
                </c:pt>
                <c:pt idx="23">
                  <c:v>2320</c:v>
                </c:pt>
                <c:pt idx="24">
                  <c:v>2320</c:v>
                </c:pt>
                <c:pt idx="25">
                  <c:v>2320</c:v>
                </c:pt>
                <c:pt idx="26">
                  <c:v>2320</c:v>
                </c:pt>
                <c:pt idx="27">
                  <c:v>2320</c:v>
                </c:pt>
                <c:pt idx="28">
                  <c:v>2320</c:v>
                </c:pt>
                <c:pt idx="29">
                  <c:v>2320</c:v>
                </c:pt>
                <c:pt idx="30">
                  <c:v>2320</c:v>
                </c:pt>
                <c:pt idx="31">
                  <c:v>2320</c:v>
                </c:pt>
                <c:pt idx="32">
                  <c:v>2320</c:v>
                </c:pt>
                <c:pt idx="33">
                  <c:v>2320</c:v>
                </c:pt>
                <c:pt idx="34">
                  <c:v>2320</c:v>
                </c:pt>
                <c:pt idx="35">
                  <c:v>2320</c:v>
                </c:pt>
                <c:pt idx="36">
                  <c:v>2320</c:v>
                </c:pt>
                <c:pt idx="37">
                  <c:v>2320</c:v>
                </c:pt>
                <c:pt idx="38">
                  <c:v>2320</c:v>
                </c:pt>
                <c:pt idx="39">
                  <c:v>2320</c:v>
                </c:pt>
                <c:pt idx="40">
                  <c:v>2320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2320</c:v>
                </c:pt>
                <c:pt idx="45">
                  <c:v>2320</c:v>
                </c:pt>
                <c:pt idx="46">
                  <c:v>2320</c:v>
                </c:pt>
                <c:pt idx="47">
                  <c:v>2320</c:v>
                </c:pt>
                <c:pt idx="48">
                  <c:v>2320</c:v>
                </c:pt>
                <c:pt idx="49">
                  <c:v>2320</c:v>
                </c:pt>
                <c:pt idx="50">
                  <c:v>2320</c:v>
                </c:pt>
                <c:pt idx="51">
                  <c:v>2320</c:v>
                </c:pt>
                <c:pt idx="52">
                  <c:v>2320</c:v>
                </c:pt>
                <c:pt idx="53">
                  <c:v>2320</c:v>
                </c:pt>
                <c:pt idx="54">
                  <c:v>2320</c:v>
                </c:pt>
                <c:pt idx="55">
                  <c:v>2320</c:v>
                </c:pt>
                <c:pt idx="56">
                  <c:v>2320</c:v>
                </c:pt>
                <c:pt idx="57">
                  <c:v>2320</c:v>
                </c:pt>
                <c:pt idx="58">
                  <c:v>2320</c:v>
                </c:pt>
                <c:pt idx="59">
                  <c:v>2320</c:v>
                </c:pt>
                <c:pt idx="60">
                  <c:v>2320</c:v>
                </c:pt>
                <c:pt idx="61">
                  <c:v>2320</c:v>
                </c:pt>
                <c:pt idx="62">
                  <c:v>2320</c:v>
                </c:pt>
                <c:pt idx="63">
                  <c:v>2320</c:v>
                </c:pt>
                <c:pt idx="64">
                  <c:v>2320</c:v>
                </c:pt>
                <c:pt idx="65">
                  <c:v>2320</c:v>
                </c:pt>
                <c:pt idx="66">
                  <c:v>2320</c:v>
                </c:pt>
                <c:pt idx="67">
                  <c:v>2320</c:v>
                </c:pt>
                <c:pt idx="68">
                  <c:v>2320</c:v>
                </c:pt>
                <c:pt idx="69">
                  <c:v>2320</c:v>
                </c:pt>
                <c:pt idx="70">
                  <c:v>2320</c:v>
                </c:pt>
                <c:pt idx="71">
                  <c:v>2320</c:v>
                </c:pt>
                <c:pt idx="72">
                  <c:v>2320</c:v>
                </c:pt>
                <c:pt idx="73">
                  <c:v>2320</c:v>
                </c:pt>
                <c:pt idx="74">
                  <c:v>2320</c:v>
                </c:pt>
                <c:pt idx="75">
                  <c:v>2320</c:v>
                </c:pt>
                <c:pt idx="76">
                  <c:v>2320</c:v>
                </c:pt>
                <c:pt idx="77">
                  <c:v>2320</c:v>
                </c:pt>
                <c:pt idx="78">
                  <c:v>2320</c:v>
                </c:pt>
                <c:pt idx="79">
                  <c:v>2320</c:v>
                </c:pt>
                <c:pt idx="80">
                  <c:v>2320</c:v>
                </c:pt>
                <c:pt idx="81">
                  <c:v>2320</c:v>
                </c:pt>
                <c:pt idx="82">
                  <c:v>2320</c:v>
                </c:pt>
                <c:pt idx="83">
                  <c:v>2320</c:v>
                </c:pt>
                <c:pt idx="84">
                  <c:v>2320</c:v>
                </c:pt>
                <c:pt idx="85">
                  <c:v>2320</c:v>
                </c:pt>
                <c:pt idx="86">
                  <c:v>2320</c:v>
                </c:pt>
                <c:pt idx="87">
                  <c:v>2320</c:v>
                </c:pt>
                <c:pt idx="88">
                  <c:v>2320</c:v>
                </c:pt>
                <c:pt idx="89">
                  <c:v>2320</c:v>
                </c:pt>
                <c:pt idx="90">
                  <c:v>2320</c:v>
                </c:pt>
                <c:pt idx="91">
                  <c:v>2320</c:v>
                </c:pt>
                <c:pt idx="92">
                  <c:v>2320</c:v>
                </c:pt>
                <c:pt idx="93">
                  <c:v>2320</c:v>
                </c:pt>
                <c:pt idx="94">
                  <c:v>2320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'Return room 1  (11077)'!$D$13</c:f>
              <c:strCache>
                <c:ptCount val="1"/>
                <c:pt idx="0">
                  <c:v>11077_1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room 1  (11077)'!$G$2:$G$97</c:f>
              <c:numCache>
                <c:formatCode>m/d/yyyy</c:formatCode>
                <c:ptCount val="95"/>
                <c:pt idx="0">
                  <c:v>43102</c:v>
                </c:pt>
                <c:pt idx="1">
                  <c:v>43108</c:v>
                </c:pt>
                <c:pt idx="2">
                  <c:v>43116</c:v>
                </c:pt>
                <c:pt idx="3">
                  <c:v>43122</c:v>
                </c:pt>
                <c:pt idx="4">
                  <c:v>43136</c:v>
                </c:pt>
                <c:pt idx="5">
                  <c:v>43143</c:v>
                </c:pt>
                <c:pt idx="6">
                  <c:v>43152</c:v>
                </c:pt>
                <c:pt idx="7">
                  <c:v>43159</c:v>
                </c:pt>
                <c:pt idx="8">
                  <c:v>43165</c:v>
                </c:pt>
                <c:pt idx="9">
                  <c:v>43172</c:v>
                </c:pt>
                <c:pt idx="10">
                  <c:v>43178</c:v>
                </c:pt>
                <c:pt idx="11">
                  <c:v>43186</c:v>
                </c:pt>
                <c:pt idx="12">
                  <c:v>43193</c:v>
                </c:pt>
                <c:pt idx="13">
                  <c:v>43199</c:v>
                </c:pt>
                <c:pt idx="14">
                  <c:v>43207</c:v>
                </c:pt>
                <c:pt idx="15">
                  <c:v>43215</c:v>
                </c:pt>
                <c:pt idx="16">
                  <c:v>43223</c:v>
                </c:pt>
                <c:pt idx="17">
                  <c:v>43231</c:v>
                </c:pt>
                <c:pt idx="18">
                  <c:v>43238</c:v>
                </c:pt>
                <c:pt idx="19">
                  <c:v>43245</c:v>
                </c:pt>
                <c:pt idx="20">
                  <c:v>43256</c:v>
                </c:pt>
                <c:pt idx="21">
                  <c:v>43263</c:v>
                </c:pt>
                <c:pt idx="22">
                  <c:v>43269</c:v>
                </c:pt>
                <c:pt idx="23">
                  <c:v>43277</c:v>
                </c:pt>
                <c:pt idx="24">
                  <c:v>43284</c:v>
                </c:pt>
                <c:pt idx="25">
                  <c:v>43291</c:v>
                </c:pt>
                <c:pt idx="26">
                  <c:v>43305</c:v>
                </c:pt>
                <c:pt idx="27">
                  <c:v>43314</c:v>
                </c:pt>
                <c:pt idx="28">
                  <c:v>43321</c:v>
                </c:pt>
                <c:pt idx="29">
                  <c:v>43328</c:v>
                </c:pt>
                <c:pt idx="30">
                  <c:v>43335</c:v>
                </c:pt>
                <c:pt idx="31">
                  <c:v>43348</c:v>
                </c:pt>
                <c:pt idx="32">
                  <c:v>43355</c:v>
                </c:pt>
                <c:pt idx="33">
                  <c:v>43361</c:v>
                </c:pt>
                <c:pt idx="34">
                  <c:v>43369</c:v>
                </c:pt>
                <c:pt idx="35">
                  <c:v>43377</c:v>
                </c:pt>
                <c:pt idx="36">
                  <c:v>43385</c:v>
                </c:pt>
                <c:pt idx="37">
                  <c:v>43391</c:v>
                </c:pt>
                <c:pt idx="38">
                  <c:v>43398</c:v>
                </c:pt>
                <c:pt idx="39">
                  <c:v>43409</c:v>
                </c:pt>
                <c:pt idx="40">
                  <c:v>43417</c:v>
                </c:pt>
                <c:pt idx="41">
                  <c:v>43424</c:v>
                </c:pt>
                <c:pt idx="42">
                  <c:v>43430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43468</c:v>
                </c:pt>
                <c:pt idx="48">
                  <c:v>43475</c:v>
                </c:pt>
                <c:pt idx="49">
                  <c:v>43482</c:v>
                </c:pt>
                <c:pt idx="50">
                  <c:v>43489</c:v>
                </c:pt>
                <c:pt idx="51">
                  <c:v>43504</c:v>
                </c:pt>
                <c:pt idx="52">
                  <c:v>43511</c:v>
                </c:pt>
                <c:pt idx="53">
                  <c:v>43518</c:v>
                </c:pt>
                <c:pt idx="54">
                  <c:v>43524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 formatCode="dd/mm/yy;@">
                  <c:v>43558</c:v>
                </c:pt>
                <c:pt idx="60" formatCode="dd/mm/yy;@">
                  <c:v>43565</c:v>
                </c:pt>
                <c:pt idx="61" formatCode="dd/mm/yy;@">
                  <c:v>43572</c:v>
                </c:pt>
                <c:pt idx="62" formatCode="dd/mm/yy;@">
                  <c:v>43579</c:v>
                </c:pt>
                <c:pt idx="63" formatCode="dd/mm/yy;@">
                  <c:v>43593</c:v>
                </c:pt>
                <c:pt idx="64" formatCode="dd/mm/yy;@">
                  <c:v>43601</c:v>
                </c:pt>
                <c:pt idx="65" formatCode="dd/mm/yy;@">
                  <c:v>43607</c:v>
                </c:pt>
                <c:pt idx="66" formatCode="dd/mm/yy;@">
                  <c:v>43615</c:v>
                </c:pt>
                <c:pt idx="67" formatCode="dd/mm/yy;@">
                  <c:v>43622</c:v>
                </c:pt>
                <c:pt idx="68" formatCode="dd/mm/yy;@">
                  <c:v>43628</c:v>
                </c:pt>
                <c:pt idx="69" formatCode="dd/mm/yy;@">
                  <c:v>43636</c:v>
                </c:pt>
                <c:pt idx="70" formatCode="dd/mm/yy;@">
                  <c:v>43643</c:v>
                </c:pt>
                <c:pt idx="71" formatCode="dd/mm/yy;@">
                  <c:v>43650</c:v>
                </c:pt>
                <c:pt idx="72" formatCode="dd/mm/yy;@">
                  <c:v>43657</c:v>
                </c:pt>
                <c:pt idx="73" formatCode="dd/mm/yy;@">
                  <c:v>43664</c:v>
                </c:pt>
                <c:pt idx="74" formatCode="dd/mm/yy;@">
                  <c:v>43671</c:v>
                </c:pt>
                <c:pt idx="75" formatCode="dd/mm/yy;@">
                  <c:v>43683</c:v>
                </c:pt>
                <c:pt idx="76" formatCode="dd/mm/yy;@">
                  <c:v>43690</c:v>
                </c:pt>
                <c:pt idx="77" formatCode="dd/mm/yy;@">
                  <c:v>43697</c:v>
                </c:pt>
                <c:pt idx="78" formatCode="dd/mm/yy;@">
                  <c:v>43704</c:v>
                </c:pt>
                <c:pt idx="79" formatCode="dd/mm/yy;@">
                  <c:v>43713</c:v>
                </c:pt>
                <c:pt idx="80" formatCode="dd/mm/yy;@">
                  <c:v>43719</c:v>
                </c:pt>
                <c:pt idx="81" formatCode="dd/mm/yy;@">
                  <c:v>43726</c:v>
                </c:pt>
                <c:pt idx="82" formatCode="dd/mm/yy;@">
                  <c:v>43733</c:v>
                </c:pt>
                <c:pt idx="83" formatCode="dd/mm/yy;@">
                  <c:v>43742</c:v>
                </c:pt>
                <c:pt idx="84" formatCode="dd/mm/yy;@">
                  <c:v>43749</c:v>
                </c:pt>
                <c:pt idx="85" formatCode="dd/mm/yy;@">
                  <c:v>43757</c:v>
                </c:pt>
                <c:pt idx="86" formatCode="dd/mm/yy;@">
                  <c:v>43764</c:v>
                </c:pt>
                <c:pt idx="87" formatCode="dd/mm/yy;@">
                  <c:v>43774</c:v>
                </c:pt>
                <c:pt idx="88" formatCode="dd/mm/yy;@">
                  <c:v>43781</c:v>
                </c:pt>
                <c:pt idx="89" formatCode="dd/mm/yy;@">
                  <c:v>43789</c:v>
                </c:pt>
                <c:pt idx="90" formatCode="dd/mm/yy;@">
                  <c:v>43795</c:v>
                </c:pt>
                <c:pt idx="91" formatCode="dd/mm/yy;@">
                  <c:v>43805</c:v>
                </c:pt>
                <c:pt idx="92" formatCode="dd/mm/yy;@">
                  <c:v>43811</c:v>
                </c:pt>
                <c:pt idx="93" formatCode="dd/mm/yy;@">
                  <c:v>43819</c:v>
                </c:pt>
                <c:pt idx="94" formatCode="dd/mm/yy;@">
                  <c:v>43826</c:v>
                </c:pt>
              </c:numCache>
            </c:numRef>
          </c:cat>
          <c:val>
            <c:numRef>
              <c:f>'Return room 1  (11077)'!$I$2:$I$97</c:f>
              <c:numCache>
                <c:formatCode>General</c:formatCode>
                <c:ptCount val="95"/>
                <c:pt idx="0">
                  <c:v>81</c:v>
                </c:pt>
                <c:pt idx="1">
                  <c:v>110</c:v>
                </c:pt>
                <c:pt idx="2">
                  <c:v>42</c:v>
                </c:pt>
                <c:pt idx="3">
                  <c:v>9</c:v>
                </c:pt>
                <c:pt idx="4">
                  <c:v>3</c:v>
                </c:pt>
                <c:pt idx="5">
                  <c:v>174</c:v>
                </c:pt>
                <c:pt idx="6">
                  <c:v>71</c:v>
                </c:pt>
                <c:pt idx="7">
                  <c:v>99</c:v>
                </c:pt>
                <c:pt idx="8">
                  <c:v>68</c:v>
                </c:pt>
                <c:pt idx="9">
                  <c:v>9</c:v>
                </c:pt>
                <c:pt idx="10">
                  <c:v>3</c:v>
                </c:pt>
                <c:pt idx="11">
                  <c:v>8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6</c:v>
                </c:pt>
                <c:pt idx="16">
                  <c:v>111</c:v>
                </c:pt>
                <c:pt idx="17">
                  <c:v>3</c:v>
                </c:pt>
                <c:pt idx="18">
                  <c:v>13</c:v>
                </c:pt>
                <c:pt idx="19">
                  <c:v>1</c:v>
                </c:pt>
                <c:pt idx="20">
                  <c:v>75</c:v>
                </c:pt>
                <c:pt idx="21">
                  <c:v>14</c:v>
                </c:pt>
                <c:pt idx="22">
                  <c:v>33</c:v>
                </c:pt>
                <c:pt idx="23">
                  <c:v>20</c:v>
                </c:pt>
                <c:pt idx="24">
                  <c:v>5</c:v>
                </c:pt>
                <c:pt idx="25">
                  <c:v>31</c:v>
                </c:pt>
                <c:pt idx="26">
                  <c:v>46</c:v>
                </c:pt>
                <c:pt idx="27">
                  <c:v>0</c:v>
                </c:pt>
                <c:pt idx="28">
                  <c:v>36</c:v>
                </c:pt>
                <c:pt idx="29">
                  <c:v>8</c:v>
                </c:pt>
                <c:pt idx="30">
                  <c:v>13</c:v>
                </c:pt>
                <c:pt idx="31">
                  <c:v>61</c:v>
                </c:pt>
                <c:pt idx="32">
                  <c:v>37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171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94</c:v>
                </c:pt>
                <c:pt idx="43">
                  <c:v>196</c:v>
                </c:pt>
                <c:pt idx="44">
                  <c:v>22</c:v>
                </c:pt>
                <c:pt idx="45">
                  <c:v>39</c:v>
                </c:pt>
                <c:pt idx="46">
                  <c:v>135</c:v>
                </c:pt>
                <c:pt idx="47">
                  <c:v>144</c:v>
                </c:pt>
                <c:pt idx="48">
                  <c:v>311</c:v>
                </c:pt>
                <c:pt idx="49">
                  <c:v>52</c:v>
                </c:pt>
                <c:pt idx="50">
                  <c:v>0</c:v>
                </c:pt>
                <c:pt idx="51">
                  <c:v>236</c:v>
                </c:pt>
                <c:pt idx="52">
                  <c:v>1</c:v>
                </c:pt>
                <c:pt idx="53">
                  <c:v>10</c:v>
                </c:pt>
                <c:pt idx="54">
                  <c:v>27</c:v>
                </c:pt>
                <c:pt idx="55">
                  <c:v>21</c:v>
                </c:pt>
                <c:pt idx="56">
                  <c:v>53</c:v>
                </c:pt>
                <c:pt idx="57">
                  <c:v>34</c:v>
                </c:pt>
                <c:pt idx="58">
                  <c:v>13</c:v>
                </c:pt>
                <c:pt idx="59">
                  <c:v>32</c:v>
                </c:pt>
                <c:pt idx="60">
                  <c:v>9</c:v>
                </c:pt>
                <c:pt idx="61">
                  <c:v>2</c:v>
                </c:pt>
                <c:pt idx="62">
                  <c:v>9</c:v>
                </c:pt>
                <c:pt idx="63">
                  <c:v>7</c:v>
                </c:pt>
                <c:pt idx="64">
                  <c:v>32</c:v>
                </c:pt>
                <c:pt idx="65">
                  <c:v>1</c:v>
                </c:pt>
                <c:pt idx="66">
                  <c:v>6</c:v>
                </c:pt>
                <c:pt idx="67">
                  <c:v>105</c:v>
                </c:pt>
                <c:pt idx="68">
                  <c:v>29</c:v>
                </c:pt>
                <c:pt idx="69">
                  <c:v>201</c:v>
                </c:pt>
                <c:pt idx="70">
                  <c:v>4</c:v>
                </c:pt>
                <c:pt idx="71">
                  <c:v>28</c:v>
                </c:pt>
                <c:pt idx="72">
                  <c:v>321</c:v>
                </c:pt>
                <c:pt idx="73">
                  <c:v>1</c:v>
                </c:pt>
                <c:pt idx="74">
                  <c:v>0</c:v>
                </c:pt>
                <c:pt idx="75">
                  <c:v>5</c:v>
                </c:pt>
                <c:pt idx="76">
                  <c:v>9</c:v>
                </c:pt>
                <c:pt idx="77">
                  <c:v>49</c:v>
                </c:pt>
                <c:pt idx="78">
                  <c:v>11</c:v>
                </c:pt>
                <c:pt idx="79">
                  <c:v>39</c:v>
                </c:pt>
                <c:pt idx="80">
                  <c:v>31</c:v>
                </c:pt>
                <c:pt idx="81">
                  <c:v>9</c:v>
                </c:pt>
                <c:pt idx="82">
                  <c:v>15</c:v>
                </c:pt>
                <c:pt idx="83">
                  <c:v>19</c:v>
                </c:pt>
                <c:pt idx="84">
                  <c:v>30</c:v>
                </c:pt>
                <c:pt idx="85">
                  <c:v>192</c:v>
                </c:pt>
                <c:pt idx="86">
                  <c:v>18</c:v>
                </c:pt>
                <c:pt idx="87">
                  <c:v>4</c:v>
                </c:pt>
                <c:pt idx="88">
                  <c:v>21</c:v>
                </c:pt>
                <c:pt idx="89">
                  <c:v>15</c:v>
                </c:pt>
                <c:pt idx="90">
                  <c:v>23</c:v>
                </c:pt>
                <c:pt idx="91">
                  <c:v>354</c:v>
                </c:pt>
                <c:pt idx="92">
                  <c:v>28</c:v>
                </c:pt>
                <c:pt idx="93">
                  <c:v>17</c:v>
                </c:pt>
                <c:pt idx="9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1D-472A-BBFF-E8C70574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13520"/>
        <c:axId val="-776728752"/>
      </c:lineChart>
      <c:catAx>
        <c:axId val="-77671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253065777645459"/>
              <c:y val="0.8904914299177348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6728752"/>
        <c:crossesAt val="0"/>
        <c:auto val="0"/>
        <c:lblAlgn val="ctr"/>
        <c:lblOffset val="100"/>
        <c:tickLblSkip val="1"/>
        <c:noMultiLvlLbl val="0"/>
      </c:catAx>
      <c:valAx>
        <c:axId val="-776728752"/>
        <c:scaling>
          <c:orientation val="minMax"/>
          <c:max val="35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Particles/</a:t>
                </a:r>
                <a:r>
                  <a:rPr lang="en-US" sz="700" baseline="0"/>
                  <a:t> m3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0"/>
              <c:y val="2.2934387648401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76713520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0967173161667747"/>
          <c:y val="0.38814107697728806"/>
          <c:w val="9.0328268383322488E-2"/>
          <c:h val="0.2387751406075665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5-4EBF-BF58-1E7C94318C7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7664"/>
        <c:axId val="-776723856"/>
      </c:lineChart>
      <c:catAx>
        <c:axId val="-77672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2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2-4142-B403-6CD3E2BD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2768"/>
        <c:axId val="-776721136"/>
      </c:lineChart>
      <c:catAx>
        <c:axId val="-7767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2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EF-446D-AF31-0062DD23A64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EF-446D-AF31-0062DD23A64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EF-446D-AF31-0062DD23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6720592"/>
        <c:axId val="-776720048"/>
      </c:lineChart>
      <c:catAx>
        <c:axId val="-77672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672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6720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6E-4AB7-9D24-F90D2662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6672"/>
        <c:axId val="-834536128"/>
      </c:lineChart>
      <c:catAx>
        <c:axId val="-8345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F-4D7F-81E9-2A02A1D7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39968"/>
        <c:axId val="-774323648"/>
      </c:lineChart>
      <c:catAx>
        <c:axId val="-7743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2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2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3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2-4745-9A11-8242C9D398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2-4745-9A11-8242C9D398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2-4745-9A11-8242C9D3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42688"/>
        <c:axId val="-774317120"/>
      </c:lineChart>
      <c:catAx>
        <c:axId val="-7743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1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1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42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63-49E8-AF1B-32D7B2E1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43776"/>
        <c:axId val="-774347584"/>
      </c:lineChart>
      <c:catAx>
        <c:axId val="-7743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4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4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4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F-44AF-BDC7-C0EBC129F3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F-44AF-BDC7-C0EBC129F3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BF-44AF-BDC7-C0EBC12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16576"/>
        <c:axId val="-774326368"/>
      </c:lineChart>
      <c:catAx>
        <c:axId val="-7743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2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2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16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89-4A52-9385-E92E3F6A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32352"/>
        <c:axId val="-774343232"/>
      </c:lineChart>
      <c:catAx>
        <c:axId val="-7743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4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4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3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B7-4EB2-A412-F24F8E9088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B7-4EB2-A412-F24F8E9088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B7-4EB2-A412-F24F8E90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41600"/>
        <c:axId val="-774319296"/>
      </c:lineChart>
      <c:catAx>
        <c:axId val="-7743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1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41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0B-45C7-855A-5CD5312F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33440"/>
        <c:axId val="-774322016"/>
      </c:lineChart>
      <c:catAx>
        <c:axId val="-7743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2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2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3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D7-4F1A-A614-2ADE4BEA802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D7-4F1A-A614-2ADE4BEA802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D7-4F1A-A614-2ADE4BEA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25824"/>
        <c:axId val="-774323104"/>
      </c:lineChart>
      <c:catAx>
        <c:axId val="-77432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2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2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25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0-4A3F-9DE4-7E15651C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4342144"/>
        <c:axId val="-774315488"/>
      </c:lineChart>
      <c:catAx>
        <c:axId val="-7743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1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7431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7434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7D-4A85-A0AA-2CCA7C1DEA4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7D-4A85-A0AA-2CCA7C1DEA4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7D-4A85-A0AA-2CCA7C1D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0688"/>
        <c:axId val="-834535584"/>
      </c:lineChart>
      <c:catAx>
        <c:axId val="-8345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53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0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4F-4BC5-ACEC-1D8EC723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535040"/>
        <c:axId val="-817514512"/>
      </c:lineChart>
      <c:catAx>
        <c:axId val="-83453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535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FB-463B-9B6D-A6C27337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7440"/>
        <c:axId val="-817505808"/>
      </c:lineChart>
      <c:catAx>
        <c:axId val="-81750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0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3-4F21-B1D1-1419544D0F3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3-4F21-B1D1-1419544D0F3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13-4F21-B1D1-1419544D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13968"/>
        <c:axId val="-817516144"/>
      </c:lineChart>
      <c:catAx>
        <c:axId val="-81751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3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C-4654-8BD4-CB54F6B4FEC6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C-4654-8BD4-CB54F6B4FEC6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4C-4654-8BD4-CB54F6B4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778288"/>
        <c:axId val="-834771216"/>
      </c:scatterChart>
      <c:valAx>
        <c:axId val="-83477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1216"/>
        <c:crosses val="autoZero"/>
        <c:crossBetween val="midCat"/>
      </c:valAx>
      <c:valAx>
        <c:axId val="-83477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8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9D-44ED-9322-447268A6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11792"/>
        <c:axId val="-817503088"/>
      </c:lineChart>
      <c:catAx>
        <c:axId val="-81751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0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1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vi-VN" sz="1200" b="1"/>
              <a:t>Trend chart of</a:t>
            </a:r>
            <a:r>
              <a:rPr lang="en-US" sz="1200" b="1"/>
              <a:t>  non viable</a:t>
            </a:r>
            <a:r>
              <a:rPr lang="vi-VN" sz="1200" b="1"/>
              <a:t> particles </a:t>
            </a:r>
            <a:r>
              <a:rPr lang="en-US" sz="1200" b="1"/>
              <a:t>size Filling room</a:t>
            </a:r>
            <a:r>
              <a:rPr lang="en-US" sz="1200" b="1" baseline="0"/>
              <a:t> 11081</a:t>
            </a:r>
            <a:r>
              <a:rPr lang="en-US" sz="1200" b="1"/>
              <a:t> (</a:t>
            </a:r>
            <a:r>
              <a:rPr lang="fr-FR" sz="1200" b="1"/>
              <a:t>≥ </a:t>
            </a:r>
            <a:r>
              <a:rPr lang="vi-VN" sz="1200" b="1"/>
              <a:t>5.0 µm</a:t>
            </a:r>
            <a:r>
              <a:rPr lang="en-US" sz="1200" b="1"/>
              <a:t>)</a:t>
            </a:r>
            <a:endParaRPr lang="vi-VN" sz="1200" b="1"/>
          </a:p>
        </c:rich>
      </c:tx>
      <c:layout>
        <c:manualLayout>
          <c:xMode val="edge"/>
          <c:yMode val="edge"/>
          <c:x val="0.24101619658618886"/>
          <c:y val="1.4203806496929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63296569937503E-2"/>
          <c:y val="0.13955202136986286"/>
          <c:w val="0.81147153356606971"/>
          <c:h val="0.74822949670402217"/>
        </c:manualLayout>
      </c:layout>
      <c:barChart>
        <c:barDir val="col"/>
        <c:grouping val="clustered"/>
        <c:varyColors val="0"/>
        <c:ser>
          <c:idx val="4"/>
          <c:order val="5"/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'Filling room (11081)'!$M$3:$M$205</c:f>
              <c:numCache>
                <c:formatCode>m/d/yyyy</c:formatCode>
                <c:ptCount val="203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</c:numCache>
            </c:numRef>
          </c:cat>
          <c:val>
            <c:numRef>
              <c:f>'Filling room (11081)'!$S$3:$S$404</c:f>
              <c:numCache>
                <c:formatCode>General</c:formatCode>
                <c:ptCount val="402"/>
                <c:pt idx="140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7509072"/>
        <c:axId val="-81750472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'Filling room (11081)'!$K$2</c15:sqref>
                        </c15:formulaRef>
                      </c:ext>
                    </c:extLst>
                    <c:strCache>
                      <c:ptCount val="1"/>
                      <c:pt idx="0">
                        <c:v>Alert limit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'Filling room (11081)'!$M$3:$M$205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43103</c:v>
                      </c:pt>
                      <c:pt idx="1">
                        <c:v>43103</c:v>
                      </c:pt>
                      <c:pt idx="2">
                        <c:v>43118</c:v>
                      </c:pt>
                      <c:pt idx="3">
                        <c:v>43118</c:v>
                      </c:pt>
                      <c:pt idx="4">
                        <c:v>43126</c:v>
                      </c:pt>
                      <c:pt idx="5">
                        <c:v>43126</c:v>
                      </c:pt>
                      <c:pt idx="6">
                        <c:v>43130</c:v>
                      </c:pt>
                      <c:pt idx="7">
                        <c:v>43130</c:v>
                      </c:pt>
                      <c:pt idx="8">
                        <c:v>43154</c:v>
                      </c:pt>
                      <c:pt idx="9">
                        <c:v>43154</c:v>
                      </c:pt>
                      <c:pt idx="10">
                        <c:v>43167</c:v>
                      </c:pt>
                      <c:pt idx="11">
                        <c:v>43167</c:v>
                      </c:pt>
                      <c:pt idx="12">
                        <c:v>43169</c:v>
                      </c:pt>
                      <c:pt idx="13">
                        <c:v>43169</c:v>
                      </c:pt>
                      <c:pt idx="14">
                        <c:v>43171</c:v>
                      </c:pt>
                      <c:pt idx="15">
                        <c:v>43171</c:v>
                      </c:pt>
                      <c:pt idx="16">
                        <c:v>43173</c:v>
                      </c:pt>
                      <c:pt idx="17">
                        <c:v>43173</c:v>
                      </c:pt>
                      <c:pt idx="18">
                        <c:v>43175</c:v>
                      </c:pt>
                      <c:pt idx="19">
                        <c:v>43175</c:v>
                      </c:pt>
                      <c:pt idx="20">
                        <c:v>43179</c:v>
                      </c:pt>
                      <c:pt idx="21">
                        <c:v>43179</c:v>
                      </c:pt>
                      <c:pt idx="22">
                        <c:v>43181</c:v>
                      </c:pt>
                      <c:pt idx="23">
                        <c:v>43181</c:v>
                      </c:pt>
                      <c:pt idx="24">
                        <c:v>43188</c:v>
                      </c:pt>
                      <c:pt idx="25">
                        <c:v>43188</c:v>
                      </c:pt>
                      <c:pt idx="26">
                        <c:v>43209</c:v>
                      </c:pt>
                      <c:pt idx="27">
                        <c:v>43209</c:v>
                      </c:pt>
                      <c:pt idx="28">
                        <c:v>43214</c:v>
                      </c:pt>
                      <c:pt idx="29">
                        <c:v>43214</c:v>
                      </c:pt>
                      <c:pt idx="30">
                        <c:v>43217</c:v>
                      </c:pt>
                      <c:pt idx="31">
                        <c:v>43217</c:v>
                      </c:pt>
                      <c:pt idx="32">
                        <c:v>43237</c:v>
                      </c:pt>
                      <c:pt idx="33">
                        <c:v>43237</c:v>
                      </c:pt>
                      <c:pt idx="34">
                        <c:v>43239</c:v>
                      </c:pt>
                      <c:pt idx="35">
                        <c:v>43239</c:v>
                      </c:pt>
                      <c:pt idx="36">
                        <c:v>43242</c:v>
                      </c:pt>
                      <c:pt idx="37">
                        <c:v>43242</c:v>
                      </c:pt>
                      <c:pt idx="38">
                        <c:v>43244</c:v>
                      </c:pt>
                      <c:pt idx="39">
                        <c:v>43244</c:v>
                      </c:pt>
                      <c:pt idx="40">
                        <c:v>43256</c:v>
                      </c:pt>
                      <c:pt idx="41">
                        <c:v>43256</c:v>
                      </c:pt>
                      <c:pt idx="42">
                        <c:v>43258</c:v>
                      </c:pt>
                      <c:pt idx="43">
                        <c:v>43258</c:v>
                      </c:pt>
                      <c:pt idx="44">
                        <c:v>43263</c:v>
                      </c:pt>
                      <c:pt idx="45">
                        <c:v>43263</c:v>
                      </c:pt>
                      <c:pt idx="46">
                        <c:v>43265</c:v>
                      </c:pt>
                      <c:pt idx="47">
                        <c:v>43265</c:v>
                      </c:pt>
                      <c:pt idx="48">
                        <c:v>43276</c:v>
                      </c:pt>
                      <c:pt idx="49">
                        <c:v>43276</c:v>
                      </c:pt>
                      <c:pt idx="50">
                        <c:v>43278</c:v>
                      </c:pt>
                      <c:pt idx="51">
                        <c:v>43278</c:v>
                      </c:pt>
                      <c:pt idx="52">
                        <c:v>43280</c:v>
                      </c:pt>
                      <c:pt idx="53">
                        <c:v>43280</c:v>
                      </c:pt>
                      <c:pt idx="54">
                        <c:v>43283</c:v>
                      </c:pt>
                      <c:pt idx="55">
                        <c:v>43283</c:v>
                      </c:pt>
                      <c:pt idx="56">
                        <c:v>43285</c:v>
                      </c:pt>
                      <c:pt idx="57">
                        <c:v>43285</c:v>
                      </c:pt>
                      <c:pt idx="58">
                        <c:v>43287</c:v>
                      </c:pt>
                      <c:pt idx="59">
                        <c:v>43287</c:v>
                      </c:pt>
                      <c:pt idx="60">
                        <c:v>43293</c:v>
                      </c:pt>
                      <c:pt idx="61">
                        <c:v>43293</c:v>
                      </c:pt>
                      <c:pt idx="62">
                        <c:v>43298</c:v>
                      </c:pt>
                      <c:pt idx="63">
                        <c:v>43298</c:v>
                      </c:pt>
                      <c:pt idx="64">
                        <c:v>43300</c:v>
                      </c:pt>
                      <c:pt idx="65">
                        <c:v>43300</c:v>
                      </c:pt>
                      <c:pt idx="66">
                        <c:v>43305</c:v>
                      </c:pt>
                      <c:pt idx="67">
                        <c:v>43305</c:v>
                      </c:pt>
                      <c:pt idx="68">
                        <c:v>43321</c:v>
                      </c:pt>
                      <c:pt idx="69">
                        <c:v>43321</c:v>
                      </c:pt>
                      <c:pt idx="70">
                        <c:v>43325</c:v>
                      </c:pt>
                      <c:pt idx="71">
                        <c:v>43325</c:v>
                      </c:pt>
                      <c:pt idx="72">
                        <c:v>43329</c:v>
                      </c:pt>
                      <c:pt idx="73">
                        <c:v>43329</c:v>
                      </c:pt>
                      <c:pt idx="74">
                        <c:v>43333</c:v>
                      </c:pt>
                      <c:pt idx="75">
                        <c:v>43333</c:v>
                      </c:pt>
                      <c:pt idx="76">
                        <c:v>43335</c:v>
                      </c:pt>
                      <c:pt idx="77">
                        <c:v>43335</c:v>
                      </c:pt>
                      <c:pt idx="78">
                        <c:v>43341</c:v>
                      </c:pt>
                      <c:pt idx="79">
                        <c:v>43341</c:v>
                      </c:pt>
                      <c:pt idx="80">
                        <c:v>43343</c:v>
                      </c:pt>
                      <c:pt idx="81">
                        <c:v>43343</c:v>
                      </c:pt>
                      <c:pt idx="82">
                        <c:v>43375</c:v>
                      </c:pt>
                      <c:pt idx="83">
                        <c:v>43375</c:v>
                      </c:pt>
                      <c:pt idx="84">
                        <c:v>43377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43379</c:v>
                      </c:pt>
                      <c:pt idx="88">
                        <c:v>43382</c:v>
                      </c:pt>
                      <c:pt idx="89">
                        <c:v>43382</c:v>
                      </c:pt>
                      <c:pt idx="90">
                        <c:v>43384</c:v>
                      </c:pt>
                      <c:pt idx="91">
                        <c:v>43384</c:v>
                      </c:pt>
                      <c:pt idx="92">
                        <c:v>43388</c:v>
                      </c:pt>
                      <c:pt idx="93">
                        <c:v>43388</c:v>
                      </c:pt>
                      <c:pt idx="94">
                        <c:v>43390</c:v>
                      </c:pt>
                      <c:pt idx="95">
                        <c:v>43390</c:v>
                      </c:pt>
                      <c:pt idx="96">
                        <c:v>43392</c:v>
                      </c:pt>
                      <c:pt idx="97">
                        <c:v>43392</c:v>
                      </c:pt>
                      <c:pt idx="98">
                        <c:v>43395</c:v>
                      </c:pt>
                      <c:pt idx="99">
                        <c:v>43395</c:v>
                      </c:pt>
                      <c:pt idx="100">
                        <c:v>43397</c:v>
                      </c:pt>
                      <c:pt idx="101">
                        <c:v>43397</c:v>
                      </c:pt>
                      <c:pt idx="102">
                        <c:v>43399</c:v>
                      </c:pt>
                      <c:pt idx="103">
                        <c:v>43399</c:v>
                      </c:pt>
                      <c:pt idx="104">
                        <c:v>43406</c:v>
                      </c:pt>
                      <c:pt idx="105">
                        <c:v>43407</c:v>
                      </c:pt>
                      <c:pt idx="106">
                        <c:v>43410</c:v>
                      </c:pt>
                      <c:pt idx="107">
                        <c:v>43410</c:v>
                      </c:pt>
                      <c:pt idx="108">
                        <c:v>43413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43416</c:v>
                      </c:pt>
                      <c:pt idx="112">
                        <c:v>43418</c:v>
                      </c:pt>
                      <c:pt idx="113">
                        <c:v>43418</c:v>
                      </c:pt>
                      <c:pt idx="114">
                        <c:v>43420</c:v>
                      </c:pt>
                      <c:pt idx="115">
                        <c:v>43420</c:v>
                      </c:pt>
                      <c:pt idx="116">
                        <c:v>43423</c:v>
                      </c:pt>
                      <c:pt idx="117">
                        <c:v>43423</c:v>
                      </c:pt>
                      <c:pt idx="118">
                        <c:v>43425</c:v>
                      </c:pt>
                      <c:pt idx="119">
                        <c:v>43425</c:v>
                      </c:pt>
                      <c:pt idx="120">
                        <c:v>43431</c:v>
                      </c:pt>
                      <c:pt idx="121">
                        <c:v>43431</c:v>
                      </c:pt>
                      <c:pt idx="122">
                        <c:v>43439</c:v>
                      </c:pt>
                      <c:pt idx="123">
                        <c:v>43439</c:v>
                      </c:pt>
                      <c:pt idx="124">
                        <c:v>43441</c:v>
                      </c:pt>
                      <c:pt idx="125">
                        <c:v>43441</c:v>
                      </c:pt>
                      <c:pt idx="126">
                        <c:v>43446</c:v>
                      </c:pt>
                      <c:pt idx="127">
                        <c:v>43446</c:v>
                      </c:pt>
                      <c:pt idx="128">
                        <c:v>43448</c:v>
                      </c:pt>
                      <c:pt idx="129">
                        <c:v>43448</c:v>
                      </c:pt>
                      <c:pt idx="130">
                        <c:v>43451</c:v>
                      </c:pt>
                      <c:pt idx="131">
                        <c:v>43451</c:v>
                      </c:pt>
                      <c:pt idx="132">
                        <c:v>43453</c:v>
                      </c:pt>
                      <c:pt idx="133">
                        <c:v>43453</c:v>
                      </c:pt>
                      <c:pt idx="134">
                        <c:v>43455</c:v>
                      </c:pt>
                      <c:pt idx="135">
                        <c:v>43455</c:v>
                      </c:pt>
                      <c:pt idx="136">
                        <c:v>43458</c:v>
                      </c:pt>
                      <c:pt idx="137">
                        <c:v>43458</c:v>
                      </c:pt>
                      <c:pt idx="138">
                        <c:v>43461</c:v>
                      </c:pt>
                      <c:pt idx="139">
                        <c:v>43461</c:v>
                      </c:pt>
                      <c:pt idx="140">
                        <c:v>43468</c:v>
                      </c:pt>
                      <c:pt idx="141">
                        <c:v>43468</c:v>
                      </c:pt>
                      <c:pt idx="142">
                        <c:v>43470</c:v>
                      </c:pt>
                      <c:pt idx="143">
                        <c:v>43470</c:v>
                      </c:pt>
                      <c:pt idx="144">
                        <c:v>43473</c:v>
                      </c:pt>
                      <c:pt idx="145">
                        <c:v>43473</c:v>
                      </c:pt>
                      <c:pt idx="146">
                        <c:v>43475</c:v>
                      </c:pt>
                      <c:pt idx="147">
                        <c:v>43475</c:v>
                      </c:pt>
                      <c:pt idx="148">
                        <c:v>43480</c:v>
                      </c:pt>
                      <c:pt idx="149">
                        <c:v>43480</c:v>
                      </c:pt>
                      <c:pt idx="150">
                        <c:v>43482</c:v>
                      </c:pt>
                      <c:pt idx="151">
                        <c:v>43482</c:v>
                      </c:pt>
                      <c:pt idx="152">
                        <c:v>43484</c:v>
                      </c:pt>
                      <c:pt idx="153">
                        <c:v>43484</c:v>
                      </c:pt>
                      <c:pt idx="154">
                        <c:v>43490</c:v>
                      </c:pt>
                      <c:pt idx="155">
                        <c:v>43490</c:v>
                      </c:pt>
                      <c:pt idx="156">
                        <c:v>43492</c:v>
                      </c:pt>
                      <c:pt idx="157">
                        <c:v>43492</c:v>
                      </c:pt>
                      <c:pt idx="158">
                        <c:v>43494</c:v>
                      </c:pt>
                      <c:pt idx="159">
                        <c:v>43494</c:v>
                      </c:pt>
                      <c:pt idx="160">
                        <c:v>43496</c:v>
                      </c:pt>
                      <c:pt idx="161">
                        <c:v>43496</c:v>
                      </c:pt>
                      <c:pt idx="162">
                        <c:v>43498</c:v>
                      </c:pt>
                      <c:pt idx="163">
                        <c:v>43498</c:v>
                      </c:pt>
                      <c:pt idx="164">
                        <c:v>43506</c:v>
                      </c:pt>
                      <c:pt idx="165">
                        <c:v>43506</c:v>
                      </c:pt>
                      <c:pt idx="166">
                        <c:v>43510</c:v>
                      </c:pt>
                      <c:pt idx="167">
                        <c:v>43510</c:v>
                      </c:pt>
                      <c:pt idx="168">
                        <c:v>43512</c:v>
                      </c:pt>
                      <c:pt idx="169">
                        <c:v>43512</c:v>
                      </c:pt>
                      <c:pt idx="170">
                        <c:v>43514</c:v>
                      </c:pt>
                      <c:pt idx="171">
                        <c:v>43514</c:v>
                      </c:pt>
                      <c:pt idx="172">
                        <c:v>43516</c:v>
                      </c:pt>
                      <c:pt idx="173">
                        <c:v>43516</c:v>
                      </c:pt>
                      <c:pt idx="174">
                        <c:v>43518</c:v>
                      </c:pt>
                      <c:pt idx="175">
                        <c:v>43518</c:v>
                      </c:pt>
                      <c:pt idx="176">
                        <c:v>43520</c:v>
                      </c:pt>
                      <c:pt idx="177">
                        <c:v>43520</c:v>
                      </c:pt>
                      <c:pt idx="178">
                        <c:v>43522</c:v>
                      </c:pt>
                      <c:pt idx="179">
                        <c:v>43522</c:v>
                      </c:pt>
                      <c:pt idx="180">
                        <c:v>43524</c:v>
                      </c:pt>
                      <c:pt idx="181">
                        <c:v>43524</c:v>
                      </c:pt>
                      <c:pt idx="182">
                        <c:v>43526</c:v>
                      </c:pt>
                      <c:pt idx="183">
                        <c:v>43526</c:v>
                      </c:pt>
                      <c:pt idx="184">
                        <c:v>43528</c:v>
                      </c:pt>
                      <c:pt idx="185">
                        <c:v>43528</c:v>
                      </c:pt>
                      <c:pt idx="186">
                        <c:v>43530</c:v>
                      </c:pt>
                      <c:pt idx="187">
                        <c:v>43530</c:v>
                      </c:pt>
                      <c:pt idx="188">
                        <c:v>43532</c:v>
                      </c:pt>
                      <c:pt idx="189">
                        <c:v>43532</c:v>
                      </c:pt>
                      <c:pt idx="190">
                        <c:v>43541</c:v>
                      </c:pt>
                      <c:pt idx="191">
                        <c:v>43541</c:v>
                      </c:pt>
                      <c:pt idx="192">
                        <c:v>43543</c:v>
                      </c:pt>
                      <c:pt idx="193">
                        <c:v>43543</c:v>
                      </c:pt>
                      <c:pt idx="194">
                        <c:v>43545</c:v>
                      </c:pt>
                      <c:pt idx="195">
                        <c:v>43545</c:v>
                      </c:pt>
                      <c:pt idx="196">
                        <c:v>43547</c:v>
                      </c:pt>
                      <c:pt idx="197">
                        <c:v>43547</c:v>
                      </c:pt>
                      <c:pt idx="198">
                        <c:v>43549</c:v>
                      </c:pt>
                      <c:pt idx="199">
                        <c:v>43549</c:v>
                      </c:pt>
                      <c:pt idx="200">
                        <c:v>43551</c:v>
                      </c:pt>
                      <c:pt idx="201">
                        <c:v>43551</c:v>
                      </c:pt>
                      <c:pt idx="202">
                        <c:v>43553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'Filling room (11081)'!$K$92:$K$111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2320</c:v>
                      </c:pt>
                      <c:pt idx="1">
                        <c:v>2320</c:v>
                      </c:pt>
                      <c:pt idx="2">
                        <c:v>2320</c:v>
                      </c:pt>
                      <c:pt idx="3">
                        <c:v>2320</c:v>
                      </c:pt>
                      <c:pt idx="4">
                        <c:v>2320</c:v>
                      </c:pt>
                      <c:pt idx="5">
                        <c:v>2320</c:v>
                      </c:pt>
                      <c:pt idx="6">
                        <c:v>2320</c:v>
                      </c:pt>
                      <c:pt idx="7">
                        <c:v>2320</c:v>
                      </c:pt>
                      <c:pt idx="8">
                        <c:v>2320</c:v>
                      </c:pt>
                      <c:pt idx="9">
                        <c:v>2320</c:v>
                      </c:pt>
                      <c:pt idx="10">
                        <c:v>2320</c:v>
                      </c:pt>
                      <c:pt idx="11">
                        <c:v>2320</c:v>
                      </c:pt>
                      <c:pt idx="12">
                        <c:v>2320</c:v>
                      </c:pt>
                      <c:pt idx="13">
                        <c:v>2320</c:v>
                      </c:pt>
                      <c:pt idx="14">
                        <c:v>2320</c:v>
                      </c:pt>
                      <c:pt idx="15">
                        <c:v>2320</c:v>
                      </c:pt>
                      <c:pt idx="16">
                        <c:v>2320</c:v>
                      </c:pt>
                      <c:pt idx="17">
                        <c:v>2320</c:v>
                      </c:pt>
                      <c:pt idx="18">
                        <c:v>2320</c:v>
                      </c:pt>
                      <c:pt idx="19">
                        <c:v>2320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434F-4C05-8919-A8EC68D8AE9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'Filling room (11081)'!$L$2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76"/>
              <c:layout>
                <c:manualLayout>
                  <c:x val="6.3337247026609249E-3"/>
                  <c:y val="-5.3955377946535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'Filling room (11081)'!$M$3:$M$404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'Filling room (11081)'!$L$3:$L$404</c:f>
              <c:numCache>
                <c:formatCode>General</c:formatCode>
                <c:ptCount val="402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2900</c:v>
                </c:pt>
                <c:pt idx="95">
                  <c:v>2900</c:v>
                </c:pt>
                <c:pt idx="96">
                  <c:v>2900</c:v>
                </c:pt>
                <c:pt idx="97">
                  <c:v>2900</c:v>
                </c:pt>
                <c:pt idx="98">
                  <c:v>2900</c:v>
                </c:pt>
                <c:pt idx="99">
                  <c:v>2900</c:v>
                </c:pt>
                <c:pt idx="100">
                  <c:v>2900</c:v>
                </c:pt>
                <c:pt idx="101">
                  <c:v>2900</c:v>
                </c:pt>
                <c:pt idx="102">
                  <c:v>2900</c:v>
                </c:pt>
                <c:pt idx="103">
                  <c:v>2900</c:v>
                </c:pt>
                <c:pt idx="104">
                  <c:v>2900</c:v>
                </c:pt>
                <c:pt idx="105">
                  <c:v>2900</c:v>
                </c:pt>
                <c:pt idx="106">
                  <c:v>2900</c:v>
                </c:pt>
                <c:pt idx="107">
                  <c:v>2900</c:v>
                </c:pt>
                <c:pt idx="108">
                  <c:v>2900</c:v>
                </c:pt>
                <c:pt idx="109">
                  <c:v>2900</c:v>
                </c:pt>
                <c:pt idx="110">
                  <c:v>2900</c:v>
                </c:pt>
                <c:pt idx="111">
                  <c:v>2900</c:v>
                </c:pt>
                <c:pt idx="112">
                  <c:v>2900</c:v>
                </c:pt>
                <c:pt idx="113">
                  <c:v>2900</c:v>
                </c:pt>
                <c:pt idx="114">
                  <c:v>2900</c:v>
                </c:pt>
                <c:pt idx="115">
                  <c:v>2900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2900</c:v>
                </c:pt>
                <c:pt idx="121">
                  <c:v>2900</c:v>
                </c:pt>
                <c:pt idx="122">
                  <c:v>2900</c:v>
                </c:pt>
                <c:pt idx="123">
                  <c:v>2900</c:v>
                </c:pt>
                <c:pt idx="124">
                  <c:v>2900</c:v>
                </c:pt>
                <c:pt idx="125">
                  <c:v>2900</c:v>
                </c:pt>
                <c:pt idx="126">
                  <c:v>2900</c:v>
                </c:pt>
                <c:pt idx="127">
                  <c:v>2900</c:v>
                </c:pt>
                <c:pt idx="128">
                  <c:v>2900</c:v>
                </c:pt>
                <c:pt idx="129">
                  <c:v>2900</c:v>
                </c:pt>
                <c:pt idx="130">
                  <c:v>2900</c:v>
                </c:pt>
                <c:pt idx="131">
                  <c:v>2900</c:v>
                </c:pt>
                <c:pt idx="132">
                  <c:v>2900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2900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2900</c:v>
                </c:pt>
                <c:pt idx="152">
                  <c:v>2900</c:v>
                </c:pt>
                <c:pt idx="153">
                  <c:v>2900</c:v>
                </c:pt>
                <c:pt idx="154">
                  <c:v>2900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2900</c:v>
                </c:pt>
                <c:pt idx="162">
                  <c:v>2900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2900</c:v>
                </c:pt>
                <c:pt idx="168">
                  <c:v>2900</c:v>
                </c:pt>
                <c:pt idx="169">
                  <c:v>2900</c:v>
                </c:pt>
                <c:pt idx="170">
                  <c:v>2900</c:v>
                </c:pt>
                <c:pt idx="171">
                  <c:v>2900</c:v>
                </c:pt>
                <c:pt idx="172">
                  <c:v>2900</c:v>
                </c:pt>
                <c:pt idx="173">
                  <c:v>2900</c:v>
                </c:pt>
                <c:pt idx="174">
                  <c:v>2900</c:v>
                </c:pt>
                <c:pt idx="175">
                  <c:v>2900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F-4C05-8919-A8EC68D8AE91}"/>
            </c:ext>
          </c:extLst>
        </c:ser>
        <c:ser>
          <c:idx val="5"/>
          <c:order val="1"/>
          <c:tx>
            <c:strRef>
              <c:f>'Filling room (11081)'!$K$2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/>
          </c:spPr>
          <c:marker>
            <c:symbol val="none"/>
          </c:marker>
          <c:dLbls>
            <c:dLbl>
              <c:idx val="176"/>
              <c:layout>
                <c:manualLayout>
                  <c:x val="4.7502935269956937E-3"/>
                  <c:y val="-4.3838744581560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'Filling room (11081)'!$M$3:$M$404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'Filling room (11081)'!$K$3:$K$404</c:f>
              <c:numCache>
                <c:formatCode>General</c:formatCode>
                <c:ptCount val="402"/>
                <c:pt idx="0">
                  <c:v>2320</c:v>
                </c:pt>
                <c:pt idx="1">
                  <c:v>2320</c:v>
                </c:pt>
                <c:pt idx="2">
                  <c:v>2320</c:v>
                </c:pt>
                <c:pt idx="3">
                  <c:v>2320</c:v>
                </c:pt>
                <c:pt idx="4">
                  <c:v>2320</c:v>
                </c:pt>
                <c:pt idx="5">
                  <c:v>2320</c:v>
                </c:pt>
                <c:pt idx="6">
                  <c:v>2320</c:v>
                </c:pt>
                <c:pt idx="7">
                  <c:v>2320</c:v>
                </c:pt>
                <c:pt idx="8">
                  <c:v>2320</c:v>
                </c:pt>
                <c:pt idx="9">
                  <c:v>2320</c:v>
                </c:pt>
                <c:pt idx="10">
                  <c:v>2320</c:v>
                </c:pt>
                <c:pt idx="11">
                  <c:v>2320</c:v>
                </c:pt>
                <c:pt idx="12">
                  <c:v>2320</c:v>
                </c:pt>
                <c:pt idx="13">
                  <c:v>2320</c:v>
                </c:pt>
                <c:pt idx="14">
                  <c:v>2320</c:v>
                </c:pt>
                <c:pt idx="15">
                  <c:v>2320</c:v>
                </c:pt>
                <c:pt idx="16">
                  <c:v>2320</c:v>
                </c:pt>
                <c:pt idx="17">
                  <c:v>2320</c:v>
                </c:pt>
                <c:pt idx="18">
                  <c:v>2320</c:v>
                </c:pt>
                <c:pt idx="19">
                  <c:v>2320</c:v>
                </c:pt>
                <c:pt idx="20">
                  <c:v>2320</c:v>
                </c:pt>
                <c:pt idx="21">
                  <c:v>2320</c:v>
                </c:pt>
                <c:pt idx="22">
                  <c:v>2320</c:v>
                </c:pt>
                <c:pt idx="23">
                  <c:v>2320</c:v>
                </c:pt>
                <c:pt idx="24">
                  <c:v>2320</c:v>
                </c:pt>
                <c:pt idx="25">
                  <c:v>2320</c:v>
                </c:pt>
                <c:pt idx="26">
                  <c:v>2320</c:v>
                </c:pt>
                <c:pt idx="27">
                  <c:v>2320</c:v>
                </c:pt>
                <c:pt idx="28">
                  <c:v>2320</c:v>
                </c:pt>
                <c:pt idx="29">
                  <c:v>2320</c:v>
                </c:pt>
                <c:pt idx="30">
                  <c:v>2320</c:v>
                </c:pt>
                <c:pt idx="31">
                  <c:v>2320</c:v>
                </c:pt>
                <c:pt idx="32">
                  <c:v>2320</c:v>
                </c:pt>
                <c:pt idx="33">
                  <c:v>2320</c:v>
                </c:pt>
                <c:pt idx="34">
                  <c:v>2320</c:v>
                </c:pt>
                <c:pt idx="35">
                  <c:v>2320</c:v>
                </c:pt>
                <c:pt idx="36">
                  <c:v>2320</c:v>
                </c:pt>
                <c:pt idx="37">
                  <c:v>2320</c:v>
                </c:pt>
                <c:pt idx="38">
                  <c:v>2320</c:v>
                </c:pt>
                <c:pt idx="39">
                  <c:v>2320</c:v>
                </c:pt>
                <c:pt idx="40">
                  <c:v>2320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2320</c:v>
                </c:pt>
                <c:pt idx="45">
                  <c:v>2320</c:v>
                </c:pt>
                <c:pt idx="46">
                  <c:v>2320</c:v>
                </c:pt>
                <c:pt idx="47">
                  <c:v>2320</c:v>
                </c:pt>
                <c:pt idx="48">
                  <c:v>2320</c:v>
                </c:pt>
                <c:pt idx="49">
                  <c:v>2320</c:v>
                </c:pt>
                <c:pt idx="50">
                  <c:v>2320</c:v>
                </c:pt>
                <c:pt idx="51">
                  <c:v>2320</c:v>
                </c:pt>
                <c:pt idx="52">
                  <c:v>2320</c:v>
                </c:pt>
                <c:pt idx="53">
                  <c:v>2320</c:v>
                </c:pt>
                <c:pt idx="54">
                  <c:v>2320</c:v>
                </c:pt>
                <c:pt idx="55">
                  <c:v>2320</c:v>
                </c:pt>
                <c:pt idx="56">
                  <c:v>2320</c:v>
                </c:pt>
                <c:pt idx="57">
                  <c:v>2320</c:v>
                </c:pt>
                <c:pt idx="58">
                  <c:v>2320</c:v>
                </c:pt>
                <c:pt idx="59">
                  <c:v>2320</c:v>
                </c:pt>
                <c:pt idx="60">
                  <c:v>2320</c:v>
                </c:pt>
                <c:pt idx="61">
                  <c:v>2320</c:v>
                </c:pt>
                <c:pt idx="62">
                  <c:v>2320</c:v>
                </c:pt>
                <c:pt idx="63">
                  <c:v>2320</c:v>
                </c:pt>
                <c:pt idx="64">
                  <c:v>2320</c:v>
                </c:pt>
                <c:pt idx="65">
                  <c:v>2320</c:v>
                </c:pt>
                <c:pt idx="66">
                  <c:v>2320</c:v>
                </c:pt>
                <c:pt idx="67">
                  <c:v>2320</c:v>
                </c:pt>
                <c:pt idx="68">
                  <c:v>2320</c:v>
                </c:pt>
                <c:pt idx="69">
                  <c:v>2320</c:v>
                </c:pt>
                <c:pt idx="70">
                  <c:v>2320</c:v>
                </c:pt>
                <c:pt idx="71">
                  <c:v>2320</c:v>
                </c:pt>
                <c:pt idx="72">
                  <c:v>2320</c:v>
                </c:pt>
                <c:pt idx="73">
                  <c:v>2320</c:v>
                </c:pt>
                <c:pt idx="74">
                  <c:v>2320</c:v>
                </c:pt>
                <c:pt idx="75">
                  <c:v>2320</c:v>
                </c:pt>
                <c:pt idx="76">
                  <c:v>2320</c:v>
                </c:pt>
                <c:pt idx="77">
                  <c:v>2320</c:v>
                </c:pt>
                <c:pt idx="78">
                  <c:v>2320</c:v>
                </c:pt>
                <c:pt idx="79">
                  <c:v>2320</c:v>
                </c:pt>
                <c:pt idx="80">
                  <c:v>2320</c:v>
                </c:pt>
                <c:pt idx="81">
                  <c:v>2320</c:v>
                </c:pt>
                <c:pt idx="82">
                  <c:v>2320</c:v>
                </c:pt>
                <c:pt idx="83">
                  <c:v>2320</c:v>
                </c:pt>
                <c:pt idx="84">
                  <c:v>2320</c:v>
                </c:pt>
                <c:pt idx="85">
                  <c:v>2320</c:v>
                </c:pt>
                <c:pt idx="86">
                  <c:v>2320</c:v>
                </c:pt>
                <c:pt idx="87">
                  <c:v>2320</c:v>
                </c:pt>
                <c:pt idx="88">
                  <c:v>2320</c:v>
                </c:pt>
                <c:pt idx="89">
                  <c:v>2320</c:v>
                </c:pt>
                <c:pt idx="90">
                  <c:v>2320</c:v>
                </c:pt>
                <c:pt idx="91">
                  <c:v>2320</c:v>
                </c:pt>
                <c:pt idx="92">
                  <c:v>2320</c:v>
                </c:pt>
                <c:pt idx="93">
                  <c:v>2320</c:v>
                </c:pt>
                <c:pt idx="94">
                  <c:v>2320</c:v>
                </c:pt>
                <c:pt idx="95">
                  <c:v>2320</c:v>
                </c:pt>
                <c:pt idx="96">
                  <c:v>2320</c:v>
                </c:pt>
                <c:pt idx="97">
                  <c:v>2320</c:v>
                </c:pt>
                <c:pt idx="98">
                  <c:v>2320</c:v>
                </c:pt>
                <c:pt idx="99">
                  <c:v>2320</c:v>
                </c:pt>
                <c:pt idx="100">
                  <c:v>2320</c:v>
                </c:pt>
                <c:pt idx="101">
                  <c:v>2320</c:v>
                </c:pt>
                <c:pt idx="102">
                  <c:v>2320</c:v>
                </c:pt>
                <c:pt idx="103">
                  <c:v>2320</c:v>
                </c:pt>
                <c:pt idx="104">
                  <c:v>2320</c:v>
                </c:pt>
                <c:pt idx="105">
                  <c:v>2320</c:v>
                </c:pt>
                <c:pt idx="106">
                  <c:v>2320</c:v>
                </c:pt>
                <c:pt idx="107">
                  <c:v>2320</c:v>
                </c:pt>
                <c:pt idx="108">
                  <c:v>2320</c:v>
                </c:pt>
                <c:pt idx="109">
                  <c:v>2320</c:v>
                </c:pt>
                <c:pt idx="110">
                  <c:v>2320</c:v>
                </c:pt>
                <c:pt idx="111">
                  <c:v>2320</c:v>
                </c:pt>
                <c:pt idx="112">
                  <c:v>2320</c:v>
                </c:pt>
                <c:pt idx="113">
                  <c:v>2320</c:v>
                </c:pt>
                <c:pt idx="114">
                  <c:v>2320</c:v>
                </c:pt>
                <c:pt idx="115">
                  <c:v>2320</c:v>
                </c:pt>
                <c:pt idx="116">
                  <c:v>2320</c:v>
                </c:pt>
                <c:pt idx="117">
                  <c:v>2320</c:v>
                </c:pt>
                <c:pt idx="118">
                  <c:v>2320</c:v>
                </c:pt>
                <c:pt idx="119">
                  <c:v>2320</c:v>
                </c:pt>
                <c:pt idx="120">
                  <c:v>2320</c:v>
                </c:pt>
                <c:pt idx="121">
                  <c:v>2320</c:v>
                </c:pt>
                <c:pt idx="122">
                  <c:v>2320</c:v>
                </c:pt>
                <c:pt idx="123">
                  <c:v>2320</c:v>
                </c:pt>
                <c:pt idx="124">
                  <c:v>2320</c:v>
                </c:pt>
                <c:pt idx="125">
                  <c:v>2320</c:v>
                </c:pt>
                <c:pt idx="126">
                  <c:v>2320</c:v>
                </c:pt>
                <c:pt idx="127">
                  <c:v>2320</c:v>
                </c:pt>
                <c:pt idx="128">
                  <c:v>2320</c:v>
                </c:pt>
                <c:pt idx="129">
                  <c:v>2320</c:v>
                </c:pt>
                <c:pt idx="130">
                  <c:v>2320</c:v>
                </c:pt>
                <c:pt idx="131">
                  <c:v>2320</c:v>
                </c:pt>
                <c:pt idx="132">
                  <c:v>2320</c:v>
                </c:pt>
                <c:pt idx="133">
                  <c:v>2320</c:v>
                </c:pt>
                <c:pt idx="134">
                  <c:v>2320</c:v>
                </c:pt>
                <c:pt idx="135">
                  <c:v>2320</c:v>
                </c:pt>
                <c:pt idx="136">
                  <c:v>2320</c:v>
                </c:pt>
                <c:pt idx="137">
                  <c:v>2320</c:v>
                </c:pt>
                <c:pt idx="138">
                  <c:v>2320</c:v>
                </c:pt>
                <c:pt idx="139">
                  <c:v>2320</c:v>
                </c:pt>
                <c:pt idx="140">
                  <c:v>2320</c:v>
                </c:pt>
                <c:pt idx="141">
                  <c:v>2320</c:v>
                </c:pt>
                <c:pt idx="142">
                  <c:v>2320</c:v>
                </c:pt>
                <c:pt idx="143">
                  <c:v>2320</c:v>
                </c:pt>
                <c:pt idx="144">
                  <c:v>2320</c:v>
                </c:pt>
                <c:pt idx="145">
                  <c:v>2320</c:v>
                </c:pt>
                <c:pt idx="146">
                  <c:v>2320</c:v>
                </c:pt>
                <c:pt idx="147">
                  <c:v>2320</c:v>
                </c:pt>
                <c:pt idx="148">
                  <c:v>2320</c:v>
                </c:pt>
                <c:pt idx="149">
                  <c:v>2320</c:v>
                </c:pt>
                <c:pt idx="150">
                  <c:v>2320</c:v>
                </c:pt>
                <c:pt idx="151">
                  <c:v>2320</c:v>
                </c:pt>
                <c:pt idx="152">
                  <c:v>2320</c:v>
                </c:pt>
                <c:pt idx="153">
                  <c:v>2320</c:v>
                </c:pt>
                <c:pt idx="154">
                  <c:v>2320</c:v>
                </c:pt>
                <c:pt idx="155">
                  <c:v>2320</c:v>
                </c:pt>
                <c:pt idx="156">
                  <c:v>2320</c:v>
                </c:pt>
                <c:pt idx="157">
                  <c:v>2320</c:v>
                </c:pt>
                <c:pt idx="158">
                  <c:v>2320</c:v>
                </c:pt>
                <c:pt idx="159">
                  <c:v>2320</c:v>
                </c:pt>
                <c:pt idx="160">
                  <c:v>2320</c:v>
                </c:pt>
                <c:pt idx="161">
                  <c:v>2320</c:v>
                </c:pt>
                <c:pt idx="162">
                  <c:v>2320</c:v>
                </c:pt>
                <c:pt idx="163">
                  <c:v>2320</c:v>
                </c:pt>
                <c:pt idx="164">
                  <c:v>2320</c:v>
                </c:pt>
                <c:pt idx="165">
                  <c:v>2320</c:v>
                </c:pt>
                <c:pt idx="166">
                  <c:v>2320</c:v>
                </c:pt>
                <c:pt idx="167">
                  <c:v>2320</c:v>
                </c:pt>
                <c:pt idx="168">
                  <c:v>2320</c:v>
                </c:pt>
                <c:pt idx="169">
                  <c:v>2320</c:v>
                </c:pt>
                <c:pt idx="170">
                  <c:v>2320</c:v>
                </c:pt>
                <c:pt idx="171">
                  <c:v>2320</c:v>
                </c:pt>
                <c:pt idx="172">
                  <c:v>2320</c:v>
                </c:pt>
                <c:pt idx="173">
                  <c:v>2320</c:v>
                </c:pt>
                <c:pt idx="174">
                  <c:v>2320</c:v>
                </c:pt>
                <c:pt idx="175">
                  <c:v>2320</c:v>
                </c:pt>
                <c:pt idx="176">
                  <c:v>2320</c:v>
                </c:pt>
                <c:pt idx="177">
                  <c:v>2320</c:v>
                </c:pt>
                <c:pt idx="178">
                  <c:v>2320</c:v>
                </c:pt>
                <c:pt idx="179">
                  <c:v>2320</c:v>
                </c:pt>
                <c:pt idx="180">
                  <c:v>2320</c:v>
                </c:pt>
                <c:pt idx="181">
                  <c:v>2320</c:v>
                </c:pt>
                <c:pt idx="182">
                  <c:v>2320</c:v>
                </c:pt>
                <c:pt idx="183">
                  <c:v>2320</c:v>
                </c:pt>
                <c:pt idx="184">
                  <c:v>2320</c:v>
                </c:pt>
                <c:pt idx="185">
                  <c:v>2320</c:v>
                </c:pt>
                <c:pt idx="186">
                  <c:v>2320</c:v>
                </c:pt>
                <c:pt idx="187">
                  <c:v>2320</c:v>
                </c:pt>
                <c:pt idx="188">
                  <c:v>2320</c:v>
                </c:pt>
                <c:pt idx="189">
                  <c:v>2320</c:v>
                </c:pt>
                <c:pt idx="190">
                  <c:v>2320</c:v>
                </c:pt>
                <c:pt idx="191">
                  <c:v>2320</c:v>
                </c:pt>
                <c:pt idx="192">
                  <c:v>2320</c:v>
                </c:pt>
                <c:pt idx="193">
                  <c:v>2320</c:v>
                </c:pt>
                <c:pt idx="194">
                  <c:v>2320</c:v>
                </c:pt>
                <c:pt idx="195">
                  <c:v>2320</c:v>
                </c:pt>
                <c:pt idx="196">
                  <c:v>2320</c:v>
                </c:pt>
                <c:pt idx="197">
                  <c:v>2320</c:v>
                </c:pt>
                <c:pt idx="198">
                  <c:v>2320</c:v>
                </c:pt>
                <c:pt idx="199">
                  <c:v>2320</c:v>
                </c:pt>
                <c:pt idx="200">
                  <c:v>2320</c:v>
                </c:pt>
                <c:pt idx="201">
                  <c:v>2320</c:v>
                </c:pt>
                <c:pt idx="202">
                  <c:v>2320</c:v>
                </c:pt>
                <c:pt idx="203">
                  <c:v>2320</c:v>
                </c:pt>
                <c:pt idx="204">
                  <c:v>2320</c:v>
                </c:pt>
                <c:pt idx="205">
                  <c:v>2320</c:v>
                </c:pt>
                <c:pt idx="206">
                  <c:v>2320</c:v>
                </c:pt>
                <c:pt idx="207">
                  <c:v>2320</c:v>
                </c:pt>
                <c:pt idx="208">
                  <c:v>2320</c:v>
                </c:pt>
                <c:pt idx="209">
                  <c:v>2320</c:v>
                </c:pt>
                <c:pt idx="210">
                  <c:v>2320</c:v>
                </c:pt>
                <c:pt idx="211">
                  <c:v>2320</c:v>
                </c:pt>
                <c:pt idx="212">
                  <c:v>2320</c:v>
                </c:pt>
                <c:pt idx="213">
                  <c:v>2320</c:v>
                </c:pt>
                <c:pt idx="214">
                  <c:v>2320</c:v>
                </c:pt>
                <c:pt idx="215">
                  <c:v>2320</c:v>
                </c:pt>
                <c:pt idx="216">
                  <c:v>2320</c:v>
                </c:pt>
                <c:pt idx="217">
                  <c:v>2320</c:v>
                </c:pt>
                <c:pt idx="218">
                  <c:v>2320</c:v>
                </c:pt>
                <c:pt idx="219">
                  <c:v>2320</c:v>
                </c:pt>
                <c:pt idx="220">
                  <c:v>2320</c:v>
                </c:pt>
                <c:pt idx="221">
                  <c:v>2320</c:v>
                </c:pt>
                <c:pt idx="222">
                  <c:v>2320</c:v>
                </c:pt>
                <c:pt idx="223">
                  <c:v>2320</c:v>
                </c:pt>
                <c:pt idx="224">
                  <c:v>2320</c:v>
                </c:pt>
                <c:pt idx="225">
                  <c:v>2320</c:v>
                </c:pt>
                <c:pt idx="226">
                  <c:v>2320</c:v>
                </c:pt>
                <c:pt idx="227">
                  <c:v>2320</c:v>
                </c:pt>
                <c:pt idx="228">
                  <c:v>2320</c:v>
                </c:pt>
                <c:pt idx="229">
                  <c:v>2320</c:v>
                </c:pt>
                <c:pt idx="230">
                  <c:v>2320</c:v>
                </c:pt>
                <c:pt idx="231">
                  <c:v>2320</c:v>
                </c:pt>
                <c:pt idx="232">
                  <c:v>2320</c:v>
                </c:pt>
                <c:pt idx="233">
                  <c:v>2320</c:v>
                </c:pt>
                <c:pt idx="234">
                  <c:v>2320</c:v>
                </c:pt>
                <c:pt idx="235">
                  <c:v>2320</c:v>
                </c:pt>
                <c:pt idx="236">
                  <c:v>2320</c:v>
                </c:pt>
                <c:pt idx="237">
                  <c:v>2320</c:v>
                </c:pt>
                <c:pt idx="238">
                  <c:v>2320</c:v>
                </c:pt>
                <c:pt idx="239">
                  <c:v>2320</c:v>
                </c:pt>
                <c:pt idx="240">
                  <c:v>2320</c:v>
                </c:pt>
                <c:pt idx="241">
                  <c:v>2320</c:v>
                </c:pt>
                <c:pt idx="242">
                  <c:v>2320</c:v>
                </c:pt>
                <c:pt idx="243">
                  <c:v>2320</c:v>
                </c:pt>
                <c:pt idx="244">
                  <c:v>2320</c:v>
                </c:pt>
                <c:pt idx="245">
                  <c:v>2320</c:v>
                </c:pt>
                <c:pt idx="246">
                  <c:v>2320</c:v>
                </c:pt>
                <c:pt idx="247">
                  <c:v>2320</c:v>
                </c:pt>
                <c:pt idx="248">
                  <c:v>2320</c:v>
                </c:pt>
                <c:pt idx="249">
                  <c:v>2320</c:v>
                </c:pt>
                <c:pt idx="250">
                  <c:v>2320</c:v>
                </c:pt>
                <c:pt idx="251">
                  <c:v>2320</c:v>
                </c:pt>
                <c:pt idx="252">
                  <c:v>2320</c:v>
                </c:pt>
                <c:pt idx="253">
                  <c:v>2320</c:v>
                </c:pt>
                <c:pt idx="254">
                  <c:v>2320</c:v>
                </c:pt>
                <c:pt idx="255">
                  <c:v>2320</c:v>
                </c:pt>
                <c:pt idx="256">
                  <c:v>2320</c:v>
                </c:pt>
                <c:pt idx="257">
                  <c:v>2320</c:v>
                </c:pt>
                <c:pt idx="258">
                  <c:v>2320</c:v>
                </c:pt>
                <c:pt idx="259">
                  <c:v>2320</c:v>
                </c:pt>
                <c:pt idx="260">
                  <c:v>2320</c:v>
                </c:pt>
                <c:pt idx="261">
                  <c:v>2320</c:v>
                </c:pt>
                <c:pt idx="262">
                  <c:v>2320</c:v>
                </c:pt>
                <c:pt idx="263">
                  <c:v>2320</c:v>
                </c:pt>
                <c:pt idx="264">
                  <c:v>2320</c:v>
                </c:pt>
                <c:pt idx="265">
                  <c:v>2320</c:v>
                </c:pt>
                <c:pt idx="266">
                  <c:v>2320</c:v>
                </c:pt>
                <c:pt idx="267">
                  <c:v>2320</c:v>
                </c:pt>
                <c:pt idx="268">
                  <c:v>2320</c:v>
                </c:pt>
                <c:pt idx="269">
                  <c:v>2320</c:v>
                </c:pt>
                <c:pt idx="270">
                  <c:v>2320</c:v>
                </c:pt>
                <c:pt idx="271">
                  <c:v>2320</c:v>
                </c:pt>
                <c:pt idx="272">
                  <c:v>2320</c:v>
                </c:pt>
                <c:pt idx="273">
                  <c:v>2320</c:v>
                </c:pt>
                <c:pt idx="274">
                  <c:v>2320</c:v>
                </c:pt>
                <c:pt idx="275">
                  <c:v>2320</c:v>
                </c:pt>
                <c:pt idx="276">
                  <c:v>2320</c:v>
                </c:pt>
                <c:pt idx="277">
                  <c:v>2320</c:v>
                </c:pt>
                <c:pt idx="278">
                  <c:v>2320</c:v>
                </c:pt>
                <c:pt idx="279">
                  <c:v>2320</c:v>
                </c:pt>
                <c:pt idx="280">
                  <c:v>2320</c:v>
                </c:pt>
                <c:pt idx="281">
                  <c:v>2320</c:v>
                </c:pt>
                <c:pt idx="282">
                  <c:v>2320</c:v>
                </c:pt>
                <c:pt idx="283">
                  <c:v>2320</c:v>
                </c:pt>
                <c:pt idx="284">
                  <c:v>2320</c:v>
                </c:pt>
                <c:pt idx="285">
                  <c:v>2320</c:v>
                </c:pt>
                <c:pt idx="286">
                  <c:v>2320</c:v>
                </c:pt>
                <c:pt idx="287">
                  <c:v>2320</c:v>
                </c:pt>
                <c:pt idx="288">
                  <c:v>2320</c:v>
                </c:pt>
                <c:pt idx="289">
                  <c:v>2320</c:v>
                </c:pt>
                <c:pt idx="290">
                  <c:v>2320</c:v>
                </c:pt>
                <c:pt idx="291">
                  <c:v>2320</c:v>
                </c:pt>
                <c:pt idx="292">
                  <c:v>2320</c:v>
                </c:pt>
                <c:pt idx="293">
                  <c:v>2320</c:v>
                </c:pt>
                <c:pt idx="294">
                  <c:v>2320</c:v>
                </c:pt>
                <c:pt idx="295">
                  <c:v>2320</c:v>
                </c:pt>
                <c:pt idx="296">
                  <c:v>2320</c:v>
                </c:pt>
                <c:pt idx="297">
                  <c:v>2320</c:v>
                </c:pt>
                <c:pt idx="298">
                  <c:v>2320</c:v>
                </c:pt>
                <c:pt idx="299">
                  <c:v>2320</c:v>
                </c:pt>
                <c:pt idx="300">
                  <c:v>2320</c:v>
                </c:pt>
                <c:pt idx="301">
                  <c:v>2320</c:v>
                </c:pt>
                <c:pt idx="302">
                  <c:v>2320</c:v>
                </c:pt>
                <c:pt idx="303">
                  <c:v>2320</c:v>
                </c:pt>
                <c:pt idx="304">
                  <c:v>2320</c:v>
                </c:pt>
                <c:pt idx="305">
                  <c:v>2320</c:v>
                </c:pt>
                <c:pt idx="306">
                  <c:v>2320</c:v>
                </c:pt>
                <c:pt idx="307">
                  <c:v>2320</c:v>
                </c:pt>
                <c:pt idx="308">
                  <c:v>2320</c:v>
                </c:pt>
                <c:pt idx="309">
                  <c:v>2320</c:v>
                </c:pt>
                <c:pt idx="310">
                  <c:v>2320</c:v>
                </c:pt>
                <c:pt idx="311">
                  <c:v>2320</c:v>
                </c:pt>
                <c:pt idx="312">
                  <c:v>2320</c:v>
                </c:pt>
                <c:pt idx="313">
                  <c:v>2320</c:v>
                </c:pt>
                <c:pt idx="314">
                  <c:v>2320</c:v>
                </c:pt>
                <c:pt idx="315">
                  <c:v>2320</c:v>
                </c:pt>
                <c:pt idx="316">
                  <c:v>2320</c:v>
                </c:pt>
                <c:pt idx="317">
                  <c:v>2320</c:v>
                </c:pt>
                <c:pt idx="318">
                  <c:v>2320</c:v>
                </c:pt>
                <c:pt idx="319">
                  <c:v>2320</c:v>
                </c:pt>
                <c:pt idx="320">
                  <c:v>2320</c:v>
                </c:pt>
                <c:pt idx="321">
                  <c:v>2320</c:v>
                </c:pt>
                <c:pt idx="322">
                  <c:v>2320</c:v>
                </c:pt>
                <c:pt idx="323">
                  <c:v>2320</c:v>
                </c:pt>
                <c:pt idx="324">
                  <c:v>2320</c:v>
                </c:pt>
                <c:pt idx="325">
                  <c:v>2320</c:v>
                </c:pt>
                <c:pt idx="326">
                  <c:v>2320</c:v>
                </c:pt>
                <c:pt idx="327">
                  <c:v>2320</c:v>
                </c:pt>
                <c:pt idx="328">
                  <c:v>2320</c:v>
                </c:pt>
                <c:pt idx="329">
                  <c:v>2320</c:v>
                </c:pt>
                <c:pt idx="330">
                  <c:v>2320</c:v>
                </c:pt>
                <c:pt idx="331">
                  <c:v>2320</c:v>
                </c:pt>
                <c:pt idx="332">
                  <c:v>2320</c:v>
                </c:pt>
                <c:pt idx="333">
                  <c:v>2320</c:v>
                </c:pt>
                <c:pt idx="334">
                  <c:v>2320</c:v>
                </c:pt>
                <c:pt idx="335">
                  <c:v>2320</c:v>
                </c:pt>
                <c:pt idx="336">
                  <c:v>2320</c:v>
                </c:pt>
                <c:pt idx="337">
                  <c:v>2320</c:v>
                </c:pt>
                <c:pt idx="338">
                  <c:v>2320</c:v>
                </c:pt>
                <c:pt idx="339">
                  <c:v>2320</c:v>
                </c:pt>
                <c:pt idx="340">
                  <c:v>2320</c:v>
                </c:pt>
                <c:pt idx="341">
                  <c:v>2320</c:v>
                </c:pt>
                <c:pt idx="342">
                  <c:v>2320</c:v>
                </c:pt>
                <c:pt idx="343">
                  <c:v>2320</c:v>
                </c:pt>
                <c:pt idx="344">
                  <c:v>2320</c:v>
                </c:pt>
                <c:pt idx="345">
                  <c:v>2320</c:v>
                </c:pt>
                <c:pt idx="346">
                  <c:v>2320</c:v>
                </c:pt>
                <c:pt idx="347">
                  <c:v>2320</c:v>
                </c:pt>
                <c:pt idx="348">
                  <c:v>2320</c:v>
                </c:pt>
                <c:pt idx="349">
                  <c:v>2320</c:v>
                </c:pt>
                <c:pt idx="350">
                  <c:v>2320</c:v>
                </c:pt>
                <c:pt idx="351">
                  <c:v>2320</c:v>
                </c:pt>
                <c:pt idx="352">
                  <c:v>2320</c:v>
                </c:pt>
                <c:pt idx="353">
                  <c:v>2320</c:v>
                </c:pt>
                <c:pt idx="354">
                  <c:v>2320</c:v>
                </c:pt>
                <c:pt idx="355">
                  <c:v>2320</c:v>
                </c:pt>
                <c:pt idx="356">
                  <c:v>2320</c:v>
                </c:pt>
                <c:pt idx="357">
                  <c:v>2320</c:v>
                </c:pt>
                <c:pt idx="358">
                  <c:v>2320</c:v>
                </c:pt>
                <c:pt idx="359">
                  <c:v>2320</c:v>
                </c:pt>
                <c:pt idx="360">
                  <c:v>2320</c:v>
                </c:pt>
                <c:pt idx="361">
                  <c:v>2320</c:v>
                </c:pt>
                <c:pt idx="362">
                  <c:v>2320</c:v>
                </c:pt>
                <c:pt idx="363">
                  <c:v>2320</c:v>
                </c:pt>
                <c:pt idx="364">
                  <c:v>2320</c:v>
                </c:pt>
                <c:pt idx="365">
                  <c:v>2320</c:v>
                </c:pt>
                <c:pt idx="366">
                  <c:v>2320</c:v>
                </c:pt>
                <c:pt idx="367">
                  <c:v>2320</c:v>
                </c:pt>
                <c:pt idx="368">
                  <c:v>2320</c:v>
                </c:pt>
                <c:pt idx="369">
                  <c:v>2320</c:v>
                </c:pt>
                <c:pt idx="370">
                  <c:v>2320</c:v>
                </c:pt>
                <c:pt idx="371">
                  <c:v>2320</c:v>
                </c:pt>
                <c:pt idx="372">
                  <c:v>2320</c:v>
                </c:pt>
                <c:pt idx="373">
                  <c:v>2320</c:v>
                </c:pt>
                <c:pt idx="374">
                  <c:v>2320</c:v>
                </c:pt>
                <c:pt idx="375">
                  <c:v>2320</c:v>
                </c:pt>
                <c:pt idx="376">
                  <c:v>2320</c:v>
                </c:pt>
                <c:pt idx="377">
                  <c:v>2320</c:v>
                </c:pt>
                <c:pt idx="378">
                  <c:v>2320</c:v>
                </c:pt>
                <c:pt idx="379">
                  <c:v>2320</c:v>
                </c:pt>
                <c:pt idx="380">
                  <c:v>2320</c:v>
                </c:pt>
                <c:pt idx="381">
                  <c:v>2320</c:v>
                </c:pt>
                <c:pt idx="382">
                  <c:v>2320</c:v>
                </c:pt>
                <c:pt idx="383">
                  <c:v>2320</c:v>
                </c:pt>
                <c:pt idx="384">
                  <c:v>2320</c:v>
                </c:pt>
                <c:pt idx="385">
                  <c:v>2320</c:v>
                </c:pt>
                <c:pt idx="386">
                  <c:v>2320</c:v>
                </c:pt>
                <c:pt idx="387">
                  <c:v>2320</c:v>
                </c:pt>
                <c:pt idx="388">
                  <c:v>2320</c:v>
                </c:pt>
                <c:pt idx="389">
                  <c:v>2320</c:v>
                </c:pt>
                <c:pt idx="390">
                  <c:v>2320</c:v>
                </c:pt>
                <c:pt idx="391">
                  <c:v>2320</c:v>
                </c:pt>
                <c:pt idx="392">
                  <c:v>2320</c:v>
                </c:pt>
                <c:pt idx="393">
                  <c:v>2320</c:v>
                </c:pt>
                <c:pt idx="394">
                  <c:v>2320</c:v>
                </c:pt>
                <c:pt idx="395">
                  <c:v>2320</c:v>
                </c:pt>
                <c:pt idx="396">
                  <c:v>2320</c:v>
                </c:pt>
                <c:pt idx="397">
                  <c:v>2320</c:v>
                </c:pt>
                <c:pt idx="398">
                  <c:v>2320</c:v>
                </c:pt>
                <c:pt idx="399">
                  <c:v>2320</c:v>
                </c:pt>
                <c:pt idx="400">
                  <c:v>2320</c:v>
                </c:pt>
                <c:pt idx="401">
                  <c:v>2320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'Filling room (11081)'!$P$2</c:f>
              <c:strCache>
                <c:ptCount val="1"/>
                <c:pt idx="0">
                  <c:v>11081_1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'Filling room (11081)'!$P$3:$P$404</c:f>
              <c:numCache>
                <c:formatCode>General</c:formatCode>
                <c:ptCount val="402"/>
                <c:pt idx="0">
                  <c:v>8</c:v>
                </c:pt>
                <c:pt idx="1">
                  <c:v>421</c:v>
                </c:pt>
                <c:pt idx="2">
                  <c:v>46</c:v>
                </c:pt>
                <c:pt idx="3">
                  <c:v>15</c:v>
                </c:pt>
                <c:pt idx="4">
                  <c:v>47</c:v>
                </c:pt>
                <c:pt idx="5">
                  <c:v>17</c:v>
                </c:pt>
                <c:pt idx="6">
                  <c:v>11</c:v>
                </c:pt>
                <c:pt idx="7">
                  <c:v>281</c:v>
                </c:pt>
                <c:pt idx="8">
                  <c:v>221</c:v>
                </c:pt>
                <c:pt idx="9">
                  <c:v>581</c:v>
                </c:pt>
                <c:pt idx="10">
                  <c:v>37</c:v>
                </c:pt>
                <c:pt idx="11">
                  <c:v>119</c:v>
                </c:pt>
                <c:pt idx="12">
                  <c:v>6</c:v>
                </c:pt>
                <c:pt idx="13">
                  <c:v>95</c:v>
                </c:pt>
                <c:pt idx="14">
                  <c:v>11</c:v>
                </c:pt>
                <c:pt idx="15">
                  <c:v>118</c:v>
                </c:pt>
                <c:pt idx="16">
                  <c:v>22</c:v>
                </c:pt>
                <c:pt idx="17">
                  <c:v>23</c:v>
                </c:pt>
                <c:pt idx="18">
                  <c:v>9</c:v>
                </c:pt>
                <c:pt idx="19">
                  <c:v>478</c:v>
                </c:pt>
                <c:pt idx="20">
                  <c:v>48</c:v>
                </c:pt>
                <c:pt idx="21">
                  <c:v>189</c:v>
                </c:pt>
                <c:pt idx="22">
                  <c:v>30</c:v>
                </c:pt>
                <c:pt idx="23">
                  <c:v>152</c:v>
                </c:pt>
                <c:pt idx="24">
                  <c:v>16</c:v>
                </c:pt>
                <c:pt idx="25">
                  <c:v>22</c:v>
                </c:pt>
                <c:pt idx="26" formatCode="0">
                  <c:v>8</c:v>
                </c:pt>
                <c:pt idx="27" formatCode="0">
                  <c:v>551</c:v>
                </c:pt>
                <c:pt idx="28" formatCode="0">
                  <c:v>415</c:v>
                </c:pt>
                <c:pt idx="29" formatCode="0">
                  <c:v>8</c:v>
                </c:pt>
                <c:pt idx="30" formatCode="0">
                  <c:v>17</c:v>
                </c:pt>
                <c:pt idx="31" formatCode="0">
                  <c:v>19</c:v>
                </c:pt>
                <c:pt idx="32" formatCode="0">
                  <c:v>9</c:v>
                </c:pt>
                <c:pt idx="33" formatCode="0">
                  <c:v>59</c:v>
                </c:pt>
                <c:pt idx="34" formatCode="0">
                  <c:v>9</c:v>
                </c:pt>
                <c:pt idx="35" formatCode="0">
                  <c:v>26</c:v>
                </c:pt>
                <c:pt idx="36" formatCode="0">
                  <c:v>6</c:v>
                </c:pt>
                <c:pt idx="37" formatCode="0">
                  <c:v>68</c:v>
                </c:pt>
                <c:pt idx="38" formatCode="0">
                  <c:v>26</c:v>
                </c:pt>
                <c:pt idx="39" formatCode="0">
                  <c:v>9</c:v>
                </c:pt>
                <c:pt idx="40" formatCode="0">
                  <c:v>12</c:v>
                </c:pt>
                <c:pt idx="41" formatCode="0">
                  <c:v>46</c:v>
                </c:pt>
                <c:pt idx="42" formatCode="0">
                  <c:v>28</c:v>
                </c:pt>
                <c:pt idx="43" formatCode="0">
                  <c:v>58</c:v>
                </c:pt>
                <c:pt idx="44" formatCode="0">
                  <c:v>5</c:v>
                </c:pt>
                <c:pt idx="45" formatCode="0">
                  <c:v>138</c:v>
                </c:pt>
                <c:pt idx="46" formatCode="0">
                  <c:v>12</c:v>
                </c:pt>
                <c:pt idx="47" formatCode="0">
                  <c:v>207</c:v>
                </c:pt>
                <c:pt idx="48" formatCode="0">
                  <c:v>2</c:v>
                </c:pt>
                <c:pt idx="49" formatCode="0">
                  <c:v>47</c:v>
                </c:pt>
                <c:pt idx="50" formatCode="0">
                  <c:v>95</c:v>
                </c:pt>
                <c:pt idx="51" formatCode="0">
                  <c:v>42</c:v>
                </c:pt>
                <c:pt idx="52" formatCode="0">
                  <c:v>20</c:v>
                </c:pt>
                <c:pt idx="53" formatCode="0">
                  <c:v>297</c:v>
                </c:pt>
                <c:pt idx="54" formatCode="0">
                  <c:v>15</c:v>
                </c:pt>
                <c:pt idx="55" formatCode="0">
                  <c:v>97</c:v>
                </c:pt>
                <c:pt idx="56" formatCode="0">
                  <c:v>11</c:v>
                </c:pt>
                <c:pt idx="57" formatCode="0">
                  <c:v>70</c:v>
                </c:pt>
                <c:pt idx="58" formatCode="0">
                  <c:v>28</c:v>
                </c:pt>
                <c:pt idx="59" formatCode="0">
                  <c:v>400</c:v>
                </c:pt>
                <c:pt idx="60" formatCode="0">
                  <c:v>10</c:v>
                </c:pt>
                <c:pt idx="61" formatCode="0">
                  <c:v>74</c:v>
                </c:pt>
                <c:pt idx="62" formatCode="0">
                  <c:v>217</c:v>
                </c:pt>
                <c:pt idx="63" formatCode="0">
                  <c:v>296</c:v>
                </c:pt>
                <c:pt idx="64" formatCode="0">
                  <c:v>5</c:v>
                </c:pt>
                <c:pt idx="65" formatCode="0">
                  <c:v>22</c:v>
                </c:pt>
                <c:pt idx="66" formatCode="0">
                  <c:v>12</c:v>
                </c:pt>
                <c:pt idx="67" formatCode="0">
                  <c:v>5</c:v>
                </c:pt>
                <c:pt idx="68" formatCode="0">
                  <c:v>11</c:v>
                </c:pt>
                <c:pt idx="69" formatCode="0">
                  <c:v>270</c:v>
                </c:pt>
                <c:pt idx="70" formatCode="0">
                  <c:v>15</c:v>
                </c:pt>
                <c:pt idx="71" formatCode="0">
                  <c:v>256</c:v>
                </c:pt>
                <c:pt idx="72" formatCode="0">
                  <c:v>15</c:v>
                </c:pt>
                <c:pt idx="73" formatCode="0">
                  <c:v>47</c:v>
                </c:pt>
                <c:pt idx="74" formatCode="0">
                  <c:v>11</c:v>
                </c:pt>
                <c:pt idx="75" formatCode="0">
                  <c:v>40</c:v>
                </c:pt>
                <c:pt idx="76" formatCode="0">
                  <c:v>38</c:v>
                </c:pt>
                <c:pt idx="77" formatCode="0">
                  <c:v>40</c:v>
                </c:pt>
                <c:pt idx="78" formatCode="0">
                  <c:v>6</c:v>
                </c:pt>
                <c:pt idx="79" formatCode="0">
                  <c:v>81</c:v>
                </c:pt>
                <c:pt idx="80" formatCode="0">
                  <c:v>3</c:v>
                </c:pt>
                <c:pt idx="81" formatCode="0">
                  <c:v>176</c:v>
                </c:pt>
                <c:pt idx="82">
                  <c:v>1</c:v>
                </c:pt>
                <c:pt idx="83">
                  <c:v>19</c:v>
                </c:pt>
                <c:pt idx="84">
                  <c:v>22</c:v>
                </c:pt>
                <c:pt idx="85">
                  <c:v>278</c:v>
                </c:pt>
                <c:pt idx="86">
                  <c:v>26</c:v>
                </c:pt>
                <c:pt idx="87">
                  <c:v>42</c:v>
                </c:pt>
                <c:pt idx="88">
                  <c:v>49</c:v>
                </c:pt>
                <c:pt idx="89">
                  <c:v>31</c:v>
                </c:pt>
                <c:pt idx="90">
                  <c:v>46</c:v>
                </c:pt>
                <c:pt idx="91">
                  <c:v>469</c:v>
                </c:pt>
                <c:pt idx="92">
                  <c:v>41</c:v>
                </c:pt>
                <c:pt idx="93">
                  <c:v>11</c:v>
                </c:pt>
                <c:pt idx="94">
                  <c:v>4</c:v>
                </c:pt>
                <c:pt idx="95">
                  <c:v>67</c:v>
                </c:pt>
                <c:pt idx="96">
                  <c:v>159</c:v>
                </c:pt>
                <c:pt idx="97">
                  <c:v>51</c:v>
                </c:pt>
                <c:pt idx="98">
                  <c:v>6</c:v>
                </c:pt>
                <c:pt idx="99">
                  <c:v>308</c:v>
                </c:pt>
                <c:pt idx="100">
                  <c:v>13</c:v>
                </c:pt>
                <c:pt idx="101">
                  <c:v>101</c:v>
                </c:pt>
                <c:pt idx="102">
                  <c:v>192</c:v>
                </c:pt>
                <c:pt idx="103">
                  <c:v>21</c:v>
                </c:pt>
                <c:pt idx="104">
                  <c:v>2</c:v>
                </c:pt>
                <c:pt idx="105">
                  <c:v>1</c:v>
                </c:pt>
                <c:pt idx="106">
                  <c:v>11</c:v>
                </c:pt>
                <c:pt idx="107">
                  <c:v>58</c:v>
                </c:pt>
                <c:pt idx="108">
                  <c:v>21</c:v>
                </c:pt>
                <c:pt idx="109">
                  <c:v>146</c:v>
                </c:pt>
                <c:pt idx="110">
                  <c:v>99</c:v>
                </c:pt>
                <c:pt idx="111">
                  <c:v>82</c:v>
                </c:pt>
                <c:pt idx="112">
                  <c:v>90</c:v>
                </c:pt>
                <c:pt idx="113">
                  <c:v>755</c:v>
                </c:pt>
                <c:pt idx="114">
                  <c:v>28</c:v>
                </c:pt>
                <c:pt idx="115">
                  <c:v>24</c:v>
                </c:pt>
                <c:pt idx="116">
                  <c:v>2</c:v>
                </c:pt>
                <c:pt idx="117">
                  <c:v>289</c:v>
                </c:pt>
                <c:pt idx="118">
                  <c:v>24</c:v>
                </c:pt>
                <c:pt idx="119">
                  <c:v>40</c:v>
                </c:pt>
                <c:pt idx="120">
                  <c:v>308</c:v>
                </c:pt>
                <c:pt idx="121">
                  <c:v>396</c:v>
                </c:pt>
                <c:pt idx="122">
                  <c:v>69</c:v>
                </c:pt>
                <c:pt idx="123">
                  <c:v>5</c:v>
                </c:pt>
                <c:pt idx="124">
                  <c:v>12</c:v>
                </c:pt>
                <c:pt idx="125">
                  <c:v>228</c:v>
                </c:pt>
                <c:pt idx="126">
                  <c:v>74</c:v>
                </c:pt>
                <c:pt idx="127">
                  <c:v>81</c:v>
                </c:pt>
                <c:pt idx="128">
                  <c:v>120</c:v>
                </c:pt>
                <c:pt idx="129">
                  <c:v>375</c:v>
                </c:pt>
                <c:pt idx="130">
                  <c:v>15</c:v>
                </c:pt>
                <c:pt idx="131">
                  <c:v>627</c:v>
                </c:pt>
                <c:pt idx="132">
                  <c:v>37</c:v>
                </c:pt>
                <c:pt idx="133">
                  <c:v>44</c:v>
                </c:pt>
                <c:pt idx="134">
                  <c:v>77</c:v>
                </c:pt>
                <c:pt idx="135">
                  <c:v>29</c:v>
                </c:pt>
                <c:pt idx="136">
                  <c:v>23</c:v>
                </c:pt>
                <c:pt idx="137">
                  <c:v>336</c:v>
                </c:pt>
                <c:pt idx="138">
                  <c:v>2145</c:v>
                </c:pt>
                <c:pt idx="139">
                  <c:v>65</c:v>
                </c:pt>
                <c:pt idx="140">
                  <c:v>5</c:v>
                </c:pt>
                <c:pt idx="141">
                  <c:v>88</c:v>
                </c:pt>
                <c:pt idx="142">
                  <c:v>17</c:v>
                </c:pt>
                <c:pt idx="143">
                  <c:v>154</c:v>
                </c:pt>
                <c:pt idx="144">
                  <c:v>68</c:v>
                </c:pt>
                <c:pt idx="145">
                  <c:v>26</c:v>
                </c:pt>
                <c:pt idx="146">
                  <c:v>287</c:v>
                </c:pt>
                <c:pt idx="147">
                  <c:v>61</c:v>
                </c:pt>
                <c:pt idx="148">
                  <c:v>15</c:v>
                </c:pt>
                <c:pt idx="149">
                  <c:v>707</c:v>
                </c:pt>
                <c:pt idx="150">
                  <c:v>165</c:v>
                </c:pt>
                <c:pt idx="151">
                  <c:v>309</c:v>
                </c:pt>
                <c:pt idx="152">
                  <c:v>20</c:v>
                </c:pt>
                <c:pt idx="153">
                  <c:v>12</c:v>
                </c:pt>
                <c:pt idx="154">
                  <c:v>6</c:v>
                </c:pt>
                <c:pt idx="155">
                  <c:v>273</c:v>
                </c:pt>
                <c:pt idx="156">
                  <c:v>33</c:v>
                </c:pt>
                <c:pt idx="157">
                  <c:v>1081</c:v>
                </c:pt>
                <c:pt idx="158">
                  <c:v>78</c:v>
                </c:pt>
                <c:pt idx="159">
                  <c:v>51</c:v>
                </c:pt>
                <c:pt idx="160">
                  <c:v>345</c:v>
                </c:pt>
                <c:pt idx="161">
                  <c:v>844</c:v>
                </c:pt>
                <c:pt idx="162">
                  <c:v>24</c:v>
                </c:pt>
                <c:pt idx="163">
                  <c:v>45</c:v>
                </c:pt>
                <c:pt idx="164">
                  <c:v>9</c:v>
                </c:pt>
                <c:pt idx="165">
                  <c:v>34</c:v>
                </c:pt>
                <c:pt idx="166">
                  <c:v>343</c:v>
                </c:pt>
                <c:pt idx="167">
                  <c:v>12</c:v>
                </c:pt>
                <c:pt idx="168">
                  <c:v>39</c:v>
                </c:pt>
                <c:pt idx="169">
                  <c:v>72</c:v>
                </c:pt>
                <c:pt idx="170">
                  <c:v>40</c:v>
                </c:pt>
                <c:pt idx="171">
                  <c:v>347</c:v>
                </c:pt>
                <c:pt idx="172">
                  <c:v>220</c:v>
                </c:pt>
                <c:pt idx="173">
                  <c:v>21</c:v>
                </c:pt>
                <c:pt idx="174">
                  <c:v>1</c:v>
                </c:pt>
                <c:pt idx="175">
                  <c:v>206</c:v>
                </c:pt>
                <c:pt idx="176">
                  <c:v>55</c:v>
                </c:pt>
                <c:pt idx="177">
                  <c:v>163</c:v>
                </c:pt>
                <c:pt idx="178">
                  <c:v>26</c:v>
                </c:pt>
                <c:pt idx="179">
                  <c:v>141</c:v>
                </c:pt>
                <c:pt idx="180">
                  <c:v>19</c:v>
                </c:pt>
                <c:pt idx="181">
                  <c:v>39</c:v>
                </c:pt>
                <c:pt idx="182">
                  <c:v>89</c:v>
                </c:pt>
                <c:pt idx="183">
                  <c:v>33</c:v>
                </c:pt>
                <c:pt idx="184">
                  <c:v>9</c:v>
                </c:pt>
                <c:pt idx="185">
                  <c:v>443</c:v>
                </c:pt>
                <c:pt idx="186">
                  <c:v>16</c:v>
                </c:pt>
                <c:pt idx="187">
                  <c:v>109</c:v>
                </c:pt>
                <c:pt idx="188">
                  <c:v>6</c:v>
                </c:pt>
                <c:pt idx="189">
                  <c:v>94</c:v>
                </c:pt>
                <c:pt idx="190">
                  <c:v>55</c:v>
                </c:pt>
                <c:pt idx="191">
                  <c:v>625</c:v>
                </c:pt>
                <c:pt idx="192">
                  <c:v>13</c:v>
                </c:pt>
                <c:pt idx="193">
                  <c:v>93</c:v>
                </c:pt>
                <c:pt idx="194">
                  <c:v>12</c:v>
                </c:pt>
                <c:pt idx="195">
                  <c:v>578</c:v>
                </c:pt>
                <c:pt idx="196">
                  <c:v>2</c:v>
                </c:pt>
                <c:pt idx="197">
                  <c:v>41</c:v>
                </c:pt>
                <c:pt idx="198">
                  <c:v>22</c:v>
                </c:pt>
                <c:pt idx="199">
                  <c:v>164</c:v>
                </c:pt>
                <c:pt idx="200">
                  <c:v>13</c:v>
                </c:pt>
                <c:pt idx="201">
                  <c:v>20</c:v>
                </c:pt>
                <c:pt idx="202">
                  <c:v>66</c:v>
                </c:pt>
                <c:pt idx="203">
                  <c:v>37</c:v>
                </c:pt>
                <c:pt idx="204">
                  <c:v>34</c:v>
                </c:pt>
                <c:pt idx="205">
                  <c:v>28</c:v>
                </c:pt>
                <c:pt idx="206">
                  <c:v>21</c:v>
                </c:pt>
                <c:pt idx="207">
                  <c:v>209</c:v>
                </c:pt>
                <c:pt idx="208">
                  <c:v>60</c:v>
                </c:pt>
                <c:pt idx="209">
                  <c:v>13</c:v>
                </c:pt>
                <c:pt idx="210">
                  <c:v>83</c:v>
                </c:pt>
                <c:pt idx="211">
                  <c:v>10</c:v>
                </c:pt>
                <c:pt idx="212">
                  <c:v>1</c:v>
                </c:pt>
                <c:pt idx="213">
                  <c:v>34</c:v>
                </c:pt>
                <c:pt idx="214">
                  <c:v>33</c:v>
                </c:pt>
                <c:pt idx="215">
                  <c:v>61</c:v>
                </c:pt>
                <c:pt idx="216">
                  <c:v>9</c:v>
                </c:pt>
                <c:pt idx="217">
                  <c:v>0</c:v>
                </c:pt>
                <c:pt idx="218">
                  <c:v>50</c:v>
                </c:pt>
                <c:pt idx="219">
                  <c:v>0</c:v>
                </c:pt>
                <c:pt idx="220">
                  <c:v>85</c:v>
                </c:pt>
                <c:pt idx="221">
                  <c:v>92</c:v>
                </c:pt>
                <c:pt idx="222">
                  <c:v>388</c:v>
                </c:pt>
                <c:pt idx="223">
                  <c:v>50</c:v>
                </c:pt>
                <c:pt idx="224">
                  <c:v>32</c:v>
                </c:pt>
                <c:pt idx="225">
                  <c:v>100</c:v>
                </c:pt>
                <c:pt idx="226">
                  <c:v>6</c:v>
                </c:pt>
                <c:pt idx="227">
                  <c:v>28</c:v>
                </c:pt>
                <c:pt idx="228">
                  <c:v>3</c:v>
                </c:pt>
                <c:pt idx="229">
                  <c:v>12</c:v>
                </c:pt>
                <c:pt idx="230">
                  <c:v>1</c:v>
                </c:pt>
                <c:pt idx="231">
                  <c:v>84</c:v>
                </c:pt>
                <c:pt idx="232">
                  <c:v>47</c:v>
                </c:pt>
                <c:pt idx="233">
                  <c:v>126</c:v>
                </c:pt>
                <c:pt idx="234">
                  <c:v>45</c:v>
                </c:pt>
                <c:pt idx="235">
                  <c:v>125</c:v>
                </c:pt>
                <c:pt idx="236">
                  <c:v>564</c:v>
                </c:pt>
                <c:pt idx="237">
                  <c:v>6</c:v>
                </c:pt>
                <c:pt idx="238">
                  <c:v>72</c:v>
                </c:pt>
                <c:pt idx="239">
                  <c:v>81</c:v>
                </c:pt>
                <c:pt idx="240">
                  <c:v>2</c:v>
                </c:pt>
                <c:pt idx="241">
                  <c:v>90</c:v>
                </c:pt>
                <c:pt idx="242">
                  <c:v>84</c:v>
                </c:pt>
                <c:pt idx="243">
                  <c:v>874</c:v>
                </c:pt>
                <c:pt idx="244">
                  <c:v>56</c:v>
                </c:pt>
                <c:pt idx="245">
                  <c:v>20</c:v>
                </c:pt>
                <c:pt idx="246">
                  <c:v>6</c:v>
                </c:pt>
                <c:pt idx="247">
                  <c:v>0</c:v>
                </c:pt>
                <c:pt idx="248">
                  <c:v>60</c:v>
                </c:pt>
                <c:pt idx="249">
                  <c:v>71</c:v>
                </c:pt>
                <c:pt idx="250">
                  <c:v>53</c:v>
                </c:pt>
                <c:pt idx="251">
                  <c:v>264</c:v>
                </c:pt>
                <c:pt idx="252">
                  <c:v>16</c:v>
                </c:pt>
                <c:pt idx="253">
                  <c:v>111</c:v>
                </c:pt>
                <c:pt idx="254">
                  <c:v>2</c:v>
                </c:pt>
                <c:pt idx="255">
                  <c:v>51</c:v>
                </c:pt>
                <c:pt idx="256">
                  <c:v>6</c:v>
                </c:pt>
                <c:pt idx="257">
                  <c:v>25</c:v>
                </c:pt>
                <c:pt idx="258">
                  <c:v>1</c:v>
                </c:pt>
                <c:pt idx="259">
                  <c:v>183</c:v>
                </c:pt>
                <c:pt idx="260">
                  <c:v>14</c:v>
                </c:pt>
                <c:pt idx="261">
                  <c:v>154</c:v>
                </c:pt>
                <c:pt idx="262">
                  <c:v>6</c:v>
                </c:pt>
                <c:pt idx="263">
                  <c:v>124</c:v>
                </c:pt>
                <c:pt idx="264">
                  <c:v>94</c:v>
                </c:pt>
                <c:pt idx="265">
                  <c:v>325</c:v>
                </c:pt>
                <c:pt idx="266">
                  <c:v>25</c:v>
                </c:pt>
                <c:pt idx="267">
                  <c:v>21</c:v>
                </c:pt>
                <c:pt idx="268">
                  <c:v>8</c:v>
                </c:pt>
                <c:pt idx="269">
                  <c:v>22</c:v>
                </c:pt>
                <c:pt idx="270">
                  <c:v>22</c:v>
                </c:pt>
                <c:pt idx="271">
                  <c:v>88</c:v>
                </c:pt>
                <c:pt idx="272">
                  <c:v>3</c:v>
                </c:pt>
                <c:pt idx="273">
                  <c:v>92</c:v>
                </c:pt>
                <c:pt idx="274">
                  <c:v>38</c:v>
                </c:pt>
                <c:pt idx="275">
                  <c:v>43</c:v>
                </c:pt>
                <c:pt idx="276">
                  <c:v>2</c:v>
                </c:pt>
                <c:pt idx="277">
                  <c:v>61</c:v>
                </c:pt>
                <c:pt idx="278">
                  <c:v>1</c:v>
                </c:pt>
                <c:pt idx="279">
                  <c:v>142</c:v>
                </c:pt>
                <c:pt idx="280">
                  <c:v>56</c:v>
                </c:pt>
                <c:pt idx="281">
                  <c:v>32</c:v>
                </c:pt>
                <c:pt idx="282">
                  <c:v>33</c:v>
                </c:pt>
                <c:pt idx="283">
                  <c:v>37</c:v>
                </c:pt>
                <c:pt idx="284">
                  <c:v>58</c:v>
                </c:pt>
                <c:pt idx="285">
                  <c:v>20</c:v>
                </c:pt>
                <c:pt idx="286">
                  <c:v>12</c:v>
                </c:pt>
                <c:pt idx="287">
                  <c:v>275</c:v>
                </c:pt>
                <c:pt idx="288">
                  <c:v>15</c:v>
                </c:pt>
                <c:pt idx="289">
                  <c:v>139</c:v>
                </c:pt>
                <c:pt idx="290">
                  <c:v>7</c:v>
                </c:pt>
                <c:pt idx="291">
                  <c:v>24</c:v>
                </c:pt>
                <c:pt idx="292">
                  <c:v>6</c:v>
                </c:pt>
                <c:pt idx="293">
                  <c:v>79</c:v>
                </c:pt>
                <c:pt idx="294">
                  <c:v>38</c:v>
                </c:pt>
                <c:pt idx="295">
                  <c:v>87</c:v>
                </c:pt>
                <c:pt idx="296">
                  <c:v>8</c:v>
                </c:pt>
                <c:pt idx="297">
                  <c:v>36</c:v>
                </c:pt>
                <c:pt idx="298">
                  <c:v>64</c:v>
                </c:pt>
                <c:pt idx="299">
                  <c:v>42</c:v>
                </c:pt>
                <c:pt idx="300">
                  <c:v>37</c:v>
                </c:pt>
                <c:pt idx="301">
                  <c:v>8</c:v>
                </c:pt>
                <c:pt idx="302">
                  <c:v>9</c:v>
                </c:pt>
                <c:pt idx="303">
                  <c:v>30</c:v>
                </c:pt>
                <c:pt idx="304">
                  <c:v>222</c:v>
                </c:pt>
                <c:pt idx="305">
                  <c:v>117</c:v>
                </c:pt>
                <c:pt idx="306">
                  <c:v>191</c:v>
                </c:pt>
                <c:pt idx="307">
                  <c:v>72</c:v>
                </c:pt>
                <c:pt idx="308">
                  <c:v>6</c:v>
                </c:pt>
                <c:pt idx="309">
                  <c:v>66</c:v>
                </c:pt>
                <c:pt idx="310">
                  <c:v>33</c:v>
                </c:pt>
                <c:pt idx="311">
                  <c:v>152</c:v>
                </c:pt>
                <c:pt idx="312">
                  <c:v>3</c:v>
                </c:pt>
                <c:pt idx="313">
                  <c:v>110</c:v>
                </c:pt>
                <c:pt idx="314">
                  <c:v>28</c:v>
                </c:pt>
                <c:pt idx="315">
                  <c:v>21</c:v>
                </c:pt>
                <c:pt idx="316">
                  <c:v>25</c:v>
                </c:pt>
                <c:pt idx="317">
                  <c:v>118</c:v>
                </c:pt>
                <c:pt idx="318">
                  <c:v>36</c:v>
                </c:pt>
                <c:pt idx="319">
                  <c:v>415</c:v>
                </c:pt>
                <c:pt idx="320">
                  <c:v>5</c:v>
                </c:pt>
                <c:pt idx="321">
                  <c:v>39</c:v>
                </c:pt>
                <c:pt idx="322">
                  <c:v>13</c:v>
                </c:pt>
                <c:pt idx="323">
                  <c:v>20</c:v>
                </c:pt>
                <c:pt idx="324">
                  <c:v>0</c:v>
                </c:pt>
                <c:pt idx="325">
                  <c:v>231</c:v>
                </c:pt>
                <c:pt idx="326">
                  <c:v>54</c:v>
                </c:pt>
                <c:pt idx="327">
                  <c:v>89</c:v>
                </c:pt>
                <c:pt idx="328">
                  <c:v>6</c:v>
                </c:pt>
                <c:pt idx="329">
                  <c:v>164</c:v>
                </c:pt>
                <c:pt idx="330">
                  <c:v>49</c:v>
                </c:pt>
                <c:pt idx="331">
                  <c:v>4</c:v>
                </c:pt>
                <c:pt idx="332">
                  <c:v>26</c:v>
                </c:pt>
                <c:pt idx="333">
                  <c:v>39</c:v>
                </c:pt>
                <c:pt idx="334">
                  <c:v>29</c:v>
                </c:pt>
                <c:pt idx="335">
                  <c:v>25</c:v>
                </c:pt>
                <c:pt idx="336">
                  <c:v>26</c:v>
                </c:pt>
                <c:pt idx="337">
                  <c:v>188</c:v>
                </c:pt>
                <c:pt idx="338">
                  <c:v>53</c:v>
                </c:pt>
                <c:pt idx="339">
                  <c:v>45</c:v>
                </c:pt>
                <c:pt idx="340">
                  <c:v>4</c:v>
                </c:pt>
                <c:pt idx="341">
                  <c:v>0</c:v>
                </c:pt>
                <c:pt idx="342">
                  <c:v>16</c:v>
                </c:pt>
                <c:pt idx="343">
                  <c:v>44</c:v>
                </c:pt>
                <c:pt idx="344">
                  <c:v>27</c:v>
                </c:pt>
                <c:pt idx="345">
                  <c:v>520</c:v>
                </c:pt>
                <c:pt idx="346">
                  <c:v>7</c:v>
                </c:pt>
                <c:pt idx="347">
                  <c:v>54</c:v>
                </c:pt>
                <c:pt idx="348">
                  <c:v>49</c:v>
                </c:pt>
                <c:pt idx="349">
                  <c:v>50</c:v>
                </c:pt>
                <c:pt idx="350">
                  <c:v>0</c:v>
                </c:pt>
                <c:pt idx="351">
                  <c:v>8</c:v>
                </c:pt>
                <c:pt idx="352">
                  <c:v>20</c:v>
                </c:pt>
                <c:pt idx="353">
                  <c:v>527</c:v>
                </c:pt>
                <c:pt idx="354">
                  <c:v>419</c:v>
                </c:pt>
                <c:pt idx="355">
                  <c:v>173</c:v>
                </c:pt>
                <c:pt idx="356">
                  <c:v>3</c:v>
                </c:pt>
                <c:pt idx="357">
                  <c:v>92</c:v>
                </c:pt>
                <c:pt idx="358">
                  <c:v>279</c:v>
                </c:pt>
                <c:pt idx="359">
                  <c:v>21</c:v>
                </c:pt>
                <c:pt idx="360">
                  <c:v>953</c:v>
                </c:pt>
                <c:pt idx="361">
                  <c:v>67</c:v>
                </c:pt>
                <c:pt idx="362">
                  <c:v>28</c:v>
                </c:pt>
                <c:pt idx="363">
                  <c:v>16</c:v>
                </c:pt>
                <c:pt idx="364">
                  <c:v>8</c:v>
                </c:pt>
                <c:pt idx="365">
                  <c:v>149</c:v>
                </c:pt>
                <c:pt idx="366">
                  <c:v>31</c:v>
                </c:pt>
                <c:pt idx="367">
                  <c:v>863</c:v>
                </c:pt>
                <c:pt idx="368">
                  <c:v>34</c:v>
                </c:pt>
                <c:pt idx="369">
                  <c:v>23</c:v>
                </c:pt>
                <c:pt idx="370">
                  <c:v>31</c:v>
                </c:pt>
                <c:pt idx="371">
                  <c:v>6</c:v>
                </c:pt>
                <c:pt idx="372">
                  <c:v>1</c:v>
                </c:pt>
                <c:pt idx="373">
                  <c:v>144</c:v>
                </c:pt>
                <c:pt idx="374">
                  <c:v>5</c:v>
                </c:pt>
                <c:pt idx="375">
                  <c:v>132</c:v>
                </c:pt>
                <c:pt idx="376">
                  <c:v>1</c:v>
                </c:pt>
                <c:pt idx="377">
                  <c:v>96</c:v>
                </c:pt>
                <c:pt idx="378">
                  <c:v>32</c:v>
                </c:pt>
                <c:pt idx="379">
                  <c:v>12</c:v>
                </c:pt>
                <c:pt idx="380">
                  <c:v>37</c:v>
                </c:pt>
                <c:pt idx="381">
                  <c:v>71</c:v>
                </c:pt>
                <c:pt idx="382">
                  <c:v>9</c:v>
                </c:pt>
                <c:pt idx="383">
                  <c:v>213</c:v>
                </c:pt>
                <c:pt idx="384">
                  <c:v>13</c:v>
                </c:pt>
                <c:pt idx="385">
                  <c:v>107</c:v>
                </c:pt>
                <c:pt idx="386">
                  <c:v>128</c:v>
                </c:pt>
                <c:pt idx="387">
                  <c:v>203</c:v>
                </c:pt>
                <c:pt idx="388">
                  <c:v>1</c:v>
                </c:pt>
                <c:pt idx="389">
                  <c:v>585</c:v>
                </c:pt>
                <c:pt idx="390">
                  <c:v>52</c:v>
                </c:pt>
                <c:pt idx="391">
                  <c:v>18</c:v>
                </c:pt>
                <c:pt idx="392">
                  <c:v>131</c:v>
                </c:pt>
                <c:pt idx="393">
                  <c:v>25</c:v>
                </c:pt>
                <c:pt idx="394">
                  <c:v>228</c:v>
                </c:pt>
                <c:pt idx="395">
                  <c:v>545</c:v>
                </c:pt>
                <c:pt idx="396">
                  <c:v>22</c:v>
                </c:pt>
                <c:pt idx="397">
                  <c:v>55</c:v>
                </c:pt>
                <c:pt idx="398">
                  <c:v>6</c:v>
                </c:pt>
                <c:pt idx="399">
                  <c:v>111</c:v>
                </c:pt>
                <c:pt idx="400">
                  <c:v>2</c:v>
                </c:pt>
                <c:pt idx="401">
                  <c:v>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F-4C05-8919-A8EC68D8AE91}"/>
            </c:ext>
          </c:extLst>
        </c:ser>
        <c:ser>
          <c:idx val="3"/>
          <c:order val="4"/>
          <c:tx>
            <c:strRef>
              <c:f>'Filling room (11081)'!$Q$2</c:f>
              <c:strCache>
                <c:ptCount val="1"/>
                <c:pt idx="0">
                  <c:v>11081_8</c:v>
                </c:pt>
              </c:strCache>
            </c:strRef>
          </c:tx>
          <c:marker>
            <c:symbol val="star"/>
            <c:size val="5"/>
          </c:marker>
          <c:cat>
            <c:numRef>
              <c:f>'Filling room (11081)'!$M$3:$M$404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43285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43329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43399</c:v>
                </c:pt>
                <c:pt idx="104">
                  <c:v>43406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43619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'Filling room (11081)'!$Q$3:$Q$404</c:f>
              <c:numCache>
                <c:formatCode>General</c:formatCode>
                <c:ptCount val="402"/>
                <c:pt idx="0">
                  <c:v>2</c:v>
                </c:pt>
                <c:pt idx="1">
                  <c:v>153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30</c:v>
                </c:pt>
                <c:pt idx="6">
                  <c:v>3</c:v>
                </c:pt>
                <c:pt idx="7">
                  <c:v>11</c:v>
                </c:pt>
                <c:pt idx="8">
                  <c:v>10</c:v>
                </c:pt>
                <c:pt idx="9">
                  <c:v>43</c:v>
                </c:pt>
                <c:pt idx="10">
                  <c:v>45</c:v>
                </c:pt>
                <c:pt idx="11">
                  <c:v>68</c:v>
                </c:pt>
                <c:pt idx="12">
                  <c:v>2</c:v>
                </c:pt>
                <c:pt idx="13">
                  <c:v>34</c:v>
                </c:pt>
                <c:pt idx="14">
                  <c:v>0</c:v>
                </c:pt>
                <c:pt idx="15">
                  <c:v>124</c:v>
                </c:pt>
                <c:pt idx="16">
                  <c:v>15</c:v>
                </c:pt>
                <c:pt idx="17">
                  <c:v>22</c:v>
                </c:pt>
                <c:pt idx="18">
                  <c:v>11</c:v>
                </c:pt>
                <c:pt idx="19">
                  <c:v>349</c:v>
                </c:pt>
                <c:pt idx="20">
                  <c:v>14</c:v>
                </c:pt>
                <c:pt idx="21">
                  <c:v>312</c:v>
                </c:pt>
                <c:pt idx="22">
                  <c:v>19</c:v>
                </c:pt>
                <c:pt idx="23">
                  <c:v>140</c:v>
                </c:pt>
                <c:pt idx="24">
                  <c:v>7</c:v>
                </c:pt>
                <c:pt idx="25">
                  <c:v>31</c:v>
                </c:pt>
                <c:pt idx="26">
                  <c:v>16</c:v>
                </c:pt>
                <c:pt idx="27">
                  <c:v>869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44</c:v>
                </c:pt>
                <c:pt idx="32">
                  <c:v>2</c:v>
                </c:pt>
                <c:pt idx="33">
                  <c:v>26</c:v>
                </c:pt>
                <c:pt idx="34">
                  <c:v>4</c:v>
                </c:pt>
                <c:pt idx="35">
                  <c:v>18</c:v>
                </c:pt>
                <c:pt idx="36">
                  <c:v>14</c:v>
                </c:pt>
                <c:pt idx="37">
                  <c:v>16</c:v>
                </c:pt>
                <c:pt idx="38">
                  <c:v>1</c:v>
                </c:pt>
                <c:pt idx="39">
                  <c:v>90</c:v>
                </c:pt>
                <c:pt idx="40">
                  <c:v>36</c:v>
                </c:pt>
                <c:pt idx="41">
                  <c:v>22</c:v>
                </c:pt>
                <c:pt idx="42">
                  <c:v>195</c:v>
                </c:pt>
                <c:pt idx="43">
                  <c:v>135</c:v>
                </c:pt>
                <c:pt idx="44">
                  <c:v>38</c:v>
                </c:pt>
                <c:pt idx="45">
                  <c:v>126</c:v>
                </c:pt>
                <c:pt idx="46">
                  <c:v>17</c:v>
                </c:pt>
                <c:pt idx="47">
                  <c:v>79</c:v>
                </c:pt>
                <c:pt idx="48">
                  <c:v>1</c:v>
                </c:pt>
                <c:pt idx="49">
                  <c:v>23</c:v>
                </c:pt>
                <c:pt idx="50">
                  <c:v>5</c:v>
                </c:pt>
                <c:pt idx="51">
                  <c:v>11</c:v>
                </c:pt>
                <c:pt idx="52">
                  <c:v>25</c:v>
                </c:pt>
                <c:pt idx="53">
                  <c:v>63</c:v>
                </c:pt>
                <c:pt idx="54">
                  <c:v>98</c:v>
                </c:pt>
                <c:pt idx="55">
                  <c:v>12</c:v>
                </c:pt>
                <c:pt idx="56">
                  <c:v>8</c:v>
                </c:pt>
                <c:pt idx="57">
                  <c:v>16</c:v>
                </c:pt>
                <c:pt idx="58">
                  <c:v>1</c:v>
                </c:pt>
                <c:pt idx="59">
                  <c:v>26</c:v>
                </c:pt>
                <c:pt idx="60">
                  <c:v>13</c:v>
                </c:pt>
                <c:pt idx="61">
                  <c:v>65</c:v>
                </c:pt>
                <c:pt idx="62">
                  <c:v>5</c:v>
                </c:pt>
                <c:pt idx="63">
                  <c:v>337</c:v>
                </c:pt>
                <c:pt idx="64">
                  <c:v>0</c:v>
                </c:pt>
                <c:pt idx="65">
                  <c:v>142</c:v>
                </c:pt>
                <c:pt idx="66">
                  <c:v>8</c:v>
                </c:pt>
                <c:pt idx="67">
                  <c:v>0</c:v>
                </c:pt>
                <c:pt idx="68">
                  <c:v>10</c:v>
                </c:pt>
                <c:pt idx="69">
                  <c:v>160</c:v>
                </c:pt>
                <c:pt idx="70">
                  <c:v>10</c:v>
                </c:pt>
                <c:pt idx="71">
                  <c:v>1313</c:v>
                </c:pt>
                <c:pt idx="72">
                  <c:v>7</c:v>
                </c:pt>
                <c:pt idx="73">
                  <c:v>9</c:v>
                </c:pt>
                <c:pt idx="74">
                  <c:v>4</c:v>
                </c:pt>
                <c:pt idx="75">
                  <c:v>16</c:v>
                </c:pt>
                <c:pt idx="76">
                  <c:v>28</c:v>
                </c:pt>
                <c:pt idx="77">
                  <c:v>115</c:v>
                </c:pt>
                <c:pt idx="78">
                  <c:v>52</c:v>
                </c:pt>
                <c:pt idx="79">
                  <c:v>622</c:v>
                </c:pt>
                <c:pt idx="80">
                  <c:v>5</c:v>
                </c:pt>
                <c:pt idx="81">
                  <c:v>352</c:v>
                </c:pt>
                <c:pt idx="82">
                  <c:v>10</c:v>
                </c:pt>
                <c:pt idx="83">
                  <c:v>149</c:v>
                </c:pt>
                <c:pt idx="84">
                  <c:v>30</c:v>
                </c:pt>
                <c:pt idx="85">
                  <c:v>140</c:v>
                </c:pt>
                <c:pt idx="86">
                  <c:v>1</c:v>
                </c:pt>
                <c:pt idx="87">
                  <c:v>174</c:v>
                </c:pt>
                <c:pt idx="88">
                  <c:v>4</c:v>
                </c:pt>
                <c:pt idx="89">
                  <c:v>77</c:v>
                </c:pt>
                <c:pt idx="90">
                  <c:v>85</c:v>
                </c:pt>
                <c:pt idx="91">
                  <c:v>224</c:v>
                </c:pt>
                <c:pt idx="92">
                  <c:v>11</c:v>
                </c:pt>
                <c:pt idx="93">
                  <c:v>28</c:v>
                </c:pt>
                <c:pt idx="94">
                  <c:v>160</c:v>
                </c:pt>
                <c:pt idx="95">
                  <c:v>72</c:v>
                </c:pt>
                <c:pt idx="96">
                  <c:v>430</c:v>
                </c:pt>
                <c:pt idx="97">
                  <c:v>11</c:v>
                </c:pt>
                <c:pt idx="98">
                  <c:v>5</c:v>
                </c:pt>
                <c:pt idx="99">
                  <c:v>425</c:v>
                </c:pt>
                <c:pt idx="100">
                  <c:v>52</c:v>
                </c:pt>
                <c:pt idx="101">
                  <c:v>59</c:v>
                </c:pt>
                <c:pt idx="102">
                  <c:v>226</c:v>
                </c:pt>
                <c:pt idx="103">
                  <c:v>55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438</c:v>
                </c:pt>
                <c:pt idx="108">
                  <c:v>495</c:v>
                </c:pt>
                <c:pt idx="109">
                  <c:v>17</c:v>
                </c:pt>
                <c:pt idx="110">
                  <c:v>0</c:v>
                </c:pt>
                <c:pt idx="111">
                  <c:v>44</c:v>
                </c:pt>
                <c:pt idx="112">
                  <c:v>19</c:v>
                </c:pt>
                <c:pt idx="113">
                  <c:v>516</c:v>
                </c:pt>
                <c:pt idx="114">
                  <c:v>43</c:v>
                </c:pt>
                <c:pt idx="115">
                  <c:v>277</c:v>
                </c:pt>
                <c:pt idx="116">
                  <c:v>2</c:v>
                </c:pt>
                <c:pt idx="117">
                  <c:v>68</c:v>
                </c:pt>
                <c:pt idx="118">
                  <c:v>9</c:v>
                </c:pt>
                <c:pt idx="119">
                  <c:v>243</c:v>
                </c:pt>
                <c:pt idx="120">
                  <c:v>42</c:v>
                </c:pt>
                <c:pt idx="121">
                  <c:v>484</c:v>
                </c:pt>
                <c:pt idx="122">
                  <c:v>2</c:v>
                </c:pt>
                <c:pt idx="123">
                  <c:v>178</c:v>
                </c:pt>
                <c:pt idx="124">
                  <c:v>4</c:v>
                </c:pt>
                <c:pt idx="125">
                  <c:v>26</c:v>
                </c:pt>
                <c:pt idx="126">
                  <c:v>1</c:v>
                </c:pt>
                <c:pt idx="127">
                  <c:v>579</c:v>
                </c:pt>
                <c:pt idx="128">
                  <c:v>21</c:v>
                </c:pt>
                <c:pt idx="129">
                  <c:v>603</c:v>
                </c:pt>
                <c:pt idx="130">
                  <c:v>11</c:v>
                </c:pt>
                <c:pt idx="131">
                  <c:v>167</c:v>
                </c:pt>
                <c:pt idx="132">
                  <c:v>53</c:v>
                </c:pt>
                <c:pt idx="133">
                  <c:v>422</c:v>
                </c:pt>
                <c:pt idx="134">
                  <c:v>26</c:v>
                </c:pt>
                <c:pt idx="135">
                  <c:v>92</c:v>
                </c:pt>
                <c:pt idx="136">
                  <c:v>5</c:v>
                </c:pt>
                <c:pt idx="137">
                  <c:v>259</c:v>
                </c:pt>
                <c:pt idx="138">
                  <c:v>31</c:v>
                </c:pt>
                <c:pt idx="139">
                  <c:v>160</c:v>
                </c:pt>
                <c:pt idx="140">
                  <c:v>14</c:v>
                </c:pt>
                <c:pt idx="141">
                  <c:v>99</c:v>
                </c:pt>
                <c:pt idx="142">
                  <c:v>12</c:v>
                </c:pt>
                <c:pt idx="143">
                  <c:v>37</c:v>
                </c:pt>
                <c:pt idx="144">
                  <c:v>12</c:v>
                </c:pt>
                <c:pt idx="145">
                  <c:v>25</c:v>
                </c:pt>
                <c:pt idx="146">
                  <c:v>88</c:v>
                </c:pt>
                <c:pt idx="147">
                  <c:v>111</c:v>
                </c:pt>
                <c:pt idx="148">
                  <c:v>2</c:v>
                </c:pt>
                <c:pt idx="149">
                  <c:v>95</c:v>
                </c:pt>
                <c:pt idx="150">
                  <c:v>564</c:v>
                </c:pt>
                <c:pt idx="151">
                  <c:v>560</c:v>
                </c:pt>
                <c:pt idx="152">
                  <c:v>10</c:v>
                </c:pt>
                <c:pt idx="153">
                  <c:v>98</c:v>
                </c:pt>
                <c:pt idx="154">
                  <c:v>30</c:v>
                </c:pt>
                <c:pt idx="155">
                  <c:v>41</c:v>
                </c:pt>
                <c:pt idx="156">
                  <c:v>580</c:v>
                </c:pt>
                <c:pt idx="157">
                  <c:v>244</c:v>
                </c:pt>
                <c:pt idx="158">
                  <c:v>22</c:v>
                </c:pt>
                <c:pt idx="159">
                  <c:v>38</c:v>
                </c:pt>
                <c:pt idx="160">
                  <c:v>19</c:v>
                </c:pt>
                <c:pt idx="161">
                  <c:v>274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18</c:v>
                </c:pt>
                <c:pt idx="166">
                  <c:v>168</c:v>
                </c:pt>
                <c:pt idx="167">
                  <c:v>31</c:v>
                </c:pt>
                <c:pt idx="168">
                  <c:v>45</c:v>
                </c:pt>
                <c:pt idx="169">
                  <c:v>127</c:v>
                </c:pt>
                <c:pt idx="170">
                  <c:v>2</c:v>
                </c:pt>
                <c:pt idx="171">
                  <c:v>32</c:v>
                </c:pt>
                <c:pt idx="172">
                  <c:v>7</c:v>
                </c:pt>
                <c:pt idx="173">
                  <c:v>47</c:v>
                </c:pt>
                <c:pt idx="174">
                  <c:v>182</c:v>
                </c:pt>
                <c:pt idx="175">
                  <c:v>208</c:v>
                </c:pt>
                <c:pt idx="176">
                  <c:v>12</c:v>
                </c:pt>
                <c:pt idx="177">
                  <c:v>43</c:v>
                </c:pt>
                <c:pt idx="178">
                  <c:v>164</c:v>
                </c:pt>
                <c:pt idx="179">
                  <c:v>163</c:v>
                </c:pt>
                <c:pt idx="180">
                  <c:v>13</c:v>
                </c:pt>
                <c:pt idx="181">
                  <c:v>124</c:v>
                </c:pt>
                <c:pt idx="182">
                  <c:v>263</c:v>
                </c:pt>
                <c:pt idx="183">
                  <c:v>9</c:v>
                </c:pt>
                <c:pt idx="184">
                  <c:v>4</c:v>
                </c:pt>
                <c:pt idx="185">
                  <c:v>155</c:v>
                </c:pt>
                <c:pt idx="186">
                  <c:v>47</c:v>
                </c:pt>
                <c:pt idx="187">
                  <c:v>66</c:v>
                </c:pt>
                <c:pt idx="188">
                  <c:v>25</c:v>
                </c:pt>
                <c:pt idx="189">
                  <c:v>658</c:v>
                </c:pt>
                <c:pt idx="190">
                  <c:v>17</c:v>
                </c:pt>
                <c:pt idx="191">
                  <c:v>41</c:v>
                </c:pt>
                <c:pt idx="192">
                  <c:v>17</c:v>
                </c:pt>
                <c:pt idx="193">
                  <c:v>17</c:v>
                </c:pt>
                <c:pt idx="194">
                  <c:v>4</c:v>
                </c:pt>
                <c:pt idx="195">
                  <c:v>69</c:v>
                </c:pt>
                <c:pt idx="196">
                  <c:v>19</c:v>
                </c:pt>
                <c:pt idx="197">
                  <c:v>45</c:v>
                </c:pt>
                <c:pt idx="198">
                  <c:v>484</c:v>
                </c:pt>
                <c:pt idx="199">
                  <c:v>106</c:v>
                </c:pt>
                <c:pt idx="200">
                  <c:v>3</c:v>
                </c:pt>
                <c:pt idx="201">
                  <c:v>20</c:v>
                </c:pt>
                <c:pt idx="202">
                  <c:v>5</c:v>
                </c:pt>
                <c:pt idx="203">
                  <c:v>9</c:v>
                </c:pt>
                <c:pt idx="204">
                  <c:v>29</c:v>
                </c:pt>
                <c:pt idx="205">
                  <c:v>16</c:v>
                </c:pt>
                <c:pt idx="206">
                  <c:v>43</c:v>
                </c:pt>
                <c:pt idx="207">
                  <c:v>199</c:v>
                </c:pt>
                <c:pt idx="208">
                  <c:v>19</c:v>
                </c:pt>
                <c:pt idx="209">
                  <c:v>7</c:v>
                </c:pt>
                <c:pt idx="210">
                  <c:v>431</c:v>
                </c:pt>
                <c:pt idx="211">
                  <c:v>20</c:v>
                </c:pt>
                <c:pt idx="212">
                  <c:v>8</c:v>
                </c:pt>
                <c:pt idx="213">
                  <c:v>71</c:v>
                </c:pt>
                <c:pt idx="214">
                  <c:v>4</c:v>
                </c:pt>
                <c:pt idx="215">
                  <c:v>126</c:v>
                </c:pt>
                <c:pt idx="216">
                  <c:v>42</c:v>
                </c:pt>
                <c:pt idx="217">
                  <c:v>1</c:v>
                </c:pt>
                <c:pt idx="218">
                  <c:v>60</c:v>
                </c:pt>
                <c:pt idx="219">
                  <c:v>81</c:v>
                </c:pt>
                <c:pt idx="220">
                  <c:v>10</c:v>
                </c:pt>
                <c:pt idx="221">
                  <c:v>104</c:v>
                </c:pt>
                <c:pt idx="222">
                  <c:v>5</c:v>
                </c:pt>
                <c:pt idx="223">
                  <c:v>26</c:v>
                </c:pt>
                <c:pt idx="224">
                  <c:v>11</c:v>
                </c:pt>
                <c:pt idx="225">
                  <c:v>443</c:v>
                </c:pt>
                <c:pt idx="226">
                  <c:v>3</c:v>
                </c:pt>
                <c:pt idx="227">
                  <c:v>2</c:v>
                </c:pt>
                <c:pt idx="228">
                  <c:v>24</c:v>
                </c:pt>
                <c:pt idx="229">
                  <c:v>8</c:v>
                </c:pt>
                <c:pt idx="230">
                  <c:v>19</c:v>
                </c:pt>
                <c:pt idx="231">
                  <c:v>101</c:v>
                </c:pt>
                <c:pt idx="232">
                  <c:v>118</c:v>
                </c:pt>
                <c:pt idx="233">
                  <c:v>46</c:v>
                </c:pt>
                <c:pt idx="234">
                  <c:v>7</c:v>
                </c:pt>
                <c:pt idx="235">
                  <c:v>110</c:v>
                </c:pt>
                <c:pt idx="236">
                  <c:v>553</c:v>
                </c:pt>
                <c:pt idx="237">
                  <c:v>6</c:v>
                </c:pt>
                <c:pt idx="238">
                  <c:v>12</c:v>
                </c:pt>
                <c:pt idx="239">
                  <c:v>81</c:v>
                </c:pt>
                <c:pt idx="240">
                  <c:v>66</c:v>
                </c:pt>
                <c:pt idx="241">
                  <c:v>32</c:v>
                </c:pt>
                <c:pt idx="242">
                  <c:v>34</c:v>
                </c:pt>
                <c:pt idx="243">
                  <c:v>149</c:v>
                </c:pt>
                <c:pt idx="244">
                  <c:v>5</c:v>
                </c:pt>
                <c:pt idx="245">
                  <c:v>34</c:v>
                </c:pt>
                <c:pt idx="246">
                  <c:v>7</c:v>
                </c:pt>
                <c:pt idx="247">
                  <c:v>0</c:v>
                </c:pt>
                <c:pt idx="248">
                  <c:v>77</c:v>
                </c:pt>
                <c:pt idx="249">
                  <c:v>47</c:v>
                </c:pt>
                <c:pt idx="250">
                  <c:v>26</c:v>
                </c:pt>
                <c:pt idx="251">
                  <c:v>135</c:v>
                </c:pt>
                <c:pt idx="252">
                  <c:v>32</c:v>
                </c:pt>
                <c:pt idx="253">
                  <c:v>227</c:v>
                </c:pt>
                <c:pt idx="254">
                  <c:v>60</c:v>
                </c:pt>
                <c:pt idx="255">
                  <c:v>105</c:v>
                </c:pt>
                <c:pt idx="256">
                  <c:v>10</c:v>
                </c:pt>
                <c:pt idx="257">
                  <c:v>135</c:v>
                </c:pt>
                <c:pt idx="258">
                  <c:v>7</c:v>
                </c:pt>
                <c:pt idx="259">
                  <c:v>23</c:v>
                </c:pt>
                <c:pt idx="260">
                  <c:v>11</c:v>
                </c:pt>
                <c:pt idx="261">
                  <c:v>626</c:v>
                </c:pt>
                <c:pt idx="262">
                  <c:v>295</c:v>
                </c:pt>
                <c:pt idx="263">
                  <c:v>81</c:v>
                </c:pt>
                <c:pt idx="264">
                  <c:v>508</c:v>
                </c:pt>
                <c:pt idx="265">
                  <c:v>174</c:v>
                </c:pt>
                <c:pt idx="266">
                  <c:v>10</c:v>
                </c:pt>
                <c:pt idx="267">
                  <c:v>21</c:v>
                </c:pt>
                <c:pt idx="268">
                  <c:v>55</c:v>
                </c:pt>
                <c:pt idx="269">
                  <c:v>24</c:v>
                </c:pt>
                <c:pt idx="270">
                  <c:v>4</c:v>
                </c:pt>
                <c:pt idx="271">
                  <c:v>81</c:v>
                </c:pt>
                <c:pt idx="272">
                  <c:v>25</c:v>
                </c:pt>
                <c:pt idx="273">
                  <c:v>298</c:v>
                </c:pt>
                <c:pt idx="274">
                  <c:v>17</c:v>
                </c:pt>
                <c:pt idx="275">
                  <c:v>119</c:v>
                </c:pt>
                <c:pt idx="276">
                  <c:v>18</c:v>
                </c:pt>
                <c:pt idx="277">
                  <c:v>50</c:v>
                </c:pt>
                <c:pt idx="278">
                  <c:v>11</c:v>
                </c:pt>
                <c:pt idx="279">
                  <c:v>90</c:v>
                </c:pt>
                <c:pt idx="280">
                  <c:v>23</c:v>
                </c:pt>
                <c:pt idx="281">
                  <c:v>18</c:v>
                </c:pt>
                <c:pt idx="282">
                  <c:v>7</c:v>
                </c:pt>
                <c:pt idx="283">
                  <c:v>23</c:v>
                </c:pt>
                <c:pt idx="284">
                  <c:v>2</c:v>
                </c:pt>
                <c:pt idx="285">
                  <c:v>15</c:v>
                </c:pt>
                <c:pt idx="286">
                  <c:v>5</c:v>
                </c:pt>
                <c:pt idx="287">
                  <c:v>0</c:v>
                </c:pt>
                <c:pt idx="288">
                  <c:v>96</c:v>
                </c:pt>
                <c:pt idx="289">
                  <c:v>66</c:v>
                </c:pt>
                <c:pt idx="290">
                  <c:v>1</c:v>
                </c:pt>
                <c:pt idx="291">
                  <c:v>15</c:v>
                </c:pt>
                <c:pt idx="292">
                  <c:v>2</c:v>
                </c:pt>
                <c:pt idx="293">
                  <c:v>63</c:v>
                </c:pt>
                <c:pt idx="294">
                  <c:v>55</c:v>
                </c:pt>
                <c:pt idx="295">
                  <c:v>358</c:v>
                </c:pt>
                <c:pt idx="296">
                  <c:v>160</c:v>
                </c:pt>
                <c:pt idx="297">
                  <c:v>44</c:v>
                </c:pt>
                <c:pt idx="298">
                  <c:v>9</c:v>
                </c:pt>
                <c:pt idx="299">
                  <c:v>27</c:v>
                </c:pt>
                <c:pt idx="300">
                  <c:v>104</c:v>
                </c:pt>
                <c:pt idx="301">
                  <c:v>9</c:v>
                </c:pt>
                <c:pt idx="302">
                  <c:v>99</c:v>
                </c:pt>
                <c:pt idx="303">
                  <c:v>6</c:v>
                </c:pt>
                <c:pt idx="304">
                  <c:v>5</c:v>
                </c:pt>
                <c:pt idx="305">
                  <c:v>0</c:v>
                </c:pt>
                <c:pt idx="306">
                  <c:v>60</c:v>
                </c:pt>
                <c:pt idx="307">
                  <c:v>121</c:v>
                </c:pt>
                <c:pt idx="308">
                  <c:v>10</c:v>
                </c:pt>
                <c:pt idx="309">
                  <c:v>280</c:v>
                </c:pt>
                <c:pt idx="310">
                  <c:v>543</c:v>
                </c:pt>
                <c:pt idx="311">
                  <c:v>118</c:v>
                </c:pt>
                <c:pt idx="312">
                  <c:v>24</c:v>
                </c:pt>
                <c:pt idx="313">
                  <c:v>11</c:v>
                </c:pt>
                <c:pt idx="314">
                  <c:v>3</c:v>
                </c:pt>
                <c:pt idx="315">
                  <c:v>30</c:v>
                </c:pt>
                <c:pt idx="316">
                  <c:v>395</c:v>
                </c:pt>
                <c:pt idx="317">
                  <c:v>57</c:v>
                </c:pt>
                <c:pt idx="318">
                  <c:v>716</c:v>
                </c:pt>
                <c:pt idx="319">
                  <c:v>186</c:v>
                </c:pt>
                <c:pt idx="320">
                  <c:v>3</c:v>
                </c:pt>
                <c:pt idx="321">
                  <c:v>11</c:v>
                </c:pt>
                <c:pt idx="322">
                  <c:v>130</c:v>
                </c:pt>
                <c:pt idx="323">
                  <c:v>16</c:v>
                </c:pt>
                <c:pt idx="324">
                  <c:v>60</c:v>
                </c:pt>
                <c:pt idx="325">
                  <c:v>50</c:v>
                </c:pt>
                <c:pt idx="326">
                  <c:v>1</c:v>
                </c:pt>
                <c:pt idx="327">
                  <c:v>81</c:v>
                </c:pt>
                <c:pt idx="328">
                  <c:v>19</c:v>
                </c:pt>
                <c:pt idx="329">
                  <c:v>75</c:v>
                </c:pt>
                <c:pt idx="330">
                  <c:v>0</c:v>
                </c:pt>
                <c:pt idx="331">
                  <c:v>22</c:v>
                </c:pt>
                <c:pt idx="332">
                  <c:v>5</c:v>
                </c:pt>
                <c:pt idx="333">
                  <c:v>614</c:v>
                </c:pt>
                <c:pt idx="334">
                  <c:v>12</c:v>
                </c:pt>
                <c:pt idx="335">
                  <c:v>20</c:v>
                </c:pt>
                <c:pt idx="336">
                  <c:v>23</c:v>
                </c:pt>
                <c:pt idx="337">
                  <c:v>68</c:v>
                </c:pt>
                <c:pt idx="338">
                  <c:v>2</c:v>
                </c:pt>
                <c:pt idx="339">
                  <c:v>84</c:v>
                </c:pt>
                <c:pt idx="340">
                  <c:v>2</c:v>
                </c:pt>
                <c:pt idx="341">
                  <c:v>35</c:v>
                </c:pt>
                <c:pt idx="342">
                  <c:v>3</c:v>
                </c:pt>
                <c:pt idx="343">
                  <c:v>29</c:v>
                </c:pt>
                <c:pt idx="344">
                  <c:v>445</c:v>
                </c:pt>
                <c:pt idx="345">
                  <c:v>657</c:v>
                </c:pt>
                <c:pt idx="346">
                  <c:v>630</c:v>
                </c:pt>
                <c:pt idx="347">
                  <c:v>110</c:v>
                </c:pt>
                <c:pt idx="348">
                  <c:v>362</c:v>
                </c:pt>
                <c:pt idx="349">
                  <c:v>44</c:v>
                </c:pt>
                <c:pt idx="350">
                  <c:v>9</c:v>
                </c:pt>
                <c:pt idx="351">
                  <c:v>7</c:v>
                </c:pt>
                <c:pt idx="352">
                  <c:v>5</c:v>
                </c:pt>
                <c:pt idx="353">
                  <c:v>208</c:v>
                </c:pt>
                <c:pt idx="354">
                  <c:v>2</c:v>
                </c:pt>
                <c:pt idx="355">
                  <c:v>27</c:v>
                </c:pt>
                <c:pt idx="356">
                  <c:v>8</c:v>
                </c:pt>
                <c:pt idx="357">
                  <c:v>48</c:v>
                </c:pt>
                <c:pt idx="358">
                  <c:v>105</c:v>
                </c:pt>
                <c:pt idx="359">
                  <c:v>23</c:v>
                </c:pt>
                <c:pt idx="360">
                  <c:v>4</c:v>
                </c:pt>
                <c:pt idx="361">
                  <c:v>25</c:v>
                </c:pt>
                <c:pt idx="362">
                  <c:v>35</c:v>
                </c:pt>
                <c:pt idx="363">
                  <c:v>23</c:v>
                </c:pt>
                <c:pt idx="364">
                  <c:v>20</c:v>
                </c:pt>
                <c:pt idx="365">
                  <c:v>20</c:v>
                </c:pt>
                <c:pt idx="366">
                  <c:v>591</c:v>
                </c:pt>
                <c:pt idx="367">
                  <c:v>557</c:v>
                </c:pt>
                <c:pt idx="368">
                  <c:v>48</c:v>
                </c:pt>
                <c:pt idx="369">
                  <c:v>18</c:v>
                </c:pt>
                <c:pt idx="370">
                  <c:v>112</c:v>
                </c:pt>
                <c:pt idx="371">
                  <c:v>4</c:v>
                </c:pt>
                <c:pt idx="372">
                  <c:v>8</c:v>
                </c:pt>
                <c:pt idx="373">
                  <c:v>144</c:v>
                </c:pt>
                <c:pt idx="374">
                  <c:v>20</c:v>
                </c:pt>
                <c:pt idx="375">
                  <c:v>174</c:v>
                </c:pt>
                <c:pt idx="376">
                  <c:v>1</c:v>
                </c:pt>
                <c:pt idx="377">
                  <c:v>11</c:v>
                </c:pt>
                <c:pt idx="378">
                  <c:v>12</c:v>
                </c:pt>
                <c:pt idx="379">
                  <c:v>13</c:v>
                </c:pt>
                <c:pt idx="380">
                  <c:v>2</c:v>
                </c:pt>
                <c:pt idx="381">
                  <c:v>99</c:v>
                </c:pt>
                <c:pt idx="382">
                  <c:v>18</c:v>
                </c:pt>
                <c:pt idx="383">
                  <c:v>413</c:v>
                </c:pt>
                <c:pt idx="384">
                  <c:v>1</c:v>
                </c:pt>
                <c:pt idx="385">
                  <c:v>100</c:v>
                </c:pt>
                <c:pt idx="386">
                  <c:v>1</c:v>
                </c:pt>
                <c:pt idx="387">
                  <c:v>38</c:v>
                </c:pt>
                <c:pt idx="388">
                  <c:v>16</c:v>
                </c:pt>
                <c:pt idx="389">
                  <c:v>136</c:v>
                </c:pt>
                <c:pt idx="390">
                  <c:v>209</c:v>
                </c:pt>
                <c:pt idx="391">
                  <c:v>732</c:v>
                </c:pt>
                <c:pt idx="392">
                  <c:v>871</c:v>
                </c:pt>
                <c:pt idx="393">
                  <c:v>7</c:v>
                </c:pt>
                <c:pt idx="394">
                  <c:v>326</c:v>
                </c:pt>
                <c:pt idx="395">
                  <c:v>3</c:v>
                </c:pt>
                <c:pt idx="396">
                  <c:v>2</c:v>
                </c:pt>
                <c:pt idx="397">
                  <c:v>238</c:v>
                </c:pt>
                <c:pt idx="398">
                  <c:v>191</c:v>
                </c:pt>
                <c:pt idx="399">
                  <c:v>7</c:v>
                </c:pt>
                <c:pt idx="400">
                  <c:v>10</c:v>
                </c:pt>
                <c:pt idx="401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4F-4C05-8919-A8EC68D8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9072"/>
        <c:axId val="-817504720"/>
      </c:lineChart>
      <c:catAx>
        <c:axId val="-81750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7664236692239428"/>
              <c:y val="0.8868581375108790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817504720"/>
        <c:crossesAt val="0"/>
        <c:auto val="0"/>
        <c:lblAlgn val="ctr"/>
        <c:lblOffset val="100"/>
        <c:tickLblSkip val="1"/>
        <c:noMultiLvlLbl val="0"/>
      </c:catAx>
      <c:valAx>
        <c:axId val="-817504720"/>
        <c:scaling>
          <c:orientation val="minMax"/>
          <c:max val="35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 m3</a:t>
                </a:r>
              </a:p>
            </c:rich>
          </c:tx>
          <c:layout>
            <c:manualLayout>
              <c:xMode val="edge"/>
              <c:yMode val="edge"/>
              <c:x val="0"/>
              <c:y val="1.01656353008093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817509072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24276641653896"/>
          <c:y val="0.3678883556746248"/>
          <c:w val="0.13545412840586904"/>
          <c:h val="0.2693078612701488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79-4537-B533-7823C7ECB58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11248"/>
        <c:axId val="-817513424"/>
      </c:lineChart>
      <c:catAx>
        <c:axId val="-81751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11-4CC2-97E2-18374C8A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4176"/>
        <c:axId val="-817505264"/>
      </c:lineChart>
      <c:catAx>
        <c:axId val="-8175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0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60-41A4-A10E-BD7EC1740C8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60-41A4-A10E-BD7EC1740C8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60-41A4-A10E-BD7EC174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15056"/>
        <c:axId val="-817512880"/>
      </c:lineChart>
      <c:catAx>
        <c:axId val="-81751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5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0E-48FD-B181-D742467E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7984"/>
        <c:axId val="-817503632"/>
      </c:lineChart>
      <c:catAx>
        <c:axId val="-81750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0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7-4121-A2F8-AB2C7D6E42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7-4121-A2F8-AB2C7D6E42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B7-4121-A2F8-AB2C7D6E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6896"/>
        <c:axId val="-817512336"/>
      </c:lineChart>
      <c:catAx>
        <c:axId val="-81750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6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FB-4E06-ACBD-F61E08F5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10704"/>
        <c:axId val="-817510160"/>
      </c:lineChart>
      <c:catAx>
        <c:axId val="-81751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5-4963-993F-BDF3F748A7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D5-4963-993F-BDF3F748A7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D5-4963-993F-BDF3F748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2000"/>
        <c:axId val="-817515600"/>
      </c:lineChart>
      <c:catAx>
        <c:axId val="-8175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2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8-4DB0-8BDC-91192B7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6352"/>
        <c:axId val="-817509616"/>
      </c:lineChart>
      <c:catAx>
        <c:axId val="-81750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0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9-4957-9A50-864B71DE639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77200"/>
        <c:axId val="-834776656"/>
      </c:lineChart>
      <c:catAx>
        <c:axId val="-8347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77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77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DD-4897-87A8-6D5F3FDE6B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DD-4897-87A8-6D5F3FDE6B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DD-4897-87A8-6D5F3FDE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08528"/>
        <c:axId val="-817502544"/>
      </c:lineChart>
      <c:catAx>
        <c:axId val="-81750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0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08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BC-44AF-85CA-465830D3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7517232"/>
        <c:axId val="-817516688"/>
      </c:lineChart>
      <c:catAx>
        <c:axId val="-81751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751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7517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7-4F56-908C-82099E0146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D7-4F56-908C-82099E0146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D7-4F56-908C-82099E01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6672"/>
        <c:axId val="-815841776"/>
      </c:lineChart>
      <c:catAx>
        <c:axId val="-81584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4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6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EE-44E1-836B-D6BC2C20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35248"/>
        <c:axId val="-815834704"/>
      </c:lineChart>
      <c:catAx>
        <c:axId val="-81583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3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u="none" strike="noStrike" baseline="0">
                <a:effectLst/>
              </a:rPr>
              <a:t>Trend chart of </a:t>
            </a:r>
            <a:r>
              <a:rPr lang="en-US" sz="1200" b="1" i="0" u="none" strike="noStrike" baseline="0">
                <a:effectLst/>
              </a:rPr>
              <a:t>non viable</a:t>
            </a:r>
            <a:r>
              <a:rPr lang="vi-VN" sz="1200" b="1" i="0" u="none" strike="noStrike" baseline="0">
                <a:effectLst/>
              </a:rPr>
              <a:t> particles </a:t>
            </a:r>
            <a:r>
              <a:rPr lang="en-US" sz="1200" b="1" i="0" u="none" strike="noStrike" baseline="0">
                <a:effectLst/>
              </a:rPr>
              <a:t>size Capping room_11082  (</a:t>
            </a:r>
            <a:r>
              <a:rPr lang="fr-FR" sz="1200" b="1" i="0" u="none" strike="noStrike" baseline="0">
                <a:effectLst/>
              </a:rPr>
              <a:t>≥ </a:t>
            </a:r>
            <a:r>
              <a:rPr lang="vi-VN" sz="1200" b="1" i="0" u="none" strike="noStrike" baseline="0">
                <a:effectLst/>
              </a:rPr>
              <a:t>0.5 µm</a:t>
            </a:r>
            <a:r>
              <a:rPr lang="en-US" sz="1200" b="1" i="0" u="none" strike="noStrike" baseline="0">
                <a:effectLst/>
              </a:rPr>
              <a:t>)</a:t>
            </a:r>
            <a:r>
              <a:rPr lang="vi-VN"/>
              <a:t> </a:t>
            </a:r>
          </a:p>
        </c:rich>
      </c:tx>
      <c:layout>
        <c:manualLayout>
          <c:xMode val="edge"/>
          <c:yMode val="edge"/>
          <c:x val="0.25398404404215069"/>
          <c:y val="7.66998497540900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17857058659188E-2"/>
          <c:y val="0.11245645708576882"/>
          <c:w val="0.79369549706621412"/>
          <c:h val="0.7578867431650819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cat>
            <c:numRef>
              <c:f>'Capping room (11082)'!$M$3:$M$204</c:f>
              <c:numCache>
                <c:formatCode>m/d/yyyy</c:formatCode>
                <c:ptCount val="2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</c:numCache>
            </c:numRef>
          </c:cat>
          <c:val>
            <c:numRef>
              <c:f>'Capping room (11082)'!$P$3:$P$404</c:f>
              <c:numCache>
                <c:formatCode>General</c:formatCode>
                <c:ptCount val="402"/>
                <c:pt idx="140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5847760"/>
        <c:axId val="-815840688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'Capping room (11082)'!#REF!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'Capping room (11082)'!$M$3:$M$204</c15:sqref>
                        </c15:formulaRef>
                      </c:ext>
                    </c:extLst>
                    <c:numCache>
                      <c:formatCode>m/d/yyyy</c:formatCode>
                      <c:ptCount val="202"/>
                      <c:pt idx="0">
                        <c:v>43103</c:v>
                      </c:pt>
                      <c:pt idx="1">
                        <c:v>43103</c:v>
                      </c:pt>
                      <c:pt idx="2">
                        <c:v>43118</c:v>
                      </c:pt>
                      <c:pt idx="3">
                        <c:v>43118</c:v>
                      </c:pt>
                      <c:pt idx="4">
                        <c:v>43126</c:v>
                      </c:pt>
                      <c:pt idx="5">
                        <c:v>43126</c:v>
                      </c:pt>
                      <c:pt idx="6">
                        <c:v>43130</c:v>
                      </c:pt>
                      <c:pt idx="7">
                        <c:v>43130</c:v>
                      </c:pt>
                      <c:pt idx="8">
                        <c:v>43154</c:v>
                      </c:pt>
                      <c:pt idx="9">
                        <c:v>43154</c:v>
                      </c:pt>
                      <c:pt idx="10">
                        <c:v>43167</c:v>
                      </c:pt>
                      <c:pt idx="11">
                        <c:v>43167</c:v>
                      </c:pt>
                      <c:pt idx="12">
                        <c:v>43169</c:v>
                      </c:pt>
                      <c:pt idx="13">
                        <c:v>43169</c:v>
                      </c:pt>
                      <c:pt idx="14">
                        <c:v>43171</c:v>
                      </c:pt>
                      <c:pt idx="15">
                        <c:v>43171</c:v>
                      </c:pt>
                      <c:pt idx="16">
                        <c:v>43173</c:v>
                      </c:pt>
                      <c:pt idx="17">
                        <c:v>43173</c:v>
                      </c:pt>
                      <c:pt idx="18">
                        <c:v>43175</c:v>
                      </c:pt>
                      <c:pt idx="19">
                        <c:v>43175</c:v>
                      </c:pt>
                      <c:pt idx="20">
                        <c:v>43179</c:v>
                      </c:pt>
                      <c:pt idx="21">
                        <c:v>43179</c:v>
                      </c:pt>
                      <c:pt idx="22">
                        <c:v>43181</c:v>
                      </c:pt>
                      <c:pt idx="23">
                        <c:v>43181</c:v>
                      </c:pt>
                      <c:pt idx="24">
                        <c:v>43188</c:v>
                      </c:pt>
                      <c:pt idx="25">
                        <c:v>43188</c:v>
                      </c:pt>
                      <c:pt idx="26">
                        <c:v>43209</c:v>
                      </c:pt>
                      <c:pt idx="27">
                        <c:v>43209</c:v>
                      </c:pt>
                      <c:pt idx="28">
                        <c:v>43214</c:v>
                      </c:pt>
                      <c:pt idx="29">
                        <c:v>43214</c:v>
                      </c:pt>
                      <c:pt idx="30">
                        <c:v>43217</c:v>
                      </c:pt>
                      <c:pt idx="31">
                        <c:v>43217</c:v>
                      </c:pt>
                      <c:pt idx="32">
                        <c:v>43237</c:v>
                      </c:pt>
                      <c:pt idx="33">
                        <c:v>43237</c:v>
                      </c:pt>
                      <c:pt idx="34">
                        <c:v>43239</c:v>
                      </c:pt>
                      <c:pt idx="35">
                        <c:v>43239</c:v>
                      </c:pt>
                      <c:pt idx="36">
                        <c:v>43242</c:v>
                      </c:pt>
                      <c:pt idx="37">
                        <c:v>43242</c:v>
                      </c:pt>
                      <c:pt idx="38">
                        <c:v>43244</c:v>
                      </c:pt>
                      <c:pt idx="39">
                        <c:v>43244</c:v>
                      </c:pt>
                      <c:pt idx="40">
                        <c:v>43256</c:v>
                      </c:pt>
                      <c:pt idx="41">
                        <c:v>43256</c:v>
                      </c:pt>
                      <c:pt idx="42">
                        <c:v>43258</c:v>
                      </c:pt>
                      <c:pt idx="43">
                        <c:v>43258</c:v>
                      </c:pt>
                      <c:pt idx="44">
                        <c:v>43263</c:v>
                      </c:pt>
                      <c:pt idx="45">
                        <c:v>43263</c:v>
                      </c:pt>
                      <c:pt idx="46">
                        <c:v>43265</c:v>
                      </c:pt>
                      <c:pt idx="47">
                        <c:v>43265</c:v>
                      </c:pt>
                      <c:pt idx="48">
                        <c:v>43276</c:v>
                      </c:pt>
                      <c:pt idx="49">
                        <c:v>43276</c:v>
                      </c:pt>
                      <c:pt idx="50">
                        <c:v>43278</c:v>
                      </c:pt>
                      <c:pt idx="51">
                        <c:v>43278</c:v>
                      </c:pt>
                      <c:pt idx="52">
                        <c:v>43280</c:v>
                      </c:pt>
                      <c:pt idx="53">
                        <c:v>43280</c:v>
                      </c:pt>
                      <c:pt idx="54">
                        <c:v>43283</c:v>
                      </c:pt>
                      <c:pt idx="55">
                        <c:v>43283</c:v>
                      </c:pt>
                      <c:pt idx="56">
                        <c:v>43285</c:v>
                      </c:pt>
                      <c:pt idx="57">
                        <c:v>43283</c:v>
                      </c:pt>
                      <c:pt idx="58">
                        <c:v>43287</c:v>
                      </c:pt>
                      <c:pt idx="59">
                        <c:v>43287</c:v>
                      </c:pt>
                      <c:pt idx="60">
                        <c:v>43293</c:v>
                      </c:pt>
                      <c:pt idx="61">
                        <c:v>43293</c:v>
                      </c:pt>
                      <c:pt idx="62">
                        <c:v>43298</c:v>
                      </c:pt>
                      <c:pt idx="63">
                        <c:v>43298</c:v>
                      </c:pt>
                      <c:pt idx="64">
                        <c:v>43300</c:v>
                      </c:pt>
                      <c:pt idx="65">
                        <c:v>43300</c:v>
                      </c:pt>
                      <c:pt idx="66">
                        <c:v>43305</c:v>
                      </c:pt>
                      <c:pt idx="67">
                        <c:v>43305</c:v>
                      </c:pt>
                      <c:pt idx="68">
                        <c:v>43321</c:v>
                      </c:pt>
                      <c:pt idx="69">
                        <c:v>43321</c:v>
                      </c:pt>
                      <c:pt idx="70">
                        <c:v>43325</c:v>
                      </c:pt>
                      <c:pt idx="71">
                        <c:v>43325</c:v>
                      </c:pt>
                      <c:pt idx="72">
                        <c:v>43329</c:v>
                      </c:pt>
                      <c:pt idx="73">
                        <c:v>43325</c:v>
                      </c:pt>
                      <c:pt idx="74">
                        <c:v>43333</c:v>
                      </c:pt>
                      <c:pt idx="75">
                        <c:v>43333</c:v>
                      </c:pt>
                      <c:pt idx="76">
                        <c:v>43335</c:v>
                      </c:pt>
                      <c:pt idx="77">
                        <c:v>43335</c:v>
                      </c:pt>
                      <c:pt idx="78">
                        <c:v>43341</c:v>
                      </c:pt>
                      <c:pt idx="79">
                        <c:v>43341</c:v>
                      </c:pt>
                      <c:pt idx="80">
                        <c:v>43343</c:v>
                      </c:pt>
                      <c:pt idx="81">
                        <c:v>43343</c:v>
                      </c:pt>
                      <c:pt idx="82">
                        <c:v>43375</c:v>
                      </c:pt>
                      <c:pt idx="83">
                        <c:v>43375</c:v>
                      </c:pt>
                      <c:pt idx="84">
                        <c:v>43377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43377</c:v>
                      </c:pt>
                      <c:pt idx="88">
                        <c:v>43382</c:v>
                      </c:pt>
                      <c:pt idx="89">
                        <c:v>43382</c:v>
                      </c:pt>
                      <c:pt idx="90">
                        <c:v>43384</c:v>
                      </c:pt>
                      <c:pt idx="91">
                        <c:v>43384</c:v>
                      </c:pt>
                      <c:pt idx="92">
                        <c:v>43388</c:v>
                      </c:pt>
                      <c:pt idx="93">
                        <c:v>43388</c:v>
                      </c:pt>
                      <c:pt idx="94">
                        <c:v>43390</c:v>
                      </c:pt>
                      <c:pt idx="95">
                        <c:v>43390</c:v>
                      </c:pt>
                      <c:pt idx="96">
                        <c:v>43392</c:v>
                      </c:pt>
                      <c:pt idx="97">
                        <c:v>43392</c:v>
                      </c:pt>
                      <c:pt idx="98">
                        <c:v>43395</c:v>
                      </c:pt>
                      <c:pt idx="99">
                        <c:v>43395</c:v>
                      </c:pt>
                      <c:pt idx="100">
                        <c:v>43397</c:v>
                      </c:pt>
                      <c:pt idx="101">
                        <c:v>43397</c:v>
                      </c:pt>
                      <c:pt idx="102">
                        <c:v>43399</c:v>
                      </c:pt>
                      <c:pt idx="103">
                        <c:v>43397</c:v>
                      </c:pt>
                      <c:pt idx="104">
                        <c:v>43410</c:v>
                      </c:pt>
                      <c:pt idx="105">
                        <c:v>43407</c:v>
                      </c:pt>
                      <c:pt idx="106">
                        <c:v>43410</c:v>
                      </c:pt>
                      <c:pt idx="107">
                        <c:v>43410</c:v>
                      </c:pt>
                      <c:pt idx="108">
                        <c:v>43413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43416</c:v>
                      </c:pt>
                      <c:pt idx="112">
                        <c:v>43418</c:v>
                      </c:pt>
                      <c:pt idx="113">
                        <c:v>43418</c:v>
                      </c:pt>
                      <c:pt idx="114">
                        <c:v>43420</c:v>
                      </c:pt>
                      <c:pt idx="115">
                        <c:v>43420</c:v>
                      </c:pt>
                      <c:pt idx="116">
                        <c:v>43423</c:v>
                      </c:pt>
                      <c:pt idx="117">
                        <c:v>43423</c:v>
                      </c:pt>
                      <c:pt idx="118">
                        <c:v>43425</c:v>
                      </c:pt>
                      <c:pt idx="119">
                        <c:v>43425</c:v>
                      </c:pt>
                      <c:pt idx="120">
                        <c:v>43431</c:v>
                      </c:pt>
                      <c:pt idx="121">
                        <c:v>43431</c:v>
                      </c:pt>
                      <c:pt idx="122">
                        <c:v>43439</c:v>
                      </c:pt>
                      <c:pt idx="123">
                        <c:v>43439</c:v>
                      </c:pt>
                      <c:pt idx="124">
                        <c:v>43441</c:v>
                      </c:pt>
                      <c:pt idx="125">
                        <c:v>43441</c:v>
                      </c:pt>
                      <c:pt idx="126">
                        <c:v>43446</c:v>
                      </c:pt>
                      <c:pt idx="127">
                        <c:v>43446</c:v>
                      </c:pt>
                      <c:pt idx="128">
                        <c:v>43448</c:v>
                      </c:pt>
                      <c:pt idx="129">
                        <c:v>43448</c:v>
                      </c:pt>
                      <c:pt idx="130">
                        <c:v>43451</c:v>
                      </c:pt>
                      <c:pt idx="131">
                        <c:v>43451</c:v>
                      </c:pt>
                      <c:pt idx="132">
                        <c:v>43453</c:v>
                      </c:pt>
                      <c:pt idx="133">
                        <c:v>43453</c:v>
                      </c:pt>
                      <c:pt idx="134">
                        <c:v>43455</c:v>
                      </c:pt>
                      <c:pt idx="135">
                        <c:v>43455</c:v>
                      </c:pt>
                      <c:pt idx="136">
                        <c:v>43458</c:v>
                      </c:pt>
                      <c:pt idx="137">
                        <c:v>43458</c:v>
                      </c:pt>
                      <c:pt idx="138">
                        <c:v>43461</c:v>
                      </c:pt>
                      <c:pt idx="139">
                        <c:v>43461</c:v>
                      </c:pt>
                      <c:pt idx="140">
                        <c:v>43468</c:v>
                      </c:pt>
                      <c:pt idx="141">
                        <c:v>43468</c:v>
                      </c:pt>
                      <c:pt idx="142">
                        <c:v>43470</c:v>
                      </c:pt>
                      <c:pt idx="143">
                        <c:v>43470</c:v>
                      </c:pt>
                      <c:pt idx="144">
                        <c:v>43473</c:v>
                      </c:pt>
                      <c:pt idx="145">
                        <c:v>43473</c:v>
                      </c:pt>
                      <c:pt idx="146">
                        <c:v>43475</c:v>
                      </c:pt>
                      <c:pt idx="147">
                        <c:v>43475</c:v>
                      </c:pt>
                      <c:pt idx="148">
                        <c:v>43480</c:v>
                      </c:pt>
                      <c:pt idx="149">
                        <c:v>43480</c:v>
                      </c:pt>
                      <c:pt idx="150">
                        <c:v>43482</c:v>
                      </c:pt>
                      <c:pt idx="151">
                        <c:v>43482</c:v>
                      </c:pt>
                      <c:pt idx="152">
                        <c:v>43484</c:v>
                      </c:pt>
                      <c:pt idx="153">
                        <c:v>43484</c:v>
                      </c:pt>
                      <c:pt idx="154">
                        <c:v>43490</c:v>
                      </c:pt>
                      <c:pt idx="155">
                        <c:v>43490</c:v>
                      </c:pt>
                      <c:pt idx="156">
                        <c:v>43492</c:v>
                      </c:pt>
                      <c:pt idx="157">
                        <c:v>43492</c:v>
                      </c:pt>
                      <c:pt idx="158">
                        <c:v>43494</c:v>
                      </c:pt>
                      <c:pt idx="159">
                        <c:v>43494</c:v>
                      </c:pt>
                      <c:pt idx="160">
                        <c:v>43496</c:v>
                      </c:pt>
                      <c:pt idx="161">
                        <c:v>43496</c:v>
                      </c:pt>
                      <c:pt idx="162">
                        <c:v>43498</c:v>
                      </c:pt>
                      <c:pt idx="163">
                        <c:v>43498</c:v>
                      </c:pt>
                      <c:pt idx="164">
                        <c:v>43506</c:v>
                      </c:pt>
                      <c:pt idx="165">
                        <c:v>43506</c:v>
                      </c:pt>
                      <c:pt idx="166">
                        <c:v>43510</c:v>
                      </c:pt>
                      <c:pt idx="167">
                        <c:v>43510</c:v>
                      </c:pt>
                      <c:pt idx="168">
                        <c:v>43512</c:v>
                      </c:pt>
                      <c:pt idx="169">
                        <c:v>43512</c:v>
                      </c:pt>
                      <c:pt idx="170">
                        <c:v>43514</c:v>
                      </c:pt>
                      <c:pt idx="171">
                        <c:v>43514</c:v>
                      </c:pt>
                      <c:pt idx="172">
                        <c:v>43516</c:v>
                      </c:pt>
                      <c:pt idx="173">
                        <c:v>43516</c:v>
                      </c:pt>
                      <c:pt idx="174">
                        <c:v>43518</c:v>
                      </c:pt>
                      <c:pt idx="175">
                        <c:v>43518</c:v>
                      </c:pt>
                      <c:pt idx="176">
                        <c:v>43520</c:v>
                      </c:pt>
                      <c:pt idx="177">
                        <c:v>43520</c:v>
                      </c:pt>
                      <c:pt idx="178">
                        <c:v>43522</c:v>
                      </c:pt>
                      <c:pt idx="179">
                        <c:v>43522</c:v>
                      </c:pt>
                      <c:pt idx="180">
                        <c:v>43524</c:v>
                      </c:pt>
                      <c:pt idx="181">
                        <c:v>43524</c:v>
                      </c:pt>
                      <c:pt idx="182">
                        <c:v>43526</c:v>
                      </c:pt>
                      <c:pt idx="183">
                        <c:v>43526</c:v>
                      </c:pt>
                      <c:pt idx="184">
                        <c:v>43528</c:v>
                      </c:pt>
                      <c:pt idx="185">
                        <c:v>43528</c:v>
                      </c:pt>
                      <c:pt idx="186">
                        <c:v>43530</c:v>
                      </c:pt>
                      <c:pt idx="187">
                        <c:v>43530</c:v>
                      </c:pt>
                      <c:pt idx="188">
                        <c:v>43532</c:v>
                      </c:pt>
                      <c:pt idx="189">
                        <c:v>43532</c:v>
                      </c:pt>
                      <c:pt idx="190">
                        <c:v>43541</c:v>
                      </c:pt>
                      <c:pt idx="191">
                        <c:v>43541</c:v>
                      </c:pt>
                      <c:pt idx="192">
                        <c:v>43543</c:v>
                      </c:pt>
                      <c:pt idx="193">
                        <c:v>43543</c:v>
                      </c:pt>
                      <c:pt idx="194">
                        <c:v>43545</c:v>
                      </c:pt>
                      <c:pt idx="195">
                        <c:v>43545</c:v>
                      </c:pt>
                      <c:pt idx="196">
                        <c:v>43547</c:v>
                      </c:pt>
                      <c:pt idx="197">
                        <c:v>43547</c:v>
                      </c:pt>
                      <c:pt idx="198">
                        <c:v>43549</c:v>
                      </c:pt>
                      <c:pt idx="199">
                        <c:v>43549</c:v>
                      </c:pt>
                      <c:pt idx="200">
                        <c:v>43551</c:v>
                      </c:pt>
                      <c:pt idx="201">
                        <c:v>43551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'Capping room (11082)'!#REF!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7E40-4F68-AD1C-8CD3C1CF55E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'Capping room (11082)'!$I$2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43620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'Capping room (11082)'!$I$3:$I$404</c:f>
              <c:numCache>
                <c:formatCode>General</c:formatCode>
                <c:ptCount val="402"/>
                <c:pt idx="0">
                  <c:v>352000</c:v>
                </c:pt>
                <c:pt idx="1">
                  <c:v>352000</c:v>
                </c:pt>
                <c:pt idx="2">
                  <c:v>352000</c:v>
                </c:pt>
                <c:pt idx="3">
                  <c:v>352000</c:v>
                </c:pt>
                <c:pt idx="4">
                  <c:v>352000</c:v>
                </c:pt>
                <c:pt idx="5">
                  <c:v>352000</c:v>
                </c:pt>
                <c:pt idx="6">
                  <c:v>352000</c:v>
                </c:pt>
                <c:pt idx="7">
                  <c:v>352000</c:v>
                </c:pt>
                <c:pt idx="8">
                  <c:v>352000</c:v>
                </c:pt>
                <c:pt idx="9">
                  <c:v>352000</c:v>
                </c:pt>
                <c:pt idx="10">
                  <c:v>352000</c:v>
                </c:pt>
                <c:pt idx="11">
                  <c:v>352000</c:v>
                </c:pt>
                <c:pt idx="12">
                  <c:v>352000</c:v>
                </c:pt>
                <c:pt idx="13">
                  <c:v>352000</c:v>
                </c:pt>
                <c:pt idx="14">
                  <c:v>352000</c:v>
                </c:pt>
                <c:pt idx="15">
                  <c:v>352000</c:v>
                </c:pt>
                <c:pt idx="16">
                  <c:v>352000</c:v>
                </c:pt>
                <c:pt idx="17">
                  <c:v>352000</c:v>
                </c:pt>
                <c:pt idx="18">
                  <c:v>352000</c:v>
                </c:pt>
                <c:pt idx="19">
                  <c:v>352000</c:v>
                </c:pt>
                <c:pt idx="20">
                  <c:v>352000</c:v>
                </c:pt>
                <c:pt idx="21">
                  <c:v>352000</c:v>
                </c:pt>
                <c:pt idx="22">
                  <c:v>352000</c:v>
                </c:pt>
                <c:pt idx="23">
                  <c:v>352000</c:v>
                </c:pt>
                <c:pt idx="24">
                  <c:v>352000</c:v>
                </c:pt>
                <c:pt idx="25">
                  <c:v>352000</c:v>
                </c:pt>
                <c:pt idx="26">
                  <c:v>352000</c:v>
                </c:pt>
                <c:pt idx="27">
                  <c:v>352000</c:v>
                </c:pt>
                <c:pt idx="28">
                  <c:v>352000</c:v>
                </c:pt>
                <c:pt idx="29">
                  <c:v>352000</c:v>
                </c:pt>
                <c:pt idx="30">
                  <c:v>352000</c:v>
                </c:pt>
                <c:pt idx="31">
                  <c:v>352000</c:v>
                </c:pt>
                <c:pt idx="32">
                  <c:v>352000</c:v>
                </c:pt>
                <c:pt idx="33">
                  <c:v>352000</c:v>
                </c:pt>
                <c:pt idx="34">
                  <c:v>352000</c:v>
                </c:pt>
                <c:pt idx="35">
                  <c:v>352000</c:v>
                </c:pt>
                <c:pt idx="36">
                  <c:v>352000</c:v>
                </c:pt>
                <c:pt idx="37">
                  <c:v>352000</c:v>
                </c:pt>
                <c:pt idx="38">
                  <c:v>352000</c:v>
                </c:pt>
                <c:pt idx="39">
                  <c:v>352000</c:v>
                </c:pt>
                <c:pt idx="40">
                  <c:v>352000</c:v>
                </c:pt>
                <c:pt idx="41">
                  <c:v>352000</c:v>
                </c:pt>
                <c:pt idx="42">
                  <c:v>352000</c:v>
                </c:pt>
                <c:pt idx="43">
                  <c:v>352000</c:v>
                </c:pt>
                <c:pt idx="44">
                  <c:v>352000</c:v>
                </c:pt>
                <c:pt idx="45">
                  <c:v>352000</c:v>
                </c:pt>
                <c:pt idx="46">
                  <c:v>352000</c:v>
                </c:pt>
                <c:pt idx="47">
                  <c:v>352000</c:v>
                </c:pt>
                <c:pt idx="48">
                  <c:v>352000</c:v>
                </c:pt>
                <c:pt idx="49">
                  <c:v>352000</c:v>
                </c:pt>
                <c:pt idx="50">
                  <c:v>352000</c:v>
                </c:pt>
                <c:pt idx="51">
                  <c:v>352000</c:v>
                </c:pt>
                <c:pt idx="52">
                  <c:v>352000</c:v>
                </c:pt>
                <c:pt idx="53">
                  <c:v>352000</c:v>
                </c:pt>
                <c:pt idx="54">
                  <c:v>352000</c:v>
                </c:pt>
                <c:pt idx="55">
                  <c:v>352000</c:v>
                </c:pt>
                <c:pt idx="56">
                  <c:v>352000</c:v>
                </c:pt>
                <c:pt idx="57">
                  <c:v>352000</c:v>
                </c:pt>
                <c:pt idx="58">
                  <c:v>352000</c:v>
                </c:pt>
                <c:pt idx="59">
                  <c:v>352000</c:v>
                </c:pt>
                <c:pt idx="60">
                  <c:v>352000</c:v>
                </c:pt>
                <c:pt idx="61">
                  <c:v>352000</c:v>
                </c:pt>
                <c:pt idx="62">
                  <c:v>352000</c:v>
                </c:pt>
                <c:pt idx="63">
                  <c:v>352000</c:v>
                </c:pt>
                <c:pt idx="64">
                  <c:v>352000</c:v>
                </c:pt>
                <c:pt idx="65">
                  <c:v>352000</c:v>
                </c:pt>
                <c:pt idx="66">
                  <c:v>352000</c:v>
                </c:pt>
                <c:pt idx="67">
                  <c:v>352000</c:v>
                </c:pt>
                <c:pt idx="68">
                  <c:v>352000</c:v>
                </c:pt>
                <c:pt idx="69">
                  <c:v>352000</c:v>
                </c:pt>
                <c:pt idx="70">
                  <c:v>352000</c:v>
                </c:pt>
                <c:pt idx="71">
                  <c:v>352000</c:v>
                </c:pt>
                <c:pt idx="72">
                  <c:v>352000</c:v>
                </c:pt>
                <c:pt idx="73">
                  <c:v>352000</c:v>
                </c:pt>
                <c:pt idx="74">
                  <c:v>352000</c:v>
                </c:pt>
                <c:pt idx="75">
                  <c:v>352000</c:v>
                </c:pt>
                <c:pt idx="76">
                  <c:v>352000</c:v>
                </c:pt>
                <c:pt idx="77">
                  <c:v>352000</c:v>
                </c:pt>
                <c:pt idx="78">
                  <c:v>352000</c:v>
                </c:pt>
                <c:pt idx="79">
                  <c:v>352000</c:v>
                </c:pt>
                <c:pt idx="80">
                  <c:v>352000</c:v>
                </c:pt>
                <c:pt idx="81">
                  <c:v>352000</c:v>
                </c:pt>
                <c:pt idx="82">
                  <c:v>352000</c:v>
                </c:pt>
                <c:pt idx="83">
                  <c:v>352000</c:v>
                </c:pt>
                <c:pt idx="84">
                  <c:v>352000</c:v>
                </c:pt>
                <c:pt idx="85">
                  <c:v>352000</c:v>
                </c:pt>
                <c:pt idx="86">
                  <c:v>352000</c:v>
                </c:pt>
                <c:pt idx="87">
                  <c:v>352000</c:v>
                </c:pt>
                <c:pt idx="88">
                  <c:v>352000</c:v>
                </c:pt>
                <c:pt idx="89">
                  <c:v>352000</c:v>
                </c:pt>
                <c:pt idx="90">
                  <c:v>352000</c:v>
                </c:pt>
                <c:pt idx="91">
                  <c:v>352000</c:v>
                </c:pt>
                <c:pt idx="92">
                  <c:v>352000</c:v>
                </c:pt>
                <c:pt idx="93">
                  <c:v>352000</c:v>
                </c:pt>
                <c:pt idx="94">
                  <c:v>352000</c:v>
                </c:pt>
                <c:pt idx="95">
                  <c:v>352000</c:v>
                </c:pt>
                <c:pt idx="96">
                  <c:v>352000</c:v>
                </c:pt>
                <c:pt idx="97">
                  <c:v>352000</c:v>
                </c:pt>
                <c:pt idx="98">
                  <c:v>352000</c:v>
                </c:pt>
                <c:pt idx="99">
                  <c:v>352000</c:v>
                </c:pt>
                <c:pt idx="100">
                  <c:v>352000</c:v>
                </c:pt>
                <c:pt idx="101">
                  <c:v>352000</c:v>
                </c:pt>
                <c:pt idx="102">
                  <c:v>352000</c:v>
                </c:pt>
                <c:pt idx="103">
                  <c:v>352000</c:v>
                </c:pt>
                <c:pt idx="104">
                  <c:v>352000</c:v>
                </c:pt>
                <c:pt idx="105">
                  <c:v>352000</c:v>
                </c:pt>
                <c:pt idx="106">
                  <c:v>352000</c:v>
                </c:pt>
                <c:pt idx="107">
                  <c:v>352000</c:v>
                </c:pt>
                <c:pt idx="108">
                  <c:v>352000</c:v>
                </c:pt>
                <c:pt idx="109">
                  <c:v>352000</c:v>
                </c:pt>
                <c:pt idx="110">
                  <c:v>352000</c:v>
                </c:pt>
                <c:pt idx="111">
                  <c:v>352000</c:v>
                </c:pt>
                <c:pt idx="112">
                  <c:v>352000</c:v>
                </c:pt>
                <c:pt idx="113">
                  <c:v>352000</c:v>
                </c:pt>
                <c:pt idx="114">
                  <c:v>352000</c:v>
                </c:pt>
                <c:pt idx="115">
                  <c:v>352000</c:v>
                </c:pt>
                <c:pt idx="116">
                  <c:v>352000</c:v>
                </c:pt>
                <c:pt idx="117">
                  <c:v>352000</c:v>
                </c:pt>
                <c:pt idx="118">
                  <c:v>352000</c:v>
                </c:pt>
                <c:pt idx="119">
                  <c:v>352000</c:v>
                </c:pt>
                <c:pt idx="120">
                  <c:v>352000</c:v>
                </c:pt>
                <c:pt idx="121">
                  <c:v>352000</c:v>
                </c:pt>
                <c:pt idx="122">
                  <c:v>352000</c:v>
                </c:pt>
                <c:pt idx="123">
                  <c:v>352000</c:v>
                </c:pt>
                <c:pt idx="124">
                  <c:v>352000</c:v>
                </c:pt>
                <c:pt idx="125">
                  <c:v>352000</c:v>
                </c:pt>
                <c:pt idx="126">
                  <c:v>352000</c:v>
                </c:pt>
                <c:pt idx="127">
                  <c:v>352000</c:v>
                </c:pt>
                <c:pt idx="128">
                  <c:v>352000</c:v>
                </c:pt>
                <c:pt idx="129">
                  <c:v>352000</c:v>
                </c:pt>
                <c:pt idx="130">
                  <c:v>352000</c:v>
                </c:pt>
                <c:pt idx="131">
                  <c:v>352000</c:v>
                </c:pt>
                <c:pt idx="132">
                  <c:v>352000</c:v>
                </c:pt>
                <c:pt idx="133">
                  <c:v>352000</c:v>
                </c:pt>
                <c:pt idx="134">
                  <c:v>352000</c:v>
                </c:pt>
                <c:pt idx="135">
                  <c:v>352000</c:v>
                </c:pt>
                <c:pt idx="136">
                  <c:v>352000</c:v>
                </c:pt>
                <c:pt idx="137">
                  <c:v>352000</c:v>
                </c:pt>
                <c:pt idx="138">
                  <c:v>352000</c:v>
                </c:pt>
                <c:pt idx="139">
                  <c:v>352000</c:v>
                </c:pt>
                <c:pt idx="140">
                  <c:v>352000</c:v>
                </c:pt>
                <c:pt idx="141">
                  <c:v>352000</c:v>
                </c:pt>
                <c:pt idx="142">
                  <c:v>352000</c:v>
                </c:pt>
                <c:pt idx="143">
                  <c:v>352000</c:v>
                </c:pt>
                <c:pt idx="144">
                  <c:v>352000</c:v>
                </c:pt>
                <c:pt idx="145">
                  <c:v>352000</c:v>
                </c:pt>
                <c:pt idx="146">
                  <c:v>352000</c:v>
                </c:pt>
                <c:pt idx="147">
                  <c:v>352000</c:v>
                </c:pt>
                <c:pt idx="148">
                  <c:v>352000</c:v>
                </c:pt>
                <c:pt idx="149">
                  <c:v>352000</c:v>
                </c:pt>
                <c:pt idx="150">
                  <c:v>352000</c:v>
                </c:pt>
                <c:pt idx="151">
                  <c:v>352000</c:v>
                </c:pt>
                <c:pt idx="152">
                  <c:v>352000</c:v>
                </c:pt>
                <c:pt idx="153">
                  <c:v>352000</c:v>
                </c:pt>
                <c:pt idx="154">
                  <c:v>352000</c:v>
                </c:pt>
                <c:pt idx="155">
                  <c:v>352000</c:v>
                </c:pt>
                <c:pt idx="156">
                  <c:v>352000</c:v>
                </c:pt>
                <c:pt idx="157">
                  <c:v>352000</c:v>
                </c:pt>
                <c:pt idx="158">
                  <c:v>352000</c:v>
                </c:pt>
                <c:pt idx="159">
                  <c:v>352000</c:v>
                </c:pt>
                <c:pt idx="160">
                  <c:v>352000</c:v>
                </c:pt>
                <c:pt idx="161">
                  <c:v>352000</c:v>
                </c:pt>
                <c:pt idx="162">
                  <c:v>352000</c:v>
                </c:pt>
                <c:pt idx="163">
                  <c:v>352000</c:v>
                </c:pt>
                <c:pt idx="164">
                  <c:v>352000</c:v>
                </c:pt>
                <c:pt idx="165">
                  <c:v>352000</c:v>
                </c:pt>
                <c:pt idx="166">
                  <c:v>352000</c:v>
                </c:pt>
                <c:pt idx="167">
                  <c:v>352000</c:v>
                </c:pt>
                <c:pt idx="168">
                  <c:v>352000</c:v>
                </c:pt>
                <c:pt idx="169">
                  <c:v>352000</c:v>
                </c:pt>
                <c:pt idx="170">
                  <c:v>352000</c:v>
                </c:pt>
                <c:pt idx="171">
                  <c:v>352000</c:v>
                </c:pt>
                <c:pt idx="172">
                  <c:v>352000</c:v>
                </c:pt>
                <c:pt idx="173">
                  <c:v>352000</c:v>
                </c:pt>
                <c:pt idx="174">
                  <c:v>352000</c:v>
                </c:pt>
                <c:pt idx="175">
                  <c:v>352000</c:v>
                </c:pt>
                <c:pt idx="176">
                  <c:v>352000</c:v>
                </c:pt>
                <c:pt idx="177">
                  <c:v>352000</c:v>
                </c:pt>
                <c:pt idx="178">
                  <c:v>352000</c:v>
                </c:pt>
                <c:pt idx="179">
                  <c:v>352000</c:v>
                </c:pt>
                <c:pt idx="180">
                  <c:v>352000</c:v>
                </c:pt>
                <c:pt idx="181">
                  <c:v>352000</c:v>
                </c:pt>
                <c:pt idx="182">
                  <c:v>352000</c:v>
                </c:pt>
                <c:pt idx="183">
                  <c:v>352000</c:v>
                </c:pt>
                <c:pt idx="184">
                  <c:v>352000</c:v>
                </c:pt>
                <c:pt idx="185">
                  <c:v>352000</c:v>
                </c:pt>
                <c:pt idx="186">
                  <c:v>352000</c:v>
                </c:pt>
                <c:pt idx="187">
                  <c:v>352000</c:v>
                </c:pt>
                <c:pt idx="188">
                  <c:v>352000</c:v>
                </c:pt>
                <c:pt idx="189">
                  <c:v>352000</c:v>
                </c:pt>
                <c:pt idx="190">
                  <c:v>352000</c:v>
                </c:pt>
                <c:pt idx="191">
                  <c:v>352000</c:v>
                </c:pt>
                <c:pt idx="192">
                  <c:v>352000</c:v>
                </c:pt>
                <c:pt idx="193">
                  <c:v>352000</c:v>
                </c:pt>
                <c:pt idx="194">
                  <c:v>352000</c:v>
                </c:pt>
                <c:pt idx="195">
                  <c:v>352000</c:v>
                </c:pt>
                <c:pt idx="196">
                  <c:v>352000</c:v>
                </c:pt>
                <c:pt idx="197">
                  <c:v>352000</c:v>
                </c:pt>
                <c:pt idx="198">
                  <c:v>352000</c:v>
                </c:pt>
                <c:pt idx="199">
                  <c:v>352000</c:v>
                </c:pt>
                <c:pt idx="200">
                  <c:v>352000</c:v>
                </c:pt>
                <c:pt idx="201">
                  <c:v>352000</c:v>
                </c:pt>
                <c:pt idx="202">
                  <c:v>352000</c:v>
                </c:pt>
                <c:pt idx="203">
                  <c:v>352000</c:v>
                </c:pt>
                <c:pt idx="204">
                  <c:v>352000</c:v>
                </c:pt>
                <c:pt idx="205">
                  <c:v>352000</c:v>
                </c:pt>
                <c:pt idx="206">
                  <c:v>352000</c:v>
                </c:pt>
                <c:pt idx="207">
                  <c:v>352000</c:v>
                </c:pt>
                <c:pt idx="208">
                  <c:v>352000</c:v>
                </c:pt>
                <c:pt idx="209">
                  <c:v>352000</c:v>
                </c:pt>
                <c:pt idx="210">
                  <c:v>352000</c:v>
                </c:pt>
                <c:pt idx="211">
                  <c:v>352000</c:v>
                </c:pt>
                <c:pt idx="212">
                  <c:v>352000</c:v>
                </c:pt>
                <c:pt idx="213">
                  <c:v>352000</c:v>
                </c:pt>
                <c:pt idx="214">
                  <c:v>352000</c:v>
                </c:pt>
                <c:pt idx="215">
                  <c:v>352000</c:v>
                </c:pt>
                <c:pt idx="216">
                  <c:v>352000</c:v>
                </c:pt>
                <c:pt idx="217">
                  <c:v>352000</c:v>
                </c:pt>
                <c:pt idx="218">
                  <c:v>352000</c:v>
                </c:pt>
                <c:pt idx="219">
                  <c:v>352000</c:v>
                </c:pt>
                <c:pt idx="220">
                  <c:v>352000</c:v>
                </c:pt>
                <c:pt idx="221">
                  <c:v>352000</c:v>
                </c:pt>
                <c:pt idx="222">
                  <c:v>352000</c:v>
                </c:pt>
                <c:pt idx="223">
                  <c:v>352000</c:v>
                </c:pt>
                <c:pt idx="224">
                  <c:v>352000</c:v>
                </c:pt>
                <c:pt idx="225">
                  <c:v>352000</c:v>
                </c:pt>
                <c:pt idx="226">
                  <c:v>352000</c:v>
                </c:pt>
                <c:pt idx="227">
                  <c:v>352000</c:v>
                </c:pt>
                <c:pt idx="228">
                  <c:v>352000</c:v>
                </c:pt>
                <c:pt idx="229">
                  <c:v>352000</c:v>
                </c:pt>
                <c:pt idx="230">
                  <c:v>352000</c:v>
                </c:pt>
                <c:pt idx="231">
                  <c:v>352000</c:v>
                </c:pt>
                <c:pt idx="232">
                  <c:v>352000</c:v>
                </c:pt>
                <c:pt idx="233">
                  <c:v>352000</c:v>
                </c:pt>
                <c:pt idx="234">
                  <c:v>352000</c:v>
                </c:pt>
                <c:pt idx="235">
                  <c:v>352000</c:v>
                </c:pt>
                <c:pt idx="236">
                  <c:v>352000</c:v>
                </c:pt>
                <c:pt idx="237">
                  <c:v>352000</c:v>
                </c:pt>
                <c:pt idx="238">
                  <c:v>352000</c:v>
                </c:pt>
                <c:pt idx="239">
                  <c:v>352000</c:v>
                </c:pt>
                <c:pt idx="240">
                  <c:v>352000</c:v>
                </c:pt>
                <c:pt idx="241">
                  <c:v>352000</c:v>
                </c:pt>
                <c:pt idx="242">
                  <c:v>352000</c:v>
                </c:pt>
                <c:pt idx="243">
                  <c:v>352000</c:v>
                </c:pt>
                <c:pt idx="244">
                  <c:v>352000</c:v>
                </c:pt>
                <c:pt idx="245">
                  <c:v>352000</c:v>
                </c:pt>
                <c:pt idx="246">
                  <c:v>352000</c:v>
                </c:pt>
                <c:pt idx="247">
                  <c:v>352000</c:v>
                </c:pt>
                <c:pt idx="248">
                  <c:v>352000</c:v>
                </c:pt>
                <c:pt idx="249">
                  <c:v>352000</c:v>
                </c:pt>
                <c:pt idx="250">
                  <c:v>352000</c:v>
                </c:pt>
                <c:pt idx="251">
                  <c:v>352000</c:v>
                </c:pt>
                <c:pt idx="252">
                  <c:v>352000</c:v>
                </c:pt>
                <c:pt idx="253">
                  <c:v>352000</c:v>
                </c:pt>
                <c:pt idx="254">
                  <c:v>352000</c:v>
                </c:pt>
                <c:pt idx="255">
                  <c:v>352000</c:v>
                </c:pt>
                <c:pt idx="256">
                  <c:v>352000</c:v>
                </c:pt>
                <c:pt idx="257">
                  <c:v>352000</c:v>
                </c:pt>
                <c:pt idx="258">
                  <c:v>352000</c:v>
                </c:pt>
                <c:pt idx="259">
                  <c:v>352000</c:v>
                </c:pt>
                <c:pt idx="260">
                  <c:v>352000</c:v>
                </c:pt>
                <c:pt idx="261">
                  <c:v>352000</c:v>
                </c:pt>
                <c:pt idx="262">
                  <c:v>352000</c:v>
                </c:pt>
                <c:pt idx="263">
                  <c:v>352000</c:v>
                </c:pt>
                <c:pt idx="264">
                  <c:v>352000</c:v>
                </c:pt>
                <c:pt idx="265">
                  <c:v>352000</c:v>
                </c:pt>
                <c:pt idx="266">
                  <c:v>352000</c:v>
                </c:pt>
                <c:pt idx="267">
                  <c:v>352000</c:v>
                </c:pt>
                <c:pt idx="268">
                  <c:v>352000</c:v>
                </c:pt>
                <c:pt idx="269">
                  <c:v>352000</c:v>
                </c:pt>
                <c:pt idx="270">
                  <c:v>352000</c:v>
                </c:pt>
                <c:pt idx="271">
                  <c:v>352000</c:v>
                </c:pt>
                <c:pt idx="272">
                  <c:v>352000</c:v>
                </c:pt>
                <c:pt idx="273">
                  <c:v>352000</c:v>
                </c:pt>
                <c:pt idx="274">
                  <c:v>352000</c:v>
                </c:pt>
                <c:pt idx="275">
                  <c:v>352000</c:v>
                </c:pt>
                <c:pt idx="276">
                  <c:v>352000</c:v>
                </c:pt>
                <c:pt idx="277">
                  <c:v>352000</c:v>
                </c:pt>
                <c:pt idx="278">
                  <c:v>352000</c:v>
                </c:pt>
                <c:pt idx="279">
                  <c:v>352000</c:v>
                </c:pt>
                <c:pt idx="280">
                  <c:v>352000</c:v>
                </c:pt>
                <c:pt idx="281">
                  <c:v>352000</c:v>
                </c:pt>
                <c:pt idx="282">
                  <c:v>352000</c:v>
                </c:pt>
                <c:pt idx="283">
                  <c:v>352000</c:v>
                </c:pt>
                <c:pt idx="284">
                  <c:v>352000</c:v>
                </c:pt>
                <c:pt idx="285">
                  <c:v>352000</c:v>
                </c:pt>
                <c:pt idx="286">
                  <c:v>352000</c:v>
                </c:pt>
                <c:pt idx="287">
                  <c:v>352000</c:v>
                </c:pt>
                <c:pt idx="288">
                  <c:v>352000</c:v>
                </c:pt>
                <c:pt idx="289">
                  <c:v>352000</c:v>
                </c:pt>
                <c:pt idx="290">
                  <c:v>352000</c:v>
                </c:pt>
                <c:pt idx="291">
                  <c:v>352000</c:v>
                </c:pt>
                <c:pt idx="292">
                  <c:v>352000</c:v>
                </c:pt>
                <c:pt idx="293">
                  <c:v>352000</c:v>
                </c:pt>
                <c:pt idx="294">
                  <c:v>352000</c:v>
                </c:pt>
                <c:pt idx="295">
                  <c:v>352000</c:v>
                </c:pt>
                <c:pt idx="296">
                  <c:v>352000</c:v>
                </c:pt>
                <c:pt idx="297">
                  <c:v>352000</c:v>
                </c:pt>
                <c:pt idx="298">
                  <c:v>352000</c:v>
                </c:pt>
                <c:pt idx="299">
                  <c:v>352000</c:v>
                </c:pt>
                <c:pt idx="300">
                  <c:v>352000</c:v>
                </c:pt>
                <c:pt idx="301">
                  <c:v>352000</c:v>
                </c:pt>
                <c:pt idx="302">
                  <c:v>352000</c:v>
                </c:pt>
                <c:pt idx="303">
                  <c:v>352000</c:v>
                </c:pt>
                <c:pt idx="304">
                  <c:v>352000</c:v>
                </c:pt>
                <c:pt idx="305">
                  <c:v>352000</c:v>
                </c:pt>
                <c:pt idx="306">
                  <c:v>352000</c:v>
                </c:pt>
                <c:pt idx="307">
                  <c:v>352000</c:v>
                </c:pt>
                <c:pt idx="308">
                  <c:v>352000</c:v>
                </c:pt>
                <c:pt idx="309">
                  <c:v>352000</c:v>
                </c:pt>
                <c:pt idx="310">
                  <c:v>352000</c:v>
                </c:pt>
                <c:pt idx="311">
                  <c:v>352000</c:v>
                </c:pt>
                <c:pt idx="312">
                  <c:v>352000</c:v>
                </c:pt>
                <c:pt idx="313">
                  <c:v>352000</c:v>
                </c:pt>
                <c:pt idx="314">
                  <c:v>352000</c:v>
                </c:pt>
                <c:pt idx="315">
                  <c:v>352000</c:v>
                </c:pt>
                <c:pt idx="316">
                  <c:v>352000</c:v>
                </c:pt>
                <c:pt idx="317">
                  <c:v>352000</c:v>
                </c:pt>
                <c:pt idx="318">
                  <c:v>352000</c:v>
                </c:pt>
                <c:pt idx="319">
                  <c:v>352000</c:v>
                </c:pt>
                <c:pt idx="320">
                  <c:v>352000</c:v>
                </c:pt>
                <c:pt idx="321">
                  <c:v>352000</c:v>
                </c:pt>
                <c:pt idx="322">
                  <c:v>352000</c:v>
                </c:pt>
                <c:pt idx="323">
                  <c:v>352000</c:v>
                </c:pt>
                <c:pt idx="324">
                  <c:v>352000</c:v>
                </c:pt>
                <c:pt idx="325">
                  <c:v>352000</c:v>
                </c:pt>
                <c:pt idx="326">
                  <c:v>352000</c:v>
                </c:pt>
                <c:pt idx="327">
                  <c:v>352000</c:v>
                </c:pt>
                <c:pt idx="328">
                  <c:v>352000</c:v>
                </c:pt>
                <c:pt idx="329">
                  <c:v>352000</c:v>
                </c:pt>
                <c:pt idx="330">
                  <c:v>352000</c:v>
                </c:pt>
                <c:pt idx="331">
                  <c:v>352000</c:v>
                </c:pt>
                <c:pt idx="332">
                  <c:v>352000</c:v>
                </c:pt>
                <c:pt idx="333">
                  <c:v>352000</c:v>
                </c:pt>
                <c:pt idx="334">
                  <c:v>352000</c:v>
                </c:pt>
                <c:pt idx="335">
                  <c:v>352000</c:v>
                </c:pt>
                <c:pt idx="336">
                  <c:v>352000</c:v>
                </c:pt>
                <c:pt idx="337">
                  <c:v>352000</c:v>
                </c:pt>
                <c:pt idx="338">
                  <c:v>352000</c:v>
                </c:pt>
                <c:pt idx="339">
                  <c:v>352000</c:v>
                </c:pt>
                <c:pt idx="340">
                  <c:v>352000</c:v>
                </c:pt>
                <c:pt idx="341">
                  <c:v>352000</c:v>
                </c:pt>
                <c:pt idx="342">
                  <c:v>352000</c:v>
                </c:pt>
                <c:pt idx="343">
                  <c:v>352000</c:v>
                </c:pt>
                <c:pt idx="344">
                  <c:v>352000</c:v>
                </c:pt>
                <c:pt idx="345">
                  <c:v>352000</c:v>
                </c:pt>
                <c:pt idx="346">
                  <c:v>352000</c:v>
                </c:pt>
                <c:pt idx="347">
                  <c:v>352000</c:v>
                </c:pt>
                <c:pt idx="348">
                  <c:v>352000</c:v>
                </c:pt>
                <c:pt idx="349">
                  <c:v>352000</c:v>
                </c:pt>
                <c:pt idx="350">
                  <c:v>352000</c:v>
                </c:pt>
                <c:pt idx="351">
                  <c:v>352000</c:v>
                </c:pt>
                <c:pt idx="352">
                  <c:v>352000</c:v>
                </c:pt>
                <c:pt idx="353">
                  <c:v>352000</c:v>
                </c:pt>
                <c:pt idx="354">
                  <c:v>352000</c:v>
                </c:pt>
                <c:pt idx="355">
                  <c:v>352000</c:v>
                </c:pt>
                <c:pt idx="356">
                  <c:v>352000</c:v>
                </c:pt>
                <c:pt idx="357">
                  <c:v>352000</c:v>
                </c:pt>
                <c:pt idx="358">
                  <c:v>352000</c:v>
                </c:pt>
                <c:pt idx="359">
                  <c:v>352000</c:v>
                </c:pt>
                <c:pt idx="360">
                  <c:v>352000</c:v>
                </c:pt>
                <c:pt idx="361">
                  <c:v>352000</c:v>
                </c:pt>
                <c:pt idx="362">
                  <c:v>352000</c:v>
                </c:pt>
                <c:pt idx="363">
                  <c:v>352000</c:v>
                </c:pt>
                <c:pt idx="364">
                  <c:v>352000</c:v>
                </c:pt>
                <c:pt idx="365">
                  <c:v>352000</c:v>
                </c:pt>
                <c:pt idx="366">
                  <c:v>352000</c:v>
                </c:pt>
                <c:pt idx="367">
                  <c:v>352000</c:v>
                </c:pt>
                <c:pt idx="368">
                  <c:v>352000</c:v>
                </c:pt>
                <c:pt idx="369">
                  <c:v>352000</c:v>
                </c:pt>
                <c:pt idx="370">
                  <c:v>352000</c:v>
                </c:pt>
                <c:pt idx="371">
                  <c:v>352000</c:v>
                </c:pt>
                <c:pt idx="372">
                  <c:v>352000</c:v>
                </c:pt>
                <c:pt idx="373">
                  <c:v>352000</c:v>
                </c:pt>
                <c:pt idx="374">
                  <c:v>352000</c:v>
                </c:pt>
                <c:pt idx="375">
                  <c:v>352000</c:v>
                </c:pt>
                <c:pt idx="376">
                  <c:v>352000</c:v>
                </c:pt>
                <c:pt idx="377">
                  <c:v>352000</c:v>
                </c:pt>
                <c:pt idx="378">
                  <c:v>352000</c:v>
                </c:pt>
                <c:pt idx="379">
                  <c:v>352000</c:v>
                </c:pt>
                <c:pt idx="380">
                  <c:v>352000</c:v>
                </c:pt>
                <c:pt idx="381">
                  <c:v>352000</c:v>
                </c:pt>
                <c:pt idx="382">
                  <c:v>352000</c:v>
                </c:pt>
                <c:pt idx="383">
                  <c:v>352000</c:v>
                </c:pt>
                <c:pt idx="384">
                  <c:v>352000</c:v>
                </c:pt>
                <c:pt idx="385">
                  <c:v>352000</c:v>
                </c:pt>
                <c:pt idx="386">
                  <c:v>352000</c:v>
                </c:pt>
                <c:pt idx="387">
                  <c:v>352000</c:v>
                </c:pt>
                <c:pt idx="388">
                  <c:v>352000</c:v>
                </c:pt>
                <c:pt idx="389">
                  <c:v>352000</c:v>
                </c:pt>
                <c:pt idx="390">
                  <c:v>352000</c:v>
                </c:pt>
                <c:pt idx="391">
                  <c:v>352000</c:v>
                </c:pt>
                <c:pt idx="392">
                  <c:v>352000</c:v>
                </c:pt>
                <c:pt idx="393">
                  <c:v>352000</c:v>
                </c:pt>
                <c:pt idx="394">
                  <c:v>352000</c:v>
                </c:pt>
                <c:pt idx="395">
                  <c:v>352000</c:v>
                </c:pt>
                <c:pt idx="396">
                  <c:v>352000</c:v>
                </c:pt>
                <c:pt idx="397">
                  <c:v>352000</c:v>
                </c:pt>
                <c:pt idx="398">
                  <c:v>352000</c:v>
                </c:pt>
                <c:pt idx="399">
                  <c:v>352000</c:v>
                </c:pt>
                <c:pt idx="400">
                  <c:v>352000</c:v>
                </c:pt>
                <c:pt idx="401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0-4F68-AD1C-8CD3C1CF55E3}"/>
            </c:ext>
          </c:extLst>
        </c:ser>
        <c:ser>
          <c:idx val="4"/>
          <c:order val="1"/>
          <c:tx>
            <c:strRef>
              <c:f>'Capping room (11082)'!$J$2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'Capping room (11082)'!$M$3:$M$404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43620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'Capping room (11082)'!$J$3:$J$404</c:f>
              <c:numCache>
                <c:formatCode>General</c:formatCode>
                <c:ptCount val="402"/>
                <c:pt idx="0">
                  <c:v>281600</c:v>
                </c:pt>
                <c:pt idx="1">
                  <c:v>281600</c:v>
                </c:pt>
                <c:pt idx="2">
                  <c:v>281600</c:v>
                </c:pt>
                <c:pt idx="3">
                  <c:v>281600</c:v>
                </c:pt>
                <c:pt idx="4">
                  <c:v>281600</c:v>
                </c:pt>
                <c:pt idx="5">
                  <c:v>281600</c:v>
                </c:pt>
                <c:pt idx="6">
                  <c:v>281600</c:v>
                </c:pt>
                <c:pt idx="7">
                  <c:v>281600</c:v>
                </c:pt>
                <c:pt idx="8">
                  <c:v>281600</c:v>
                </c:pt>
                <c:pt idx="9">
                  <c:v>281600</c:v>
                </c:pt>
                <c:pt idx="10">
                  <c:v>281600</c:v>
                </c:pt>
                <c:pt idx="11">
                  <c:v>281600</c:v>
                </c:pt>
                <c:pt idx="12">
                  <c:v>281600</c:v>
                </c:pt>
                <c:pt idx="13">
                  <c:v>281600</c:v>
                </c:pt>
                <c:pt idx="14">
                  <c:v>281600</c:v>
                </c:pt>
                <c:pt idx="15">
                  <c:v>281600</c:v>
                </c:pt>
                <c:pt idx="16">
                  <c:v>281600</c:v>
                </c:pt>
                <c:pt idx="17">
                  <c:v>281600</c:v>
                </c:pt>
                <c:pt idx="18">
                  <c:v>281600</c:v>
                </c:pt>
                <c:pt idx="19">
                  <c:v>281600</c:v>
                </c:pt>
                <c:pt idx="20">
                  <c:v>281600</c:v>
                </c:pt>
                <c:pt idx="21">
                  <c:v>281600</c:v>
                </c:pt>
                <c:pt idx="22">
                  <c:v>281600</c:v>
                </c:pt>
                <c:pt idx="23">
                  <c:v>281600</c:v>
                </c:pt>
                <c:pt idx="24">
                  <c:v>281600</c:v>
                </c:pt>
                <c:pt idx="25">
                  <c:v>281600</c:v>
                </c:pt>
                <c:pt idx="26">
                  <c:v>281600</c:v>
                </c:pt>
                <c:pt idx="27">
                  <c:v>281600</c:v>
                </c:pt>
                <c:pt idx="28">
                  <c:v>281600</c:v>
                </c:pt>
                <c:pt idx="29">
                  <c:v>281600</c:v>
                </c:pt>
                <c:pt idx="30">
                  <c:v>281600</c:v>
                </c:pt>
                <c:pt idx="31">
                  <c:v>281600</c:v>
                </c:pt>
                <c:pt idx="32">
                  <c:v>281600</c:v>
                </c:pt>
                <c:pt idx="33">
                  <c:v>281600</c:v>
                </c:pt>
                <c:pt idx="34">
                  <c:v>281600</c:v>
                </c:pt>
                <c:pt idx="35">
                  <c:v>281600</c:v>
                </c:pt>
                <c:pt idx="36">
                  <c:v>281600</c:v>
                </c:pt>
                <c:pt idx="37">
                  <c:v>281600</c:v>
                </c:pt>
                <c:pt idx="38">
                  <c:v>281600</c:v>
                </c:pt>
                <c:pt idx="39">
                  <c:v>281600</c:v>
                </c:pt>
                <c:pt idx="40">
                  <c:v>281600</c:v>
                </c:pt>
                <c:pt idx="41">
                  <c:v>281600</c:v>
                </c:pt>
                <c:pt idx="42">
                  <c:v>281600</c:v>
                </c:pt>
                <c:pt idx="43">
                  <c:v>281600</c:v>
                </c:pt>
                <c:pt idx="44">
                  <c:v>281600</c:v>
                </c:pt>
                <c:pt idx="45">
                  <c:v>281600</c:v>
                </c:pt>
                <c:pt idx="46">
                  <c:v>281600</c:v>
                </c:pt>
                <c:pt idx="47">
                  <c:v>281600</c:v>
                </c:pt>
                <c:pt idx="48">
                  <c:v>281600</c:v>
                </c:pt>
                <c:pt idx="49">
                  <c:v>281600</c:v>
                </c:pt>
                <c:pt idx="50">
                  <c:v>281600</c:v>
                </c:pt>
                <c:pt idx="51">
                  <c:v>281600</c:v>
                </c:pt>
                <c:pt idx="52">
                  <c:v>281600</c:v>
                </c:pt>
                <c:pt idx="53">
                  <c:v>281600</c:v>
                </c:pt>
                <c:pt idx="54">
                  <c:v>281600</c:v>
                </c:pt>
                <c:pt idx="55">
                  <c:v>281600</c:v>
                </c:pt>
                <c:pt idx="56">
                  <c:v>281600</c:v>
                </c:pt>
                <c:pt idx="57">
                  <c:v>281600</c:v>
                </c:pt>
                <c:pt idx="58">
                  <c:v>281600</c:v>
                </c:pt>
                <c:pt idx="59">
                  <c:v>281600</c:v>
                </c:pt>
                <c:pt idx="60">
                  <c:v>281600</c:v>
                </c:pt>
                <c:pt idx="61">
                  <c:v>281600</c:v>
                </c:pt>
                <c:pt idx="62">
                  <c:v>281600</c:v>
                </c:pt>
                <c:pt idx="63">
                  <c:v>281600</c:v>
                </c:pt>
                <c:pt idx="64">
                  <c:v>281600</c:v>
                </c:pt>
                <c:pt idx="65">
                  <c:v>281600</c:v>
                </c:pt>
                <c:pt idx="66">
                  <c:v>281600</c:v>
                </c:pt>
                <c:pt idx="67">
                  <c:v>281600</c:v>
                </c:pt>
                <c:pt idx="68">
                  <c:v>281600</c:v>
                </c:pt>
                <c:pt idx="69">
                  <c:v>281600</c:v>
                </c:pt>
                <c:pt idx="70">
                  <c:v>281600</c:v>
                </c:pt>
                <c:pt idx="71">
                  <c:v>281600</c:v>
                </c:pt>
                <c:pt idx="72">
                  <c:v>281600</c:v>
                </c:pt>
                <c:pt idx="73">
                  <c:v>281600</c:v>
                </c:pt>
                <c:pt idx="74">
                  <c:v>281600</c:v>
                </c:pt>
                <c:pt idx="75">
                  <c:v>281600</c:v>
                </c:pt>
                <c:pt idx="76">
                  <c:v>281600</c:v>
                </c:pt>
                <c:pt idx="77">
                  <c:v>281600</c:v>
                </c:pt>
                <c:pt idx="78">
                  <c:v>281600</c:v>
                </c:pt>
                <c:pt idx="79">
                  <c:v>281600</c:v>
                </c:pt>
                <c:pt idx="80">
                  <c:v>281600</c:v>
                </c:pt>
                <c:pt idx="81">
                  <c:v>281600</c:v>
                </c:pt>
                <c:pt idx="82">
                  <c:v>281600</c:v>
                </c:pt>
                <c:pt idx="83">
                  <c:v>281600</c:v>
                </c:pt>
                <c:pt idx="84">
                  <c:v>281600</c:v>
                </c:pt>
                <c:pt idx="85">
                  <c:v>281600</c:v>
                </c:pt>
                <c:pt idx="86">
                  <c:v>281600</c:v>
                </c:pt>
                <c:pt idx="87">
                  <c:v>281600</c:v>
                </c:pt>
                <c:pt idx="88">
                  <c:v>281600</c:v>
                </c:pt>
                <c:pt idx="89">
                  <c:v>281600</c:v>
                </c:pt>
                <c:pt idx="90">
                  <c:v>281600</c:v>
                </c:pt>
                <c:pt idx="91">
                  <c:v>281600</c:v>
                </c:pt>
                <c:pt idx="92">
                  <c:v>281600</c:v>
                </c:pt>
                <c:pt idx="93">
                  <c:v>281600</c:v>
                </c:pt>
                <c:pt idx="94">
                  <c:v>281600</c:v>
                </c:pt>
                <c:pt idx="95">
                  <c:v>281600</c:v>
                </c:pt>
                <c:pt idx="96">
                  <c:v>281600</c:v>
                </c:pt>
                <c:pt idx="97">
                  <c:v>281600</c:v>
                </c:pt>
                <c:pt idx="98">
                  <c:v>281600</c:v>
                </c:pt>
                <c:pt idx="99">
                  <c:v>281600</c:v>
                </c:pt>
                <c:pt idx="100">
                  <c:v>281600</c:v>
                </c:pt>
                <c:pt idx="101">
                  <c:v>281600</c:v>
                </c:pt>
                <c:pt idx="102">
                  <c:v>281600</c:v>
                </c:pt>
                <c:pt idx="103">
                  <c:v>281600</c:v>
                </c:pt>
                <c:pt idx="104">
                  <c:v>281600</c:v>
                </c:pt>
                <c:pt idx="105">
                  <c:v>281600</c:v>
                </c:pt>
                <c:pt idx="106">
                  <c:v>281600</c:v>
                </c:pt>
                <c:pt idx="107">
                  <c:v>281600</c:v>
                </c:pt>
                <c:pt idx="108">
                  <c:v>281600</c:v>
                </c:pt>
                <c:pt idx="109">
                  <c:v>281600</c:v>
                </c:pt>
                <c:pt idx="110">
                  <c:v>281600</c:v>
                </c:pt>
                <c:pt idx="111">
                  <c:v>281600</c:v>
                </c:pt>
                <c:pt idx="112">
                  <c:v>281600</c:v>
                </c:pt>
                <c:pt idx="113">
                  <c:v>281600</c:v>
                </c:pt>
                <c:pt idx="114">
                  <c:v>281600</c:v>
                </c:pt>
                <c:pt idx="115">
                  <c:v>281600</c:v>
                </c:pt>
                <c:pt idx="116">
                  <c:v>281600</c:v>
                </c:pt>
                <c:pt idx="117">
                  <c:v>281600</c:v>
                </c:pt>
                <c:pt idx="118">
                  <c:v>281600</c:v>
                </c:pt>
                <c:pt idx="119">
                  <c:v>281600</c:v>
                </c:pt>
                <c:pt idx="120">
                  <c:v>281600</c:v>
                </c:pt>
                <c:pt idx="121">
                  <c:v>281600</c:v>
                </c:pt>
                <c:pt idx="122">
                  <c:v>281600</c:v>
                </c:pt>
                <c:pt idx="123">
                  <c:v>281600</c:v>
                </c:pt>
                <c:pt idx="124">
                  <c:v>281600</c:v>
                </c:pt>
                <c:pt idx="125">
                  <c:v>281600</c:v>
                </c:pt>
                <c:pt idx="126">
                  <c:v>281600</c:v>
                </c:pt>
                <c:pt idx="127">
                  <c:v>281600</c:v>
                </c:pt>
                <c:pt idx="128">
                  <c:v>281600</c:v>
                </c:pt>
                <c:pt idx="129">
                  <c:v>281600</c:v>
                </c:pt>
                <c:pt idx="130">
                  <c:v>281600</c:v>
                </c:pt>
                <c:pt idx="131">
                  <c:v>281600</c:v>
                </c:pt>
                <c:pt idx="132">
                  <c:v>281600</c:v>
                </c:pt>
                <c:pt idx="133">
                  <c:v>281600</c:v>
                </c:pt>
                <c:pt idx="134">
                  <c:v>281600</c:v>
                </c:pt>
                <c:pt idx="135">
                  <c:v>281600</c:v>
                </c:pt>
                <c:pt idx="136">
                  <c:v>281600</c:v>
                </c:pt>
                <c:pt idx="137">
                  <c:v>281600</c:v>
                </c:pt>
                <c:pt idx="138">
                  <c:v>281600</c:v>
                </c:pt>
                <c:pt idx="139">
                  <c:v>281600</c:v>
                </c:pt>
                <c:pt idx="140">
                  <c:v>281600</c:v>
                </c:pt>
                <c:pt idx="141">
                  <c:v>281600</c:v>
                </c:pt>
                <c:pt idx="142">
                  <c:v>281600</c:v>
                </c:pt>
                <c:pt idx="143">
                  <c:v>281600</c:v>
                </c:pt>
                <c:pt idx="144">
                  <c:v>281600</c:v>
                </c:pt>
                <c:pt idx="145">
                  <c:v>281600</c:v>
                </c:pt>
                <c:pt idx="146">
                  <c:v>281600</c:v>
                </c:pt>
                <c:pt idx="147">
                  <c:v>281600</c:v>
                </c:pt>
                <c:pt idx="148">
                  <c:v>281600</c:v>
                </c:pt>
                <c:pt idx="149">
                  <c:v>281600</c:v>
                </c:pt>
                <c:pt idx="150">
                  <c:v>281600</c:v>
                </c:pt>
                <c:pt idx="151">
                  <c:v>281600</c:v>
                </c:pt>
                <c:pt idx="152">
                  <c:v>281600</c:v>
                </c:pt>
                <c:pt idx="153">
                  <c:v>281600</c:v>
                </c:pt>
                <c:pt idx="154">
                  <c:v>281600</c:v>
                </c:pt>
                <c:pt idx="155">
                  <c:v>281600</c:v>
                </c:pt>
                <c:pt idx="156">
                  <c:v>281600</c:v>
                </c:pt>
                <c:pt idx="157">
                  <c:v>281600</c:v>
                </c:pt>
                <c:pt idx="158">
                  <c:v>281600</c:v>
                </c:pt>
                <c:pt idx="159">
                  <c:v>281600</c:v>
                </c:pt>
                <c:pt idx="160">
                  <c:v>281600</c:v>
                </c:pt>
                <c:pt idx="161">
                  <c:v>281600</c:v>
                </c:pt>
                <c:pt idx="162">
                  <c:v>281600</c:v>
                </c:pt>
                <c:pt idx="163">
                  <c:v>281600</c:v>
                </c:pt>
                <c:pt idx="164">
                  <c:v>281600</c:v>
                </c:pt>
                <c:pt idx="165">
                  <c:v>281600</c:v>
                </c:pt>
                <c:pt idx="166">
                  <c:v>281600</c:v>
                </c:pt>
                <c:pt idx="167">
                  <c:v>281600</c:v>
                </c:pt>
                <c:pt idx="168">
                  <c:v>281600</c:v>
                </c:pt>
                <c:pt idx="169">
                  <c:v>281600</c:v>
                </c:pt>
                <c:pt idx="170">
                  <c:v>281600</c:v>
                </c:pt>
                <c:pt idx="171">
                  <c:v>281600</c:v>
                </c:pt>
                <c:pt idx="172">
                  <c:v>281600</c:v>
                </c:pt>
                <c:pt idx="173">
                  <c:v>281600</c:v>
                </c:pt>
                <c:pt idx="174">
                  <c:v>281600</c:v>
                </c:pt>
                <c:pt idx="175">
                  <c:v>281600</c:v>
                </c:pt>
                <c:pt idx="176">
                  <c:v>281600</c:v>
                </c:pt>
                <c:pt idx="177">
                  <c:v>281600</c:v>
                </c:pt>
                <c:pt idx="178">
                  <c:v>281600</c:v>
                </c:pt>
                <c:pt idx="179">
                  <c:v>281600</c:v>
                </c:pt>
                <c:pt idx="180">
                  <c:v>281600</c:v>
                </c:pt>
                <c:pt idx="181">
                  <c:v>281600</c:v>
                </c:pt>
                <c:pt idx="182">
                  <c:v>281600</c:v>
                </c:pt>
                <c:pt idx="183">
                  <c:v>281600</c:v>
                </c:pt>
                <c:pt idx="184">
                  <c:v>281600</c:v>
                </c:pt>
                <c:pt idx="185">
                  <c:v>281600</c:v>
                </c:pt>
                <c:pt idx="186">
                  <c:v>281600</c:v>
                </c:pt>
                <c:pt idx="187">
                  <c:v>281600</c:v>
                </c:pt>
                <c:pt idx="188">
                  <c:v>281600</c:v>
                </c:pt>
                <c:pt idx="189">
                  <c:v>281600</c:v>
                </c:pt>
                <c:pt idx="190">
                  <c:v>281600</c:v>
                </c:pt>
                <c:pt idx="191">
                  <c:v>281600</c:v>
                </c:pt>
                <c:pt idx="192">
                  <c:v>281600</c:v>
                </c:pt>
                <c:pt idx="193">
                  <c:v>281600</c:v>
                </c:pt>
                <c:pt idx="194">
                  <c:v>281600</c:v>
                </c:pt>
                <c:pt idx="195">
                  <c:v>281600</c:v>
                </c:pt>
                <c:pt idx="196">
                  <c:v>281600</c:v>
                </c:pt>
                <c:pt idx="197">
                  <c:v>281600</c:v>
                </c:pt>
                <c:pt idx="198">
                  <c:v>281600</c:v>
                </c:pt>
                <c:pt idx="199">
                  <c:v>281600</c:v>
                </c:pt>
                <c:pt idx="200">
                  <c:v>281600</c:v>
                </c:pt>
                <c:pt idx="201">
                  <c:v>281600</c:v>
                </c:pt>
                <c:pt idx="202">
                  <c:v>281600</c:v>
                </c:pt>
                <c:pt idx="203">
                  <c:v>281600</c:v>
                </c:pt>
                <c:pt idx="204">
                  <c:v>281600</c:v>
                </c:pt>
                <c:pt idx="205">
                  <c:v>281600</c:v>
                </c:pt>
                <c:pt idx="206">
                  <c:v>281600</c:v>
                </c:pt>
                <c:pt idx="207">
                  <c:v>281600</c:v>
                </c:pt>
                <c:pt idx="208">
                  <c:v>281600</c:v>
                </c:pt>
                <c:pt idx="209">
                  <c:v>281600</c:v>
                </c:pt>
                <c:pt idx="210">
                  <c:v>281600</c:v>
                </c:pt>
                <c:pt idx="211">
                  <c:v>281600</c:v>
                </c:pt>
                <c:pt idx="212">
                  <c:v>281600</c:v>
                </c:pt>
                <c:pt idx="213">
                  <c:v>281600</c:v>
                </c:pt>
                <c:pt idx="214">
                  <c:v>281600</c:v>
                </c:pt>
                <c:pt idx="215">
                  <c:v>281600</c:v>
                </c:pt>
                <c:pt idx="216">
                  <c:v>281600</c:v>
                </c:pt>
                <c:pt idx="217">
                  <c:v>281600</c:v>
                </c:pt>
                <c:pt idx="218">
                  <c:v>281600</c:v>
                </c:pt>
                <c:pt idx="219">
                  <c:v>281600</c:v>
                </c:pt>
                <c:pt idx="220">
                  <c:v>281600</c:v>
                </c:pt>
                <c:pt idx="221">
                  <c:v>281600</c:v>
                </c:pt>
                <c:pt idx="222">
                  <c:v>281600</c:v>
                </c:pt>
                <c:pt idx="223">
                  <c:v>281600</c:v>
                </c:pt>
                <c:pt idx="224">
                  <c:v>281600</c:v>
                </c:pt>
                <c:pt idx="225">
                  <c:v>281600</c:v>
                </c:pt>
                <c:pt idx="226">
                  <c:v>281600</c:v>
                </c:pt>
                <c:pt idx="227">
                  <c:v>281600</c:v>
                </c:pt>
                <c:pt idx="228">
                  <c:v>281600</c:v>
                </c:pt>
                <c:pt idx="229">
                  <c:v>281600</c:v>
                </c:pt>
                <c:pt idx="230">
                  <c:v>281600</c:v>
                </c:pt>
                <c:pt idx="231">
                  <c:v>281600</c:v>
                </c:pt>
                <c:pt idx="232">
                  <c:v>281600</c:v>
                </c:pt>
                <c:pt idx="233">
                  <c:v>281600</c:v>
                </c:pt>
                <c:pt idx="234">
                  <c:v>281600</c:v>
                </c:pt>
                <c:pt idx="235">
                  <c:v>281600</c:v>
                </c:pt>
                <c:pt idx="236">
                  <c:v>281600</c:v>
                </c:pt>
                <c:pt idx="237">
                  <c:v>281600</c:v>
                </c:pt>
                <c:pt idx="238">
                  <c:v>281600</c:v>
                </c:pt>
                <c:pt idx="239">
                  <c:v>281600</c:v>
                </c:pt>
                <c:pt idx="240">
                  <c:v>281600</c:v>
                </c:pt>
                <c:pt idx="241">
                  <c:v>281600</c:v>
                </c:pt>
                <c:pt idx="242">
                  <c:v>281600</c:v>
                </c:pt>
                <c:pt idx="243">
                  <c:v>281600</c:v>
                </c:pt>
                <c:pt idx="244">
                  <c:v>281600</c:v>
                </c:pt>
                <c:pt idx="245">
                  <c:v>281600</c:v>
                </c:pt>
                <c:pt idx="246">
                  <c:v>281600</c:v>
                </c:pt>
                <c:pt idx="247">
                  <c:v>281600</c:v>
                </c:pt>
                <c:pt idx="248">
                  <c:v>281600</c:v>
                </c:pt>
                <c:pt idx="249">
                  <c:v>281600</c:v>
                </c:pt>
                <c:pt idx="250">
                  <c:v>281600</c:v>
                </c:pt>
                <c:pt idx="251">
                  <c:v>281600</c:v>
                </c:pt>
                <c:pt idx="252">
                  <c:v>281600</c:v>
                </c:pt>
                <c:pt idx="253">
                  <c:v>281600</c:v>
                </c:pt>
                <c:pt idx="254">
                  <c:v>281600</c:v>
                </c:pt>
                <c:pt idx="255">
                  <c:v>281600</c:v>
                </c:pt>
                <c:pt idx="256">
                  <c:v>281600</c:v>
                </c:pt>
                <c:pt idx="257">
                  <c:v>281600</c:v>
                </c:pt>
                <c:pt idx="258">
                  <c:v>281600</c:v>
                </c:pt>
                <c:pt idx="259">
                  <c:v>281600</c:v>
                </c:pt>
                <c:pt idx="260">
                  <c:v>281600</c:v>
                </c:pt>
                <c:pt idx="261">
                  <c:v>281600</c:v>
                </c:pt>
                <c:pt idx="262">
                  <c:v>281600</c:v>
                </c:pt>
                <c:pt idx="263">
                  <c:v>281600</c:v>
                </c:pt>
                <c:pt idx="264">
                  <c:v>281600</c:v>
                </c:pt>
                <c:pt idx="265">
                  <c:v>281600</c:v>
                </c:pt>
                <c:pt idx="266">
                  <c:v>281600</c:v>
                </c:pt>
                <c:pt idx="267">
                  <c:v>281600</c:v>
                </c:pt>
                <c:pt idx="268">
                  <c:v>281600</c:v>
                </c:pt>
                <c:pt idx="269">
                  <c:v>281600</c:v>
                </c:pt>
                <c:pt idx="270">
                  <c:v>281600</c:v>
                </c:pt>
                <c:pt idx="271">
                  <c:v>281600</c:v>
                </c:pt>
                <c:pt idx="272">
                  <c:v>281600</c:v>
                </c:pt>
                <c:pt idx="273">
                  <c:v>281600</c:v>
                </c:pt>
                <c:pt idx="274">
                  <c:v>281600</c:v>
                </c:pt>
                <c:pt idx="275">
                  <c:v>281600</c:v>
                </c:pt>
                <c:pt idx="276">
                  <c:v>281600</c:v>
                </c:pt>
                <c:pt idx="277">
                  <c:v>281600</c:v>
                </c:pt>
                <c:pt idx="278">
                  <c:v>281600</c:v>
                </c:pt>
                <c:pt idx="279">
                  <c:v>281600</c:v>
                </c:pt>
                <c:pt idx="280">
                  <c:v>281600</c:v>
                </c:pt>
                <c:pt idx="281">
                  <c:v>281600</c:v>
                </c:pt>
                <c:pt idx="282">
                  <c:v>281600</c:v>
                </c:pt>
                <c:pt idx="283">
                  <c:v>281600</c:v>
                </c:pt>
                <c:pt idx="284">
                  <c:v>281600</c:v>
                </c:pt>
                <c:pt idx="285">
                  <c:v>281600</c:v>
                </c:pt>
                <c:pt idx="286">
                  <c:v>281600</c:v>
                </c:pt>
                <c:pt idx="287">
                  <c:v>281600</c:v>
                </c:pt>
                <c:pt idx="288">
                  <c:v>281600</c:v>
                </c:pt>
                <c:pt idx="289">
                  <c:v>281600</c:v>
                </c:pt>
                <c:pt idx="290">
                  <c:v>281600</c:v>
                </c:pt>
                <c:pt idx="291">
                  <c:v>281600</c:v>
                </c:pt>
                <c:pt idx="292">
                  <c:v>281600</c:v>
                </c:pt>
                <c:pt idx="293">
                  <c:v>281600</c:v>
                </c:pt>
                <c:pt idx="294">
                  <c:v>281600</c:v>
                </c:pt>
                <c:pt idx="295">
                  <c:v>281600</c:v>
                </c:pt>
                <c:pt idx="296">
                  <c:v>281600</c:v>
                </c:pt>
                <c:pt idx="297">
                  <c:v>281600</c:v>
                </c:pt>
                <c:pt idx="298">
                  <c:v>281600</c:v>
                </c:pt>
                <c:pt idx="299">
                  <c:v>281600</c:v>
                </c:pt>
                <c:pt idx="300">
                  <c:v>281600</c:v>
                </c:pt>
                <c:pt idx="301">
                  <c:v>281600</c:v>
                </c:pt>
                <c:pt idx="302">
                  <c:v>281600</c:v>
                </c:pt>
                <c:pt idx="303">
                  <c:v>281600</c:v>
                </c:pt>
                <c:pt idx="304">
                  <c:v>281600</c:v>
                </c:pt>
                <c:pt idx="305">
                  <c:v>281600</c:v>
                </c:pt>
                <c:pt idx="306">
                  <c:v>281600</c:v>
                </c:pt>
                <c:pt idx="307">
                  <c:v>281600</c:v>
                </c:pt>
                <c:pt idx="308">
                  <c:v>281600</c:v>
                </c:pt>
                <c:pt idx="309">
                  <c:v>281600</c:v>
                </c:pt>
                <c:pt idx="310">
                  <c:v>281600</c:v>
                </c:pt>
                <c:pt idx="311">
                  <c:v>281600</c:v>
                </c:pt>
                <c:pt idx="312">
                  <c:v>281600</c:v>
                </c:pt>
                <c:pt idx="313">
                  <c:v>281600</c:v>
                </c:pt>
                <c:pt idx="314">
                  <c:v>281600</c:v>
                </c:pt>
                <c:pt idx="315">
                  <c:v>281600</c:v>
                </c:pt>
                <c:pt idx="316">
                  <c:v>281600</c:v>
                </c:pt>
                <c:pt idx="317">
                  <c:v>281600</c:v>
                </c:pt>
                <c:pt idx="318">
                  <c:v>281600</c:v>
                </c:pt>
                <c:pt idx="319">
                  <c:v>281600</c:v>
                </c:pt>
                <c:pt idx="320">
                  <c:v>281600</c:v>
                </c:pt>
                <c:pt idx="321">
                  <c:v>281600</c:v>
                </c:pt>
                <c:pt idx="322">
                  <c:v>281600</c:v>
                </c:pt>
                <c:pt idx="323">
                  <c:v>281600</c:v>
                </c:pt>
                <c:pt idx="324">
                  <c:v>281600</c:v>
                </c:pt>
                <c:pt idx="325">
                  <c:v>281600</c:v>
                </c:pt>
                <c:pt idx="326">
                  <c:v>281600</c:v>
                </c:pt>
                <c:pt idx="327">
                  <c:v>281600</c:v>
                </c:pt>
                <c:pt idx="328">
                  <c:v>281600</c:v>
                </c:pt>
                <c:pt idx="329">
                  <c:v>281600</c:v>
                </c:pt>
                <c:pt idx="330">
                  <c:v>281600</c:v>
                </c:pt>
                <c:pt idx="331">
                  <c:v>281600</c:v>
                </c:pt>
                <c:pt idx="332">
                  <c:v>281600</c:v>
                </c:pt>
                <c:pt idx="333">
                  <c:v>281600</c:v>
                </c:pt>
                <c:pt idx="334">
                  <c:v>281600</c:v>
                </c:pt>
                <c:pt idx="335">
                  <c:v>281600</c:v>
                </c:pt>
                <c:pt idx="336">
                  <c:v>281600</c:v>
                </c:pt>
                <c:pt idx="337">
                  <c:v>281600</c:v>
                </c:pt>
                <c:pt idx="338">
                  <c:v>281600</c:v>
                </c:pt>
                <c:pt idx="339">
                  <c:v>281600</c:v>
                </c:pt>
                <c:pt idx="340">
                  <c:v>281600</c:v>
                </c:pt>
                <c:pt idx="341">
                  <c:v>281600</c:v>
                </c:pt>
                <c:pt idx="342">
                  <c:v>281600</c:v>
                </c:pt>
                <c:pt idx="343">
                  <c:v>281600</c:v>
                </c:pt>
                <c:pt idx="344">
                  <c:v>281600</c:v>
                </c:pt>
                <c:pt idx="345">
                  <c:v>281600</c:v>
                </c:pt>
                <c:pt idx="346">
                  <c:v>281600</c:v>
                </c:pt>
                <c:pt idx="347">
                  <c:v>281600</c:v>
                </c:pt>
                <c:pt idx="348">
                  <c:v>281600</c:v>
                </c:pt>
                <c:pt idx="349">
                  <c:v>281600</c:v>
                </c:pt>
                <c:pt idx="350">
                  <c:v>281600</c:v>
                </c:pt>
                <c:pt idx="351">
                  <c:v>281600</c:v>
                </c:pt>
                <c:pt idx="352">
                  <c:v>281600</c:v>
                </c:pt>
                <c:pt idx="353">
                  <c:v>281600</c:v>
                </c:pt>
                <c:pt idx="354">
                  <c:v>281600</c:v>
                </c:pt>
                <c:pt idx="355">
                  <c:v>281600</c:v>
                </c:pt>
                <c:pt idx="356">
                  <c:v>281600</c:v>
                </c:pt>
                <c:pt idx="357">
                  <c:v>281600</c:v>
                </c:pt>
                <c:pt idx="358">
                  <c:v>281600</c:v>
                </c:pt>
                <c:pt idx="359">
                  <c:v>281600</c:v>
                </c:pt>
                <c:pt idx="360">
                  <c:v>281600</c:v>
                </c:pt>
                <c:pt idx="361">
                  <c:v>281600</c:v>
                </c:pt>
                <c:pt idx="362">
                  <c:v>281600</c:v>
                </c:pt>
                <c:pt idx="363">
                  <c:v>281600</c:v>
                </c:pt>
                <c:pt idx="364">
                  <c:v>281600</c:v>
                </c:pt>
                <c:pt idx="365">
                  <c:v>281600</c:v>
                </c:pt>
                <c:pt idx="366">
                  <c:v>281600</c:v>
                </c:pt>
                <c:pt idx="367">
                  <c:v>281600</c:v>
                </c:pt>
                <c:pt idx="368">
                  <c:v>281600</c:v>
                </c:pt>
                <c:pt idx="369">
                  <c:v>281600</c:v>
                </c:pt>
                <c:pt idx="370">
                  <c:v>281600</c:v>
                </c:pt>
                <c:pt idx="371">
                  <c:v>281600</c:v>
                </c:pt>
                <c:pt idx="372">
                  <c:v>281600</c:v>
                </c:pt>
                <c:pt idx="373">
                  <c:v>281600</c:v>
                </c:pt>
                <c:pt idx="374">
                  <c:v>281600</c:v>
                </c:pt>
                <c:pt idx="375">
                  <c:v>281600</c:v>
                </c:pt>
                <c:pt idx="376">
                  <c:v>281600</c:v>
                </c:pt>
                <c:pt idx="377">
                  <c:v>281600</c:v>
                </c:pt>
                <c:pt idx="378">
                  <c:v>281600</c:v>
                </c:pt>
                <c:pt idx="379">
                  <c:v>281600</c:v>
                </c:pt>
                <c:pt idx="380">
                  <c:v>281600</c:v>
                </c:pt>
                <c:pt idx="381">
                  <c:v>281600</c:v>
                </c:pt>
                <c:pt idx="382">
                  <c:v>281600</c:v>
                </c:pt>
                <c:pt idx="383">
                  <c:v>281600</c:v>
                </c:pt>
                <c:pt idx="384">
                  <c:v>281600</c:v>
                </c:pt>
                <c:pt idx="385">
                  <c:v>281600</c:v>
                </c:pt>
                <c:pt idx="386">
                  <c:v>281600</c:v>
                </c:pt>
                <c:pt idx="387">
                  <c:v>281600</c:v>
                </c:pt>
                <c:pt idx="388">
                  <c:v>281600</c:v>
                </c:pt>
                <c:pt idx="389">
                  <c:v>281600</c:v>
                </c:pt>
                <c:pt idx="390">
                  <c:v>281600</c:v>
                </c:pt>
                <c:pt idx="391">
                  <c:v>281600</c:v>
                </c:pt>
                <c:pt idx="392">
                  <c:v>281600</c:v>
                </c:pt>
                <c:pt idx="393">
                  <c:v>281600</c:v>
                </c:pt>
                <c:pt idx="394">
                  <c:v>281600</c:v>
                </c:pt>
                <c:pt idx="395">
                  <c:v>281600</c:v>
                </c:pt>
                <c:pt idx="396">
                  <c:v>281600</c:v>
                </c:pt>
                <c:pt idx="397">
                  <c:v>281600</c:v>
                </c:pt>
                <c:pt idx="398">
                  <c:v>281600</c:v>
                </c:pt>
                <c:pt idx="399">
                  <c:v>281600</c:v>
                </c:pt>
                <c:pt idx="400">
                  <c:v>281600</c:v>
                </c:pt>
                <c:pt idx="401">
                  <c:v>281600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'Capping room (11082)'!$N$2</c:f>
              <c:strCache>
                <c:ptCount val="1"/>
                <c:pt idx="0">
                  <c:v>11082_2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'Capping room (11082)'!$M$3:$M$404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43620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'Capping room (11082)'!$N$3:$N$404</c:f>
              <c:numCache>
                <c:formatCode>General</c:formatCode>
                <c:ptCount val="402"/>
                <c:pt idx="0">
                  <c:v>338</c:v>
                </c:pt>
                <c:pt idx="1">
                  <c:v>938</c:v>
                </c:pt>
                <c:pt idx="2">
                  <c:v>243</c:v>
                </c:pt>
                <c:pt idx="3">
                  <c:v>3060</c:v>
                </c:pt>
                <c:pt idx="4">
                  <c:v>1652</c:v>
                </c:pt>
                <c:pt idx="5">
                  <c:v>3218</c:v>
                </c:pt>
                <c:pt idx="6">
                  <c:v>400</c:v>
                </c:pt>
                <c:pt idx="7">
                  <c:v>8783</c:v>
                </c:pt>
                <c:pt idx="8">
                  <c:v>349</c:v>
                </c:pt>
                <c:pt idx="9">
                  <c:v>847</c:v>
                </c:pt>
                <c:pt idx="10">
                  <c:v>317</c:v>
                </c:pt>
                <c:pt idx="11">
                  <c:v>29530</c:v>
                </c:pt>
                <c:pt idx="12">
                  <c:v>129</c:v>
                </c:pt>
                <c:pt idx="13">
                  <c:v>459</c:v>
                </c:pt>
                <c:pt idx="14">
                  <c:v>218</c:v>
                </c:pt>
                <c:pt idx="15">
                  <c:v>4490</c:v>
                </c:pt>
                <c:pt idx="16">
                  <c:v>4897</c:v>
                </c:pt>
                <c:pt idx="17">
                  <c:v>1245</c:v>
                </c:pt>
                <c:pt idx="18">
                  <c:v>3315</c:v>
                </c:pt>
                <c:pt idx="19">
                  <c:v>314</c:v>
                </c:pt>
                <c:pt idx="20">
                  <c:v>4241</c:v>
                </c:pt>
                <c:pt idx="21">
                  <c:v>840</c:v>
                </c:pt>
                <c:pt idx="22">
                  <c:v>381</c:v>
                </c:pt>
                <c:pt idx="23">
                  <c:v>175</c:v>
                </c:pt>
                <c:pt idx="24">
                  <c:v>1075</c:v>
                </c:pt>
                <c:pt idx="25">
                  <c:v>848</c:v>
                </c:pt>
                <c:pt idx="26">
                  <c:v>114</c:v>
                </c:pt>
                <c:pt idx="27">
                  <c:v>14946</c:v>
                </c:pt>
                <c:pt idx="28">
                  <c:v>550</c:v>
                </c:pt>
                <c:pt idx="29">
                  <c:v>679</c:v>
                </c:pt>
                <c:pt idx="30">
                  <c:v>140</c:v>
                </c:pt>
                <c:pt idx="31">
                  <c:v>3217</c:v>
                </c:pt>
                <c:pt idx="32">
                  <c:v>136</c:v>
                </c:pt>
                <c:pt idx="33">
                  <c:v>328</c:v>
                </c:pt>
                <c:pt idx="34">
                  <c:v>235</c:v>
                </c:pt>
                <c:pt idx="35">
                  <c:v>1790</c:v>
                </c:pt>
                <c:pt idx="36">
                  <c:v>218</c:v>
                </c:pt>
                <c:pt idx="37">
                  <c:v>1621</c:v>
                </c:pt>
                <c:pt idx="38">
                  <c:v>154</c:v>
                </c:pt>
                <c:pt idx="39">
                  <c:v>6488</c:v>
                </c:pt>
                <c:pt idx="40">
                  <c:v>758</c:v>
                </c:pt>
                <c:pt idx="41">
                  <c:v>2599</c:v>
                </c:pt>
                <c:pt idx="42">
                  <c:v>274</c:v>
                </c:pt>
                <c:pt idx="43">
                  <c:v>2048</c:v>
                </c:pt>
                <c:pt idx="44">
                  <c:v>44</c:v>
                </c:pt>
                <c:pt idx="45">
                  <c:v>14430</c:v>
                </c:pt>
                <c:pt idx="46">
                  <c:v>107</c:v>
                </c:pt>
                <c:pt idx="47">
                  <c:v>480</c:v>
                </c:pt>
                <c:pt idx="48">
                  <c:v>217</c:v>
                </c:pt>
                <c:pt idx="49">
                  <c:v>4512</c:v>
                </c:pt>
                <c:pt idx="50">
                  <c:v>94</c:v>
                </c:pt>
                <c:pt idx="51">
                  <c:v>9006</c:v>
                </c:pt>
                <c:pt idx="52">
                  <c:v>1243</c:v>
                </c:pt>
                <c:pt idx="53">
                  <c:v>3703</c:v>
                </c:pt>
                <c:pt idx="54">
                  <c:v>1396</c:v>
                </c:pt>
                <c:pt idx="55">
                  <c:v>2334</c:v>
                </c:pt>
                <c:pt idx="56">
                  <c:v>42</c:v>
                </c:pt>
                <c:pt idx="57">
                  <c:v>642</c:v>
                </c:pt>
                <c:pt idx="58">
                  <c:v>2604</c:v>
                </c:pt>
                <c:pt idx="59">
                  <c:v>15737</c:v>
                </c:pt>
                <c:pt idx="60">
                  <c:v>1554</c:v>
                </c:pt>
                <c:pt idx="61">
                  <c:v>6305</c:v>
                </c:pt>
                <c:pt idx="62">
                  <c:v>39</c:v>
                </c:pt>
                <c:pt idx="63">
                  <c:v>5153</c:v>
                </c:pt>
                <c:pt idx="64">
                  <c:v>454</c:v>
                </c:pt>
                <c:pt idx="65">
                  <c:v>2564</c:v>
                </c:pt>
                <c:pt idx="66">
                  <c:v>1500</c:v>
                </c:pt>
                <c:pt idx="67">
                  <c:v>1176</c:v>
                </c:pt>
                <c:pt idx="68">
                  <c:v>30</c:v>
                </c:pt>
                <c:pt idx="69">
                  <c:v>7211</c:v>
                </c:pt>
                <c:pt idx="70">
                  <c:v>2376</c:v>
                </c:pt>
                <c:pt idx="71">
                  <c:v>278</c:v>
                </c:pt>
                <c:pt idx="72">
                  <c:v>85</c:v>
                </c:pt>
                <c:pt idx="73">
                  <c:v>4228</c:v>
                </c:pt>
                <c:pt idx="74">
                  <c:v>162</c:v>
                </c:pt>
                <c:pt idx="75">
                  <c:v>1146</c:v>
                </c:pt>
                <c:pt idx="76">
                  <c:v>238</c:v>
                </c:pt>
                <c:pt idx="77">
                  <c:v>4665</c:v>
                </c:pt>
                <c:pt idx="78">
                  <c:v>85</c:v>
                </c:pt>
                <c:pt idx="79">
                  <c:v>76</c:v>
                </c:pt>
                <c:pt idx="80">
                  <c:v>194</c:v>
                </c:pt>
                <c:pt idx="81">
                  <c:v>4171</c:v>
                </c:pt>
                <c:pt idx="82">
                  <c:v>3934</c:v>
                </c:pt>
                <c:pt idx="83">
                  <c:v>883</c:v>
                </c:pt>
                <c:pt idx="84">
                  <c:v>79</c:v>
                </c:pt>
                <c:pt idx="85">
                  <c:v>2713</c:v>
                </c:pt>
                <c:pt idx="86">
                  <c:v>572</c:v>
                </c:pt>
                <c:pt idx="87">
                  <c:v>28073</c:v>
                </c:pt>
                <c:pt idx="88">
                  <c:v>132</c:v>
                </c:pt>
                <c:pt idx="89">
                  <c:v>858</c:v>
                </c:pt>
                <c:pt idx="90">
                  <c:v>1276</c:v>
                </c:pt>
                <c:pt idx="91">
                  <c:v>2311</c:v>
                </c:pt>
                <c:pt idx="92">
                  <c:v>57</c:v>
                </c:pt>
                <c:pt idx="93">
                  <c:v>1215</c:v>
                </c:pt>
                <c:pt idx="94">
                  <c:v>962</c:v>
                </c:pt>
                <c:pt idx="95">
                  <c:v>6901</c:v>
                </c:pt>
                <c:pt idx="96">
                  <c:v>7144</c:v>
                </c:pt>
                <c:pt idx="97">
                  <c:v>14852</c:v>
                </c:pt>
                <c:pt idx="98">
                  <c:v>172</c:v>
                </c:pt>
                <c:pt idx="99">
                  <c:v>5702</c:v>
                </c:pt>
                <c:pt idx="100">
                  <c:v>221</c:v>
                </c:pt>
                <c:pt idx="101">
                  <c:v>7837</c:v>
                </c:pt>
                <c:pt idx="102">
                  <c:v>15063</c:v>
                </c:pt>
                <c:pt idx="103">
                  <c:v>2423</c:v>
                </c:pt>
                <c:pt idx="104">
                  <c:v>695</c:v>
                </c:pt>
                <c:pt idx="105">
                  <c:v>702</c:v>
                </c:pt>
                <c:pt idx="106">
                  <c:v>40</c:v>
                </c:pt>
                <c:pt idx="107">
                  <c:v>341</c:v>
                </c:pt>
                <c:pt idx="108">
                  <c:v>3678</c:v>
                </c:pt>
                <c:pt idx="109">
                  <c:v>3101</c:v>
                </c:pt>
                <c:pt idx="110">
                  <c:v>295</c:v>
                </c:pt>
                <c:pt idx="111">
                  <c:v>1183</c:v>
                </c:pt>
                <c:pt idx="112">
                  <c:v>831</c:v>
                </c:pt>
                <c:pt idx="113">
                  <c:v>362</c:v>
                </c:pt>
                <c:pt idx="114">
                  <c:v>462</c:v>
                </c:pt>
                <c:pt idx="115">
                  <c:v>816</c:v>
                </c:pt>
                <c:pt idx="116">
                  <c:v>128</c:v>
                </c:pt>
                <c:pt idx="117">
                  <c:v>319</c:v>
                </c:pt>
                <c:pt idx="118">
                  <c:v>694</c:v>
                </c:pt>
                <c:pt idx="119">
                  <c:v>2555</c:v>
                </c:pt>
                <c:pt idx="120">
                  <c:v>38</c:v>
                </c:pt>
                <c:pt idx="121">
                  <c:v>3180</c:v>
                </c:pt>
                <c:pt idx="122">
                  <c:v>189</c:v>
                </c:pt>
                <c:pt idx="123">
                  <c:v>296</c:v>
                </c:pt>
                <c:pt idx="124">
                  <c:v>52</c:v>
                </c:pt>
                <c:pt idx="125">
                  <c:v>579</c:v>
                </c:pt>
                <c:pt idx="126">
                  <c:v>956</c:v>
                </c:pt>
                <c:pt idx="127">
                  <c:v>1639</c:v>
                </c:pt>
                <c:pt idx="128">
                  <c:v>80</c:v>
                </c:pt>
                <c:pt idx="129">
                  <c:v>3061</c:v>
                </c:pt>
                <c:pt idx="130">
                  <c:v>316</c:v>
                </c:pt>
                <c:pt idx="131">
                  <c:v>1116</c:v>
                </c:pt>
                <c:pt idx="132">
                  <c:v>14160</c:v>
                </c:pt>
                <c:pt idx="133">
                  <c:v>12452</c:v>
                </c:pt>
                <c:pt idx="134">
                  <c:v>1266</c:v>
                </c:pt>
                <c:pt idx="135">
                  <c:v>2559</c:v>
                </c:pt>
                <c:pt idx="136">
                  <c:v>448</c:v>
                </c:pt>
                <c:pt idx="137">
                  <c:v>3544</c:v>
                </c:pt>
                <c:pt idx="138">
                  <c:v>188</c:v>
                </c:pt>
                <c:pt idx="139">
                  <c:v>9623</c:v>
                </c:pt>
                <c:pt idx="140">
                  <c:v>1172</c:v>
                </c:pt>
                <c:pt idx="141">
                  <c:v>1151</c:v>
                </c:pt>
                <c:pt idx="142">
                  <c:v>413</c:v>
                </c:pt>
                <c:pt idx="143">
                  <c:v>944</c:v>
                </c:pt>
                <c:pt idx="144">
                  <c:v>94</c:v>
                </c:pt>
                <c:pt idx="145">
                  <c:v>2842</c:v>
                </c:pt>
                <c:pt idx="146">
                  <c:v>2829</c:v>
                </c:pt>
                <c:pt idx="147">
                  <c:v>3211</c:v>
                </c:pt>
                <c:pt idx="148">
                  <c:v>146</c:v>
                </c:pt>
                <c:pt idx="149">
                  <c:v>134434</c:v>
                </c:pt>
                <c:pt idx="150">
                  <c:v>17293</c:v>
                </c:pt>
                <c:pt idx="151">
                  <c:v>1990</c:v>
                </c:pt>
                <c:pt idx="152">
                  <c:v>1830</c:v>
                </c:pt>
                <c:pt idx="153">
                  <c:v>2702</c:v>
                </c:pt>
                <c:pt idx="154">
                  <c:v>256</c:v>
                </c:pt>
                <c:pt idx="155">
                  <c:v>4690</c:v>
                </c:pt>
                <c:pt idx="156">
                  <c:v>895</c:v>
                </c:pt>
                <c:pt idx="157">
                  <c:v>1245</c:v>
                </c:pt>
                <c:pt idx="158">
                  <c:v>358</c:v>
                </c:pt>
                <c:pt idx="159">
                  <c:v>1830</c:v>
                </c:pt>
                <c:pt idx="160">
                  <c:v>171</c:v>
                </c:pt>
                <c:pt idx="161">
                  <c:v>6421</c:v>
                </c:pt>
                <c:pt idx="162">
                  <c:v>4115</c:v>
                </c:pt>
                <c:pt idx="163">
                  <c:v>35302</c:v>
                </c:pt>
                <c:pt idx="164">
                  <c:v>222</c:v>
                </c:pt>
                <c:pt idx="165">
                  <c:v>4220</c:v>
                </c:pt>
                <c:pt idx="166">
                  <c:v>221</c:v>
                </c:pt>
                <c:pt idx="167">
                  <c:v>1257</c:v>
                </c:pt>
                <c:pt idx="168">
                  <c:v>2168</c:v>
                </c:pt>
                <c:pt idx="169">
                  <c:v>6821</c:v>
                </c:pt>
                <c:pt idx="170">
                  <c:v>2075</c:v>
                </c:pt>
                <c:pt idx="171">
                  <c:v>561</c:v>
                </c:pt>
                <c:pt idx="172">
                  <c:v>368</c:v>
                </c:pt>
                <c:pt idx="173">
                  <c:v>4504</c:v>
                </c:pt>
                <c:pt idx="174">
                  <c:v>140</c:v>
                </c:pt>
                <c:pt idx="175">
                  <c:v>9142</c:v>
                </c:pt>
                <c:pt idx="176">
                  <c:v>97</c:v>
                </c:pt>
                <c:pt idx="177">
                  <c:v>0</c:v>
                </c:pt>
                <c:pt idx="178">
                  <c:v>134</c:v>
                </c:pt>
                <c:pt idx="179">
                  <c:v>1426</c:v>
                </c:pt>
                <c:pt idx="180">
                  <c:v>331</c:v>
                </c:pt>
                <c:pt idx="181">
                  <c:v>7347</c:v>
                </c:pt>
                <c:pt idx="182">
                  <c:v>215</c:v>
                </c:pt>
                <c:pt idx="183">
                  <c:v>251</c:v>
                </c:pt>
                <c:pt idx="184">
                  <c:v>369</c:v>
                </c:pt>
                <c:pt idx="185">
                  <c:v>7738</c:v>
                </c:pt>
                <c:pt idx="186">
                  <c:v>110</c:v>
                </c:pt>
                <c:pt idx="187">
                  <c:v>6604</c:v>
                </c:pt>
                <c:pt idx="188">
                  <c:v>661</c:v>
                </c:pt>
                <c:pt idx="189">
                  <c:v>1457</c:v>
                </c:pt>
                <c:pt idx="190">
                  <c:v>13241</c:v>
                </c:pt>
                <c:pt idx="191">
                  <c:v>7525</c:v>
                </c:pt>
                <c:pt idx="192">
                  <c:v>164</c:v>
                </c:pt>
                <c:pt idx="193">
                  <c:v>3275</c:v>
                </c:pt>
                <c:pt idx="194">
                  <c:v>439</c:v>
                </c:pt>
                <c:pt idx="195">
                  <c:v>15</c:v>
                </c:pt>
                <c:pt idx="196">
                  <c:v>406</c:v>
                </c:pt>
                <c:pt idx="197">
                  <c:v>8912</c:v>
                </c:pt>
                <c:pt idx="198">
                  <c:v>1881</c:v>
                </c:pt>
                <c:pt idx="199">
                  <c:v>3809</c:v>
                </c:pt>
                <c:pt idx="200">
                  <c:v>157</c:v>
                </c:pt>
                <c:pt idx="201">
                  <c:v>2254</c:v>
                </c:pt>
                <c:pt idx="202">
                  <c:v>722</c:v>
                </c:pt>
                <c:pt idx="203">
                  <c:v>1164</c:v>
                </c:pt>
                <c:pt idx="204">
                  <c:v>271</c:v>
                </c:pt>
                <c:pt idx="205">
                  <c:v>87</c:v>
                </c:pt>
                <c:pt idx="206">
                  <c:v>1962</c:v>
                </c:pt>
                <c:pt idx="207">
                  <c:v>1129</c:v>
                </c:pt>
                <c:pt idx="208">
                  <c:v>914</c:v>
                </c:pt>
                <c:pt idx="209">
                  <c:v>1949</c:v>
                </c:pt>
                <c:pt idx="210">
                  <c:v>255</c:v>
                </c:pt>
                <c:pt idx="211">
                  <c:v>3141</c:v>
                </c:pt>
                <c:pt idx="212">
                  <c:v>213</c:v>
                </c:pt>
                <c:pt idx="213">
                  <c:v>806</c:v>
                </c:pt>
                <c:pt idx="214">
                  <c:v>209</c:v>
                </c:pt>
                <c:pt idx="215">
                  <c:v>11430</c:v>
                </c:pt>
                <c:pt idx="216">
                  <c:v>1604</c:v>
                </c:pt>
                <c:pt idx="217">
                  <c:v>1866</c:v>
                </c:pt>
                <c:pt idx="218">
                  <c:v>176</c:v>
                </c:pt>
                <c:pt idx="219">
                  <c:v>2475</c:v>
                </c:pt>
                <c:pt idx="220">
                  <c:v>1109</c:v>
                </c:pt>
                <c:pt idx="221">
                  <c:v>2649</c:v>
                </c:pt>
                <c:pt idx="222">
                  <c:v>326</c:v>
                </c:pt>
                <c:pt idx="223">
                  <c:v>2186</c:v>
                </c:pt>
                <c:pt idx="224">
                  <c:v>596</c:v>
                </c:pt>
                <c:pt idx="225">
                  <c:v>600</c:v>
                </c:pt>
                <c:pt idx="226">
                  <c:v>1072</c:v>
                </c:pt>
                <c:pt idx="227">
                  <c:v>446</c:v>
                </c:pt>
                <c:pt idx="228">
                  <c:v>509</c:v>
                </c:pt>
                <c:pt idx="229">
                  <c:v>180</c:v>
                </c:pt>
                <c:pt idx="230">
                  <c:v>994</c:v>
                </c:pt>
                <c:pt idx="231">
                  <c:v>334</c:v>
                </c:pt>
                <c:pt idx="232">
                  <c:v>2440</c:v>
                </c:pt>
                <c:pt idx="233">
                  <c:v>2311</c:v>
                </c:pt>
                <c:pt idx="234">
                  <c:v>697</c:v>
                </c:pt>
                <c:pt idx="235">
                  <c:v>3277</c:v>
                </c:pt>
                <c:pt idx="236">
                  <c:v>275</c:v>
                </c:pt>
                <c:pt idx="237">
                  <c:v>445</c:v>
                </c:pt>
                <c:pt idx="238">
                  <c:v>1230</c:v>
                </c:pt>
                <c:pt idx="239">
                  <c:v>4683</c:v>
                </c:pt>
                <c:pt idx="240">
                  <c:v>23592</c:v>
                </c:pt>
                <c:pt idx="241">
                  <c:v>4604</c:v>
                </c:pt>
                <c:pt idx="242">
                  <c:v>2568</c:v>
                </c:pt>
                <c:pt idx="243">
                  <c:v>6379</c:v>
                </c:pt>
                <c:pt idx="244">
                  <c:v>107</c:v>
                </c:pt>
                <c:pt idx="245">
                  <c:v>664</c:v>
                </c:pt>
                <c:pt idx="246">
                  <c:v>95</c:v>
                </c:pt>
                <c:pt idx="247">
                  <c:v>32896</c:v>
                </c:pt>
                <c:pt idx="248">
                  <c:v>65</c:v>
                </c:pt>
                <c:pt idx="249">
                  <c:v>766</c:v>
                </c:pt>
                <c:pt idx="250">
                  <c:v>141</c:v>
                </c:pt>
                <c:pt idx="251">
                  <c:v>2676</c:v>
                </c:pt>
                <c:pt idx="252">
                  <c:v>900</c:v>
                </c:pt>
                <c:pt idx="253">
                  <c:v>410</c:v>
                </c:pt>
                <c:pt idx="254">
                  <c:v>160</c:v>
                </c:pt>
                <c:pt idx="255">
                  <c:v>1774</c:v>
                </c:pt>
                <c:pt idx="256">
                  <c:v>69</c:v>
                </c:pt>
                <c:pt idx="257">
                  <c:v>2002</c:v>
                </c:pt>
                <c:pt idx="258">
                  <c:v>64</c:v>
                </c:pt>
                <c:pt idx="259">
                  <c:v>33850</c:v>
                </c:pt>
                <c:pt idx="260">
                  <c:v>224</c:v>
                </c:pt>
                <c:pt idx="261">
                  <c:v>6318</c:v>
                </c:pt>
                <c:pt idx="262">
                  <c:v>515</c:v>
                </c:pt>
                <c:pt idx="263">
                  <c:v>37</c:v>
                </c:pt>
                <c:pt idx="264">
                  <c:v>6021</c:v>
                </c:pt>
                <c:pt idx="265">
                  <c:v>3388</c:v>
                </c:pt>
                <c:pt idx="266">
                  <c:v>500</c:v>
                </c:pt>
                <c:pt idx="267">
                  <c:v>1263</c:v>
                </c:pt>
                <c:pt idx="268">
                  <c:v>109</c:v>
                </c:pt>
                <c:pt idx="269">
                  <c:v>1309</c:v>
                </c:pt>
                <c:pt idx="270">
                  <c:v>300</c:v>
                </c:pt>
                <c:pt idx="271">
                  <c:v>544</c:v>
                </c:pt>
                <c:pt idx="272">
                  <c:v>12754</c:v>
                </c:pt>
                <c:pt idx="273">
                  <c:v>944</c:v>
                </c:pt>
                <c:pt idx="274">
                  <c:v>384</c:v>
                </c:pt>
                <c:pt idx="275">
                  <c:v>706</c:v>
                </c:pt>
                <c:pt idx="276">
                  <c:v>60</c:v>
                </c:pt>
                <c:pt idx="277">
                  <c:v>2623</c:v>
                </c:pt>
                <c:pt idx="278">
                  <c:v>99</c:v>
                </c:pt>
                <c:pt idx="279">
                  <c:v>1186</c:v>
                </c:pt>
                <c:pt idx="280">
                  <c:v>59</c:v>
                </c:pt>
                <c:pt idx="281">
                  <c:v>591</c:v>
                </c:pt>
                <c:pt idx="282">
                  <c:v>55</c:v>
                </c:pt>
                <c:pt idx="283">
                  <c:v>283</c:v>
                </c:pt>
                <c:pt idx="284">
                  <c:v>165</c:v>
                </c:pt>
                <c:pt idx="285">
                  <c:v>335</c:v>
                </c:pt>
                <c:pt idx="286">
                  <c:v>242</c:v>
                </c:pt>
                <c:pt idx="287">
                  <c:v>739</c:v>
                </c:pt>
                <c:pt idx="288">
                  <c:v>277</c:v>
                </c:pt>
                <c:pt idx="289">
                  <c:v>499</c:v>
                </c:pt>
                <c:pt idx="290">
                  <c:v>118</c:v>
                </c:pt>
                <c:pt idx="291">
                  <c:v>1587</c:v>
                </c:pt>
                <c:pt idx="292">
                  <c:v>150</c:v>
                </c:pt>
                <c:pt idx="293">
                  <c:v>623</c:v>
                </c:pt>
                <c:pt idx="294">
                  <c:v>2107</c:v>
                </c:pt>
                <c:pt idx="295">
                  <c:v>523</c:v>
                </c:pt>
                <c:pt idx="296">
                  <c:v>654</c:v>
                </c:pt>
                <c:pt idx="297">
                  <c:v>558</c:v>
                </c:pt>
                <c:pt idx="298">
                  <c:v>119</c:v>
                </c:pt>
                <c:pt idx="299">
                  <c:v>138</c:v>
                </c:pt>
                <c:pt idx="300">
                  <c:v>114</c:v>
                </c:pt>
                <c:pt idx="301">
                  <c:v>461</c:v>
                </c:pt>
                <c:pt idx="302">
                  <c:v>733</c:v>
                </c:pt>
                <c:pt idx="303">
                  <c:v>25546</c:v>
                </c:pt>
                <c:pt idx="304">
                  <c:v>161</c:v>
                </c:pt>
                <c:pt idx="305">
                  <c:v>2801</c:v>
                </c:pt>
                <c:pt idx="306">
                  <c:v>92</c:v>
                </c:pt>
                <c:pt idx="307">
                  <c:v>1820</c:v>
                </c:pt>
                <c:pt idx="308">
                  <c:v>59</c:v>
                </c:pt>
                <c:pt idx="309">
                  <c:v>182</c:v>
                </c:pt>
                <c:pt idx="310">
                  <c:v>725</c:v>
                </c:pt>
                <c:pt idx="311">
                  <c:v>175</c:v>
                </c:pt>
                <c:pt idx="312">
                  <c:v>313</c:v>
                </c:pt>
                <c:pt idx="313">
                  <c:v>2222</c:v>
                </c:pt>
                <c:pt idx="314">
                  <c:v>69</c:v>
                </c:pt>
                <c:pt idx="315">
                  <c:v>2050</c:v>
                </c:pt>
                <c:pt idx="316">
                  <c:v>387</c:v>
                </c:pt>
                <c:pt idx="317">
                  <c:v>4037</c:v>
                </c:pt>
                <c:pt idx="318">
                  <c:v>287</c:v>
                </c:pt>
                <c:pt idx="319">
                  <c:v>101</c:v>
                </c:pt>
                <c:pt idx="320">
                  <c:v>2464</c:v>
                </c:pt>
                <c:pt idx="321">
                  <c:v>1748</c:v>
                </c:pt>
                <c:pt idx="322">
                  <c:v>270</c:v>
                </c:pt>
                <c:pt idx="323">
                  <c:v>3032</c:v>
                </c:pt>
                <c:pt idx="324">
                  <c:v>128</c:v>
                </c:pt>
                <c:pt idx="325">
                  <c:v>1718</c:v>
                </c:pt>
                <c:pt idx="326">
                  <c:v>81</c:v>
                </c:pt>
                <c:pt idx="327">
                  <c:v>12</c:v>
                </c:pt>
                <c:pt idx="328">
                  <c:v>148</c:v>
                </c:pt>
                <c:pt idx="329">
                  <c:v>1303</c:v>
                </c:pt>
                <c:pt idx="330">
                  <c:v>48</c:v>
                </c:pt>
                <c:pt idx="331">
                  <c:v>2948</c:v>
                </c:pt>
                <c:pt idx="332">
                  <c:v>669</c:v>
                </c:pt>
                <c:pt idx="333">
                  <c:v>181</c:v>
                </c:pt>
                <c:pt idx="334">
                  <c:v>1249</c:v>
                </c:pt>
                <c:pt idx="335">
                  <c:v>1772</c:v>
                </c:pt>
                <c:pt idx="336">
                  <c:v>131</c:v>
                </c:pt>
                <c:pt idx="337">
                  <c:v>1727</c:v>
                </c:pt>
                <c:pt idx="338">
                  <c:v>269</c:v>
                </c:pt>
                <c:pt idx="339">
                  <c:v>3493</c:v>
                </c:pt>
                <c:pt idx="340">
                  <c:v>220</c:v>
                </c:pt>
                <c:pt idx="341">
                  <c:v>1026</c:v>
                </c:pt>
                <c:pt idx="342">
                  <c:v>310</c:v>
                </c:pt>
                <c:pt idx="343">
                  <c:v>1671</c:v>
                </c:pt>
                <c:pt idx="344">
                  <c:v>108</c:v>
                </c:pt>
                <c:pt idx="345">
                  <c:v>1354</c:v>
                </c:pt>
                <c:pt idx="346">
                  <c:v>719</c:v>
                </c:pt>
                <c:pt idx="347">
                  <c:v>1922</c:v>
                </c:pt>
                <c:pt idx="348">
                  <c:v>2546</c:v>
                </c:pt>
                <c:pt idx="349">
                  <c:v>1453</c:v>
                </c:pt>
                <c:pt idx="350">
                  <c:v>203</c:v>
                </c:pt>
                <c:pt idx="351">
                  <c:v>186</c:v>
                </c:pt>
                <c:pt idx="352">
                  <c:v>274</c:v>
                </c:pt>
                <c:pt idx="353">
                  <c:v>1926</c:v>
                </c:pt>
                <c:pt idx="354">
                  <c:v>146</c:v>
                </c:pt>
                <c:pt idx="355">
                  <c:v>852</c:v>
                </c:pt>
                <c:pt idx="356">
                  <c:v>110</c:v>
                </c:pt>
                <c:pt idx="357">
                  <c:v>559</c:v>
                </c:pt>
                <c:pt idx="358">
                  <c:v>262</c:v>
                </c:pt>
                <c:pt idx="359">
                  <c:v>419</c:v>
                </c:pt>
                <c:pt idx="360">
                  <c:v>57</c:v>
                </c:pt>
                <c:pt idx="361">
                  <c:v>953</c:v>
                </c:pt>
                <c:pt idx="362">
                  <c:v>1087</c:v>
                </c:pt>
                <c:pt idx="363">
                  <c:v>3867</c:v>
                </c:pt>
                <c:pt idx="364">
                  <c:v>822</c:v>
                </c:pt>
                <c:pt idx="365">
                  <c:v>5216</c:v>
                </c:pt>
                <c:pt idx="366">
                  <c:v>219</c:v>
                </c:pt>
                <c:pt idx="367">
                  <c:v>378</c:v>
                </c:pt>
                <c:pt idx="368">
                  <c:v>207</c:v>
                </c:pt>
                <c:pt idx="369">
                  <c:v>963</c:v>
                </c:pt>
                <c:pt idx="370">
                  <c:v>242</c:v>
                </c:pt>
                <c:pt idx="371">
                  <c:v>8813</c:v>
                </c:pt>
                <c:pt idx="372">
                  <c:v>52</c:v>
                </c:pt>
                <c:pt idx="373">
                  <c:v>1971</c:v>
                </c:pt>
                <c:pt idx="374">
                  <c:v>55</c:v>
                </c:pt>
                <c:pt idx="375">
                  <c:v>985</c:v>
                </c:pt>
                <c:pt idx="376">
                  <c:v>42</c:v>
                </c:pt>
                <c:pt idx="377">
                  <c:v>431</c:v>
                </c:pt>
                <c:pt idx="378">
                  <c:v>243</c:v>
                </c:pt>
                <c:pt idx="379">
                  <c:v>272</c:v>
                </c:pt>
                <c:pt idx="380">
                  <c:v>240</c:v>
                </c:pt>
                <c:pt idx="381">
                  <c:v>6937</c:v>
                </c:pt>
                <c:pt idx="382">
                  <c:v>210</c:v>
                </c:pt>
                <c:pt idx="383">
                  <c:v>3239</c:v>
                </c:pt>
                <c:pt idx="384">
                  <c:v>1789</c:v>
                </c:pt>
                <c:pt idx="385">
                  <c:v>2967</c:v>
                </c:pt>
                <c:pt idx="386">
                  <c:v>135</c:v>
                </c:pt>
                <c:pt idx="387">
                  <c:v>940</c:v>
                </c:pt>
                <c:pt idx="388">
                  <c:v>119</c:v>
                </c:pt>
                <c:pt idx="389">
                  <c:v>1283</c:v>
                </c:pt>
                <c:pt idx="390">
                  <c:v>1015</c:v>
                </c:pt>
                <c:pt idx="391">
                  <c:v>455</c:v>
                </c:pt>
                <c:pt idx="392">
                  <c:v>630</c:v>
                </c:pt>
                <c:pt idx="393">
                  <c:v>719</c:v>
                </c:pt>
                <c:pt idx="394">
                  <c:v>1229</c:v>
                </c:pt>
                <c:pt idx="395">
                  <c:v>617</c:v>
                </c:pt>
                <c:pt idx="396">
                  <c:v>73</c:v>
                </c:pt>
                <c:pt idx="397">
                  <c:v>2232</c:v>
                </c:pt>
                <c:pt idx="398">
                  <c:v>413</c:v>
                </c:pt>
                <c:pt idx="399">
                  <c:v>833</c:v>
                </c:pt>
                <c:pt idx="400">
                  <c:v>118</c:v>
                </c:pt>
                <c:pt idx="401">
                  <c:v>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0-4F68-AD1C-8CD3C1CF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7760"/>
        <c:axId val="-815840688"/>
      </c:lineChart>
      <c:catAx>
        <c:axId val="-8158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/>
                </a:pPr>
                <a:r>
                  <a:rPr lang="en-US" sz="700" b="1"/>
                  <a:t>Date</a:t>
                </a:r>
              </a:p>
            </c:rich>
          </c:tx>
          <c:layout>
            <c:manualLayout>
              <c:xMode val="edge"/>
              <c:yMode val="edge"/>
              <c:x val="0.8864992197075402"/>
              <c:y val="0.8768294767277048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5840688"/>
        <c:crossesAt val="0"/>
        <c:auto val="0"/>
        <c:lblAlgn val="ctr"/>
        <c:lblOffset val="100"/>
        <c:tickLblSkip val="1"/>
        <c:noMultiLvlLbl val="0"/>
      </c:catAx>
      <c:valAx>
        <c:axId val="-815840688"/>
        <c:scaling>
          <c:orientation val="minMax"/>
          <c:max val="40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700" b="1"/>
                </a:pPr>
                <a:r>
                  <a:rPr lang="en-US" sz="700" b="1"/>
                  <a:t>Particles/</a:t>
                </a:r>
                <a:r>
                  <a:rPr lang="en-US" sz="700" b="1" baseline="0"/>
                  <a:t> m3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8.6036761950235244E-3"/>
              <c:y val="2.84058916730360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5847760"/>
        <c:crosses val="autoZero"/>
        <c:crossBetween val="between"/>
        <c:majorUnit val="5000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49261796349097"/>
          <c:y val="0.43889826136920623"/>
          <c:w val="0.13468231001039399"/>
          <c:h val="0.16869989262705798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46-4BC0-BE25-9837EE57F7F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36336"/>
        <c:axId val="-815836880"/>
      </c:lineChart>
      <c:catAx>
        <c:axId val="-8158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3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1-4DD3-B31B-FEC06B0C2321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1-4DD3-B31B-FEC06B0C2321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1-4DD3-B31B-FEC06B0C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5848304"/>
        <c:axId val="-815840144"/>
      </c:scatterChart>
      <c:valAx>
        <c:axId val="-81584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0144"/>
        <c:crosses val="autoZero"/>
        <c:crossBetween val="midCat"/>
      </c:valAx>
      <c:valAx>
        <c:axId val="-81584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8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C-40CD-8FB2-81DB325E9AF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35792"/>
        <c:axId val="-815834160"/>
      </c:lineChart>
      <c:catAx>
        <c:axId val="-81583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3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583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7216"/>
        <c:axId val="-815846128"/>
      </c:lineChart>
      <c:catAx>
        <c:axId val="-81584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4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0-4EB5-9D14-871EE987B99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39600"/>
        <c:axId val="-815849392"/>
      </c:lineChart>
      <c:catAx>
        <c:axId val="-81583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4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1-416A-A714-41CBA113294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82640"/>
        <c:axId val="-834773392"/>
      </c:lineChart>
      <c:catAx>
        <c:axId val="-8347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77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8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2D-4859-973C-9AFEFEBC8DF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8848"/>
        <c:axId val="-815845040"/>
      </c:lineChart>
      <c:catAx>
        <c:axId val="-8158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5845040"/>
        <c:crosses val="autoZero"/>
        <c:auto val="1"/>
        <c:lblAlgn val="ctr"/>
        <c:lblOffset val="100"/>
        <c:tickMarkSkip val="1"/>
        <c:noMultiLvlLbl val="0"/>
      </c:catAx>
      <c:valAx>
        <c:axId val="-81584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39-4B53-BA81-027FCF50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37424"/>
        <c:axId val="-815845584"/>
      </c:lineChart>
      <c:catAx>
        <c:axId val="-81583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4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57-41AE-ADA4-1BC10503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38512"/>
        <c:axId val="-815839056"/>
      </c:lineChart>
      <c:catAx>
        <c:axId val="-81583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3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3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583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4496"/>
        <c:axId val="-815843952"/>
      </c:lineChart>
      <c:catAx>
        <c:axId val="-81584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4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38-43C5-A4AE-8CFE31CF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3408"/>
        <c:axId val="-815837968"/>
      </c:lineChart>
      <c:catAx>
        <c:axId val="-8158434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5837968"/>
        <c:crosses val="autoZero"/>
        <c:auto val="1"/>
        <c:lblAlgn val="ctr"/>
        <c:lblOffset val="100"/>
        <c:tickMarkSkip val="1"/>
        <c:noMultiLvlLbl val="0"/>
      </c:catAx>
      <c:valAx>
        <c:axId val="-81583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B-446F-8A2D-6A8C54C7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2864"/>
        <c:axId val="-815842320"/>
      </c:lineChart>
      <c:catAx>
        <c:axId val="-81584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584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841232"/>
        <c:axId val="-813779456"/>
      </c:lineChart>
      <c:catAx>
        <c:axId val="-81584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5841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C0-4B47-B26A-CC13F1B5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5648"/>
        <c:axId val="-813770752"/>
      </c:lineChart>
      <c:catAx>
        <c:axId val="-8137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377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84896"/>
        <c:axId val="-813770208"/>
      </c:lineChart>
      <c:catAx>
        <c:axId val="-8137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44-44F5-8B0B-A5D68111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81632"/>
        <c:axId val="-813775104"/>
      </c:lineChart>
      <c:catAx>
        <c:axId val="-8137816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3775104"/>
        <c:crosses val="autoZero"/>
        <c:auto val="1"/>
        <c:lblAlgn val="ctr"/>
        <c:lblOffset val="100"/>
        <c:tickMarkSkip val="1"/>
        <c:noMultiLvlLbl val="0"/>
      </c:catAx>
      <c:valAx>
        <c:axId val="-81377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0F-4399-B33A-EB95B5BE78E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70672"/>
        <c:axId val="-834776112"/>
      </c:lineChart>
      <c:catAx>
        <c:axId val="-83477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77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83-4861-962B-BA6B8C27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6192"/>
        <c:axId val="-813777824"/>
      </c:lineChart>
      <c:catAx>
        <c:axId val="-8137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7280"/>
        <c:axId val="-813776736"/>
      </c:lineChart>
      <c:catAx>
        <c:axId val="-8137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7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3-4438-95F6-B2E6902B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8368"/>
        <c:axId val="-813783264"/>
      </c:lineChart>
      <c:catAx>
        <c:axId val="-8137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8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377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80544"/>
        <c:axId val="-813774560"/>
      </c:lineChart>
      <c:catAx>
        <c:axId val="-8137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0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A-4D0C-A1DC-53F71805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4016"/>
        <c:axId val="-813773472"/>
      </c:lineChart>
      <c:catAx>
        <c:axId val="-8137740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13773472"/>
        <c:crosses val="autoZero"/>
        <c:auto val="1"/>
        <c:lblAlgn val="ctr"/>
        <c:lblOffset val="100"/>
        <c:tickMarkSkip val="1"/>
        <c:noMultiLvlLbl val="0"/>
      </c:catAx>
      <c:valAx>
        <c:axId val="-81377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F3-46C5-98F9-AFF211C3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8912"/>
        <c:axId val="-813771840"/>
      </c:lineChart>
      <c:catAx>
        <c:axId val="-8137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83808"/>
        <c:axId val="-813782176"/>
      </c:lineChart>
      <c:catAx>
        <c:axId val="-8137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8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3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69664"/>
        <c:axId val="-813772928"/>
      </c:lineChart>
      <c:catAx>
        <c:axId val="-8137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7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6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6-4878-BF82-0D225C1D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2384"/>
        <c:axId val="-813781088"/>
      </c:lineChart>
      <c:catAx>
        <c:axId val="-8137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8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71296"/>
        <c:axId val="-813780000"/>
      </c:lineChart>
      <c:catAx>
        <c:axId val="-8137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8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71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C1-40AA-935C-010692ADF2B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75568"/>
        <c:axId val="-834774480"/>
      </c:lineChart>
      <c:catAx>
        <c:axId val="-8347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774480"/>
        <c:crosses val="autoZero"/>
        <c:auto val="1"/>
        <c:lblAlgn val="ctr"/>
        <c:lblOffset val="100"/>
        <c:tickMarkSkip val="1"/>
        <c:noMultiLvlLbl val="0"/>
      </c:catAx>
      <c:valAx>
        <c:axId val="-83477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5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784352"/>
        <c:axId val="-813782720"/>
      </c:lineChart>
      <c:catAx>
        <c:axId val="-8137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1378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1378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9-4DA3-B71F-C2C27E4C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47360"/>
        <c:axId val="-792859872"/>
      </c:lineChart>
      <c:catAx>
        <c:axId val="-7928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4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3344"/>
        <c:axId val="-792852256"/>
      </c:lineChart>
      <c:catAx>
        <c:axId val="-7928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3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0080"/>
        <c:axId val="-792851168"/>
      </c:lineChart>
      <c:catAx>
        <c:axId val="-7928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u="none" strike="noStrike" baseline="0">
                <a:effectLst/>
              </a:rPr>
              <a:t>Trend chart of</a:t>
            </a:r>
            <a:r>
              <a:rPr lang="en-US" sz="1200" b="1" i="0" u="none" strike="noStrike" baseline="0">
                <a:effectLst/>
              </a:rPr>
              <a:t>  non viable</a:t>
            </a:r>
            <a:r>
              <a:rPr lang="vi-VN" sz="1200" b="1" i="0" u="none" strike="noStrike" baseline="0">
                <a:effectLst/>
              </a:rPr>
              <a:t> particles </a:t>
            </a:r>
            <a:r>
              <a:rPr lang="en-US" sz="1200" b="1" i="0" u="none" strike="noStrike" baseline="0">
                <a:effectLst/>
              </a:rPr>
              <a:t>size Capping room_11082  (</a:t>
            </a:r>
            <a:r>
              <a:rPr lang="fr-FR" sz="1200" b="1" i="0" u="none" strike="noStrike" baseline="0">
                <a:effectLst/>
              </a:rPr>
              <a:t>≥ </a:t>
            </a:r>
            <a:r>
              <a:rPr lang="vi-VN" sz="1200" b="1" i="0" u="none" strike="noStrike" baseline="0">
                <a:effectLst/>
              </a:rPr>
              <a:t>5.0 µm</a:t>
            </a:r>
            <a:r>
              <a:rPr lang="en-US" sz="1200" b="1" i="0" u="none" strike="noStrike" baseline="0">
                <a:effectLst/>
              </a:rPr>
              <a:t>)</a:t>
            </a:r>
            <a:endParaRPr lang="vi-VN" sz="1000" i="1"/>
          </a:p>
        </c:rich>
      </c:tx>
      <c:layout>
        <c:manualLayout>
          <c:xMode val="edge"/>
          <c:yMode val="edge"/>
          <c:x val="0.25701102415736765"/>
          <c:y val="1.092981393502043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321454722707113E-2"/>
          <c:y val="0.1011834111664536"/>
          <c:w val="0.82021433129768218"/>
          <c:h val="0.7643391600835850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'Capping room (11082)'!$M$3:$M$204</c:f>
              <c:numCache>
                <c:formatCode>m/d/yyyy</c:formatCode>
                <c:ptCount val="2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</c:numCache>
            </c:numRef>
          </c:cat>
          <c:val>
            <c:numRef>
              <c:f>'Capping room (11082)'!$Q$2:$Q$404</c:f>
              <c:numCache>
                <c:formatCode>General</c:formatCode>
                <c:ptCount val="403"/>
                <c:pt idx="141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92849536"/>
        <c:axId val="-79286259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'Capping room (11082)'!#REF!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'Capping room (11082)'!$M$3:$M$204</c15:sqref>
                        </c15:formulaRef>
                      </c:ext>
                    </c:extLst>
                    <c:numCache>
                      <c:formatCode>m/d/yyyy</c:formatCode>
                      <c:ptCount val="202"/>
                      <c:pt idx="0">
                        <c:v>43103</c:v>
                      </c:pt>
                      <c:pt idx="1">
                        <c:v>43103</c:v>
                      </c:pt>
                      <c:pt idx="2">
                        <c:v>43118</c:v>
                      </c:pt>
                      <c:pt idx="3">
                        <c:v>43118</c:v>
                      </c:pt>
                      <c:pt idx="4">
                        <c:v>43126</c:v>
                      </c:pt>
                      <c:pt idx="5">
                        <c:v>43126</c:v>
                      </c:pt>
                      <c:pt idx="6">
                        <c:v>43130</c:v>
                      </c:pt>
                      <c:pt idx="7">
                        <c:v>43130</c:v>
                      </c:pt>
                      <c:pt idx="8">
                        <c:v>43154</c:v>
                      </c:pt>
                      <c:pt idx="9">
                        <c:v>43154</c:v>
                      </c:pt>
                      <c:pt idx="10">
                        <c:v>43167</c:v>
                      </c:pt>
                      <c:pt idx="11">
                        <c:v>43167</c:v>
                      </c:pt>
                      <c:pt idx="12">
                        <c:v>43169</c:v>
                      </c:pt>
                      <c:pt idx="13">
                        <c:v>43169</c:v>
                      </c:pt>
                      <c:pt idx="14">
                        <c:v>43171</c:v>
                      </c:pt>
                      <c:pt idx="15">
                        <c:v>43171</c:v>
                      </c:pt>
                      <c:pt idx="16">
                        <c:v>43173</c:v>
                      </c:pt>
                      <c:pt idx="17">
                        <c:v>43173</c:v>
                      </c:pt>
                      <c:pt idx="18">
                        <c:v>43175</c:v>
                      </c:pt>
                      <c:pt idx="19">
                        <c:v>43175</c:v>
                      </c:pt>
                      <c:pt idx="20">
                        <c:v>43179</c:v>
                      </c:pt>
                      <c:pt idx="21">
                        <c:v>43179</c:v>
                      </c:pt>
                      <c:pt idx="22">
                        <c:v>43181</c:v>
                      </c:pt>
                      <c:pt idx="23">
                        <c:v>43181</c:v>
                      </c:pt>
                      <c:pt idx="24">
                        <c:v>43188</c:v>
                      </c:pt>
                      <c:pt idx="25">
                        <c:v>43188</c:v>
                      </c:pt>
                      <c:pt idx="26">
                        <c:v>43209</c:v>
                      </c:pt>
                      <c:pt idx="27">
                        <c:v>43209</c:v>
                      </c:pt>
                      <c:pt idx="28">
                        <c:v>43214</c:v>
                      </c:pt>
                      <c:pt idx="29">
                        <c:v>43214</c:v>
                      </c:pt>
                      <c:pt idx="30">
                        <c:v>43217</c:v>
                      </c:pt>
                      <c:pt idx="31">
                        <c:v>43217</c:v>
                      </c:pt>
                      <c:pt idx="32">
                        <c:v>43237</c:v>
                      </c:pt>
                      <c:pt idx="33">
                        <c:v>43237</c:v>
                      </c:pt>
                      <c:pt idx="34">
                        <c:v>43239</c:v>
                      </c:pt>
                      <c:pt idx="35">
                        <c:v>43239</c:v>
                      </c:pt>
                      <c:pt idx="36">
                        <c:v>43242</c:v>
                      </c:pt>
                      <c:pt idx="37">
                        <c:v>43242</c:v>
                      </c:pt>
                      <c:pt idx="38">
                        <c:v>43244</c:v>
                      </c:pt>
                      <c:pt idx="39">
                        <c:v>43244</c:v>
                      </c:pt>
                      <c:pt idx="40">
                        <c:v>43256</c:v>
                      </c:pt>
                      <c:pt idx="41">
                        <c:v>43256</c:v>
                      </c:pt>
                      <c:pt idx="42">
                        <c:v>43258</c:v>
                      </c:pt>
                      <c:pt idx="43">
                        <c:v>43258</c:v>
                      </c:pt>
                      <c:pt idx="44">
                        <c:v>43263</c:v>
                      </c:pt>
                      <c:pt idx="45">
                        <c:v>43263</c:v>
                      </c:pt>
                      <c:pt idx="46">
                        <c:v>43265</c:v>
                      </c:pt>
                      <c:pt idx="47">
                        <c:v>43265</c:v>
                      </c:pt>
                      <c:pt idx="48">
                        <c:v>43276</c:v>
                      </c:pt>
                      <c:pt idx="49">
                        <c:v>43276</c:v>
                      </c:pt>
                      <c:pt idx="50">
                        <c:v>43278</c:v>
                      </c:pt>
                      <c:pt idx="51">
                        <c:v>43278</c:v>
                      </c:pt>
                      <c:pt idx="52">
                        <c:v>43280</c:v>
                      </c:pt>
                      <c:pt idx="53">
                        <c:v>43280</c:v>
                      </c:pt>
                      <c:pt idx="54">
                        <c:v>43283</c:v>
                      </c:pt>
                      <c:pt idx="55">
                        <c:v>43283</c:v>
                      </c:pt>
                      <c:pt idx="56">
                        <c:v>43285</c:v>
                      </c:pt>
                      <c:pt idx="57">
                        <c:v>43283</c:v>
                      </c:pt>
                      <c:pt idx="58">
                        <c:v>43287</c:v>
                      </c:pt>
                      <c:pt idx="59">
                        <c:v>43287</c:v>
                      </c:pt>
                      <c:pt idx="60">
                        <c:v>43293</c:v>
                      </c:pt>
                      <c:pt idx="61">
                        <c:v>43293</c:v>
                      </c:pt>
                      <c:pt idx="62">
                        <c:v>43298</c:v>
                      </c:pt>
                      <c:pt idx="63">
                        <c:v>43298</c:v>
                      </c:pt>
                      <c:pt idx="64">
                        <c:v>43300</c:v>
                      </c:pt>
                      <c:pt idx="65">
                        <c:v>43300</c:v>
                      </c:pt>
                      <c:pt idx="66">
                        <c:v>43305</c:v>
                      </c:pt>
                      <c:pt idx="67">
                        <c:v>43305</c:v>
                      </c:pt>
                      <c:pt idx="68">
                        <c:v>43321</c:v>
                      </c:pt>
                      <c:pt idx="69">
                        <c:v>43321</c:v>
                      </c:pt>
                      <c:pt idx="70">
                        <c:v>43325</c:v>
                      </c:pt>
                      <c:pt idx="71">
                        <c:v>43325</c:v>
                      </c:pt>
                      <c:pt idx="72">
                        <c:v>43329</c:v>
                      </c:pt>
                      <c:pt idx="73">
                        <c:v>43325</c:v>
                      </c:pt>
                      <c:pt idx="74">
                        <c:v>43333</c:v>
                      </c:pt>
                      <c:pt idx="75">
                        <c:v>43333</c:v>
                      </c:pt>
                      <c:pt idx="76">
                        <c:v>43335</c:v>
                      </c:pt>
                      <c:pt idx="77">
                        <c:v>43335</c:v>
                      </c:pt>
                      <c:pt idx="78">
                        <c:v>43341</c:v>
                      </c:pt>
                      <c:pt idx="79">
                        <c:v>43341</c:v>
                      </c:pt>
                      <c:pt idx="80">
                        <c:v>43343</c:v>
                      </c:pt>
                      <c:pt idx="81">
                        <c:v>43343</c:v>
                      </c:pt>
                      <c:pt idx="82">
                        <c:v>43375</c:v>
                      </c:pt>
                      <c:pt idx="83">
                        <c:v>43375</c:v>
                      </c:pt>
                      <c:pt idx="84">
                        <c:v>43377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43377</c:v>
                      </c:pt>
                      <c:pt idx="88">
                        <c:v>43382</c:v>
                      </c:pt>
                      <c:pt idx="89">
                        <c:v>43382</c:v>
                      </c:pt>
                      <c:pt idx="90">
                        <c:v>43384</c:v>
                      </c:pt>
                      <c:pt idx="91">
                        <c:v>43384</c:v>
                      </c:pt>
                      <c:pt idx="92">
                        <c:v>43388</c:v>
                      </c:pt>
                      <c:pt idx="93">
                        <c:v>43388</c:v>
                      </c:pt>
                      <c:pt idx="94">
                        <c:v>43390</c:v>
                      </c:pt>
                      <c:pt idx="95">
                        <c:v>43390</c:v>
                      </c:pt>
                      <c:pt idx="96">
                        <c:v>43392</c:v>
                      </c:pt>
                      <c:pt idx="97">
                        <c:v>43392</c:v>
                      </c:pt>
                      <c:pt idx="98">
                        <c:v>43395</c:v>
                      </c:pt>
                      <c:pt idx="99">
                        <c:v>43395</c:v>
                      </c:pt>
                      <c:pt idx="100">
                        <c:v>43397</c:v>
                      </c:pt>
                      <c:pt idx="101">
                        <c:v>43397</c:v>
                      </c:pt>
                      <c:pt idx="102">
                        <c:v>43399</c:v>
                      </c:pt>
                      <c:pt idx="103">
                        <c:v>43397</c:v>
                      </c:pt>
                      <c:pt idx="104">
                        <c:v>43410</c:v>
                      </c:pt>
                      <c:pt idx="105">
                        <c:v>43407</c:v>
                      </c:pt>
                      <c:pt idx="106">
                        <c:v>43410</c:v>
                      </c:pt>
                      <c:pt idx="107">
                        <c:v>43410</c:v>
                      </c:pt>
                      <c:pt idx="108">
                        <c:v>43413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43416</c:v>
                      </c:pt>
                      <c:pt idx="112">
                        <c:v>43418</c:v>
                      </c:pt>
                      <c:pt idx="113">
                        <c:v>43418</c:v>
                      </c:pt>
                      <c:pt idx="114">
                        <c:v>43420</c:v>
                      </c:pt>
                      <c:pt idx="115">
                        <c:v>43420</c:v>
                      </c:pt>
                      <c:pt idx="116">
                        <c:v>43423</c:v>
                      </c:pt>
                      <c:pt idx="117">
                        <c:v>43423</c:v>
                      </c:pt>
                      <c:pt idx="118">
                        <c:v>43425</c:v>
                      </c:pt>
                      <c:pt idx="119">
                        <c:v>43425</c:v>
                      </c:pt>
                      <c:pt idx="120">
                        <c:v>43431</c:v>
                      </c:pt>
                      <c:pt idx="121">
                        <c:v>43431</c:v>
                      </c:pt>
                      <c:pt idx="122">
                        <c:v>43439</c:v>
                      </c:pt>
                      <c:pt idx="123">
                        <c:v>43439</c:v>
                      </c:pt>
                      <c:pt idx="124">
                        <c:v>43441</c:v>
                      </c:pt>
                      <c:pt idx="125">
                        <c:v>43441</c:v>
                      </c:pt>
                      <c:pt idx="126">
                        <c:v>43446</c:v>
                      </c:pt>
                      <c:pt idx="127">
                        <c:v>43446</c:v>
                      </c:pt>
                      <c:pt idx="128">
                        <c:v>43448</c:v>
                      </c:pt>
                      <c:pt idx="129">
                        <c:v>43448</c:v>
                      </c:pt>
                      <c:pt idx="130">
                        <c:v>43451</c:v>
                      </c:pt>
                      <c:pt idx="131">
                        <c:v>43451</c:v>
                      </c:pt>
                      <c:pt idx="132">
                        <c:v>43453</c:v>
                      </c:pt>
                      <c:pt idx="133">
                        <c:v>43453</c:v>
                      </c:pt>
                      <c:pt idx="134">
                        <c:v>43455</c:v>
                      </c:pt>
                      <c:pt idx="135">
                        <c:v>43455</c:v>
                      </c:pt>
                      <c:pt idx="136">
                        <c:v>43458</c:v>
                      </c:pt>
                      <c:pt idx="137">
                        <c:v>43458</c:v>
                      </c:pt>
                      <c:pt idx="138">
                        <c:v>43461</c:v>
                      </c:pt>
                      <c:pt idx="139">
                        <c:v>43461</c:v>
                      </c:pt>
                      <c:pt idx="140">
                        <c:v>43468</c:v>
                      </c:pt>
                      <c:pt idx="141">
                        <c:v>43468</c:v>
                      </c:pt>
                      <c:pt idx="142">
                        <c:v>43470</c:v>
                      </c:pt>
                      <c:pt idx="143">
                        <c:v>43470</c:v>
                      </c:pt>
                      <c:pt idx="144">
                        <c:v>43473</c:v>
                      </c:pt>
                      <c:pt idx="145">
                        <c:v>43473</c:v>
                      </c:pt>
                      <c:pt idx="146">
                        <c:v>43475</c:v>
                      </c:pt>
                      <c:pt idx="147">
                        <c:v>43475</c:v>
                      </c:pt>
                      <c:pt idx="148">
                        <c:v>43480</c:v>
                      </c:pt>
                      <c:pt idx="149">
                        <c:v>43480</c:v>
                      </c:pt>
                      <c:pt idx="150">
                        <c:v>43482</c:v>
                      </c:pt>
                      <c:pt idx="151">
                        <c:v>43482</c:v>
                      </c:pt>
                      <c:pt idx="152">
                        <c:v>43484</c:v>
                      </c:pt>
                      <c:pt idx="153">
                        <c:v>43484</c:v>
                      </c:pt>
                      <c:pt idx="154">
                        <c:v>43490</c:v>
                      </c:pt>
                      <c:pt idx="155">
                        <c:v>43490</c:v>
                      </c:pt>
                      <c:pt idx="156">
                        <c:v>43492</c:v>
                      </c:pt>
                      <c:pt idx="157">
                        <c:v>43492</c:v>
                      </c:pt>
                      <c:pt idx="158">
                        <c:v>43494</c:v>
                      </c:pt>
                      <c:pt idx="159">
                        <c:v>43494</c:v>
                      </c:pt>
                      <c:pt idx="160">
                        <c:v>43496</c:v>
                      </c:pt>
                      <c:pt idx="161">
                        <c:v>43496</c:v>
                      </c:pt>
                      <c:pt idx="162">
                        <c:v>43498</c:v>
                      </c:pt>
                      <c:pt idx="163">
                        <c:v>43498</c:v>
                      </c:pt>
                      <c:pt idx="164">
                        <c:v>43506</c:v>
                      </c:pt>
                      <c:pt idx="165">
                        <c:v>43506</c:v>
                      </c:pt>
                      <c:pt idx="166">
                        <c:v>43510</c:v>
                      </c:pt>
                      <c:pt idx="167">
                        <c:v>43510</c:v>
                      </c:pt>
                      <c:pt idx="168">
                        <c:v>43512</c:v>
                      </c:pt>
                      <c:pt idx="169">
                        <c:v>43512</c:v>
                      </c:pt>
                      <c:pt idx="170">
                        <c:v>43514</c:v>
                      </c:pt>
                      <c:pt idx="171">
                        <c:v>43514</c:v>
                      </c:pt>
                      <c:pt idx="172">
                        <c:v>43516</c:v>
                      </c:pt>
                      <c:pt idx="173">
                        <c:v>43516</c:v>
                      </c:pt>
                      <c:pt idx="174">
                        <c:v>43518</c:v>
                      </c:pt>
                      <c:pt idx="175">
                        <c:v>43518</c:v>
                      </c:pt>
                      <c:pt idx="176">
                        <c:v>43520</c:v>
                      </c:pt>
                      <c:pt idx="177">
                        <c:v>43520</c:v>
                      </c:pt>
                      <c:pt idx="178">
                        <c:v>43522</c:v>
                      </c:pt>
                      <c:pt idx="179">
                        <c:v>43522</c:v>
                      </c:pt>
                      <c:pt idx="180">
                        <c:v>43524</c:v>
                      </c:pt>
                      <c:pt idx="181">
                        <c:v>43524</c:v>
                      </c:pt>
                      <c:pt idx="182">
                        <c:v>43526</c:v>
                      </c:pt>
                      <c:pt idx="183">
                        <c:v>43526</c:v>
                      </c:pt>
                      <c:pt idx="184">
                        <c:v>43528</c:v>
                      </c:pt>
                      <c:pt idx="185">
                        <c:v>43528</c:v>
                      </c:pt>
                      <c:pt idx="186">
                        <c:v>43530</c:v>
                      </c:pt>
                      <c:pt idx="187">
                        <c:v>43530</c:v>
                      </c:pt>
                      <c:pt idx="188">
                        <c:v>43532</c:v>
                      </c:pt>
                      <c:pt idx="189">
                        <c:v>43532</c:v>
                      </c:pt>
                      <c:pt idx="190">
                        <c:v>43541</c:v>
                      </c:pt>
                      <c:pt idx="191">
                        <c:v>43541</c:v>
                      </c:pt>
                      <c:pt idx="192">
                        <c:v>43543</c:v>
                      </c:pt>
                      <c:pt idx="193">
                        <c:v>43543</c:v>
                      </c:pt>
                      <c:pt idx="194">
                        <c:v>43545</c:v>
                      </c:pt>
                      <c:pt idx="195">
                        <c:v>43545</c:v>
                      </c:pt>
                      <c:pt idx="196">
                        <c:v>43547</c:v>
                      </c:pt>
                      <c:pt idx="197">
                        <c:v>43547</c:v>
                      </c:pt>
                      <c:pt idx="198">
                        <c:v>43549</c:v>
                      </c:pt>
                      <c:pt idx="199">
                        <c:v>43549</c:v>
                      </c:pt>
                      <c:pt idx="200">
                        <c:v>43551</c:v>
                      </c:pt>
                      <c:pt idx="201">
                        <c:v>43551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'Capping room (11082)'!#REF!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62B-4DAE-B61C-15B2C2B10A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'Capping room (11082)'!$L$2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43620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'Capping room (11082)'!$L$3:$L$404</c:f>
              <c:numCache>
                <c:formatCode>General</c:formatCode>
                <c:ptCount val="402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2900</c:v>
                </c:pt>
                <c:pt idx="45">
                  <c:v>2900</c:v>
                </c:pt>
                <c:pt idx="46">
                  <c:v>2900</c:v>
                </c:pt>
                <c:pt idx="47">
                  <c:v>2900</c:v>
                </c:pt>
                <c:pt idx="48">
                  <c:v>2900</c:v>
                </c:pt>
                <c:pt idx="49">
                  <c:v>2900</c:v>
                </c:pt>
                <c:pt idx="50">
                  <c:v>2900</c:v>
                </c:pt>
                <c:pt idx="51">
                  <c:v>2900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2900</c:v>
                </c:pt>
                <c:pt idx="56">
                  <c:v>2900</c:v>
                </c:pt>
                <c:pt idx="57">
                  <c:v>2900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2900</c:v>
                </c:pt>
                <c:pt idx="81">
                  <c:v>2900</c:v>
                </c:pt>
                <c:pt idx="82">
                  <c:v>2900</c:v>
                </c:pt>
                <c:pt idx="83">
                  <c:v>2900</c:v>
                </c:pt>
                <c:pt idx="84">
                  <c:v>2900</c:v>
                </c:pt>
                <c:pt idx="85">
                  <c:v>2900</c:v>
                </c:pt>
                <c:pt idx="86">
                  <c:v>2900</c:v>
                </c:pt>
                <c:pt idx="87">
                  <c:v>2900</c:v>
                </c:pt>
                <c:pt idx="88">
                  <c:v>2900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2900</c:v>
                </c:pt>
                <c:pt idx="95">
                  <c:v>2900</c:v>
                </c:pt>
                <c:pt idx="96">
                  <c:v>2900</c:v>
                </c:pt>
                <c:pt idx="97">
                  <c:v>2900</c:v>
                </c:pt>
                <c:pt idx="98">
                  <c:v>2900</c:v>
                </c:pt>
                <c:pt idx="99">
                  <c:v>2900</c:v>
                </c:pt>
                <c:pt idx="100">
                  <c:v>2900</c:v>
                </c:pt>
                <c:pt idx="101">
                  <c:v>2900</c:v>
                </c:pt>
                <c:pt idx="102">
                  <c:v>2900</c:v>
                </c:pt>
                <c:pt idx="103">
                  <c:v>2900</c:v>
                </c:pt>
                <c:pt idx="104">
                  <c:v>2900</c:v>
                </c:pt>
                <c:pt idx="105">
                  <c:v>2900</c:v>
                </c:pt>
                <c:pt idx="106">
                  <c:v>2900</c:v>
                </c:pt>
                <c:pt idx="107">
                  <c:v>2900</c:v>
                </c:pt>
                <c:pt idx="108">
                  <c:v>2900</c:v>
                </c:pt>
                <c:pt idx="109">
                  <c:v>2900</c:v>
                </c:pt>
                <c:pt idx="110">
                  <c:v>2900</c:v>
                </c:pt>
                <c:pt idx="111">
                  <c:v>2900</c:v>
                </c:pt>
                <c:pt idx="112">
                  <c:v>2900</c:v>
                </c:pt>
                <c:pt idx="113">
                  <c:v>2900</c:v>
                </c:pt>
                <c:pt idx="114">
                  <c:v>2900</c:v>
                </c:pt>
                <c:pt idx="115">
                  <c:v>2900</c:v>
                </c:pt>
                <c:pt idx="116">
                  <c:v>2900</c:v>
                </c:pt>
                <c:pt idx="117">
                  <c:v>2900</c:v>
                </c:pt>
                <c:pt idx="118">
                  <c:v>2900</c:v>
                </c:pt>
                <c:pt idx="119">
                  <c:v>2900</c:v>
                </c:pt>
                <c:pt idx="120">
                  <c:v>2900</c:v>
                </c:pt>
                <c:pt idx="121">
                  <c:v>2900</c:v>
                </c:pt>
                <c:pt idx="122">
                  <c:v>2900</c:v>
                </c:pt>
                <c:pt idx="123">
                  <c:v>2900</c:v>
                </c:pt>
                <c:pt idx="124">
                  <c:v>2900</c:v>
                </c:pt>
                <c:pt idx="125">
                  <c:v>2900</c:v>
                </c:pt>
                <c:pt idx="126">
                  <c:v>2900</c:v>
                </c:pt>
                <c:pt idx="127">
                  <c:v>2900</c:v>
                </c:pt>
                <c:pt idx="128">
                  <c:v>2900</c:v>
                </c:pt>
                <c:pt idx="129">
                  <c:v>2900</c:v>
                </c:pt>
                <c:pt idx="130">
                  <c:v>2900</c:v>
                </c:pt>
                <c:pt idx="131">
                  <c:v>2900</c:v>
                </c:pt>
                <c:pt idx="132">
                  <c:v>2900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2900</c:v>
                </c:pt>
                <c:pt idx="145">
                  <c:v>2900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2900</c:v>
                </c:pt>
                <c:pt idx="152">
                  <c:v>2900</c:v>
                </c:pt>
                <c:pt idx="153">
                  <c:v>2900</c:v>
                </c:pt>
                <c:pt idx="154">
                  <c:v>2900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2900</c:v>
                </c:pt>
                <c:pt idx="159">
                  <c:v>2900</c:v>
                </c:pt>
                <c:pt idx="160">
                  <c:v>2900</c:v>
                </c:pt>
                <c:pt idx="161">
                  <c:v>2900</c:v>
                </c:pt>
                <c:pt idx="162">
                  <c:v>2900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2900</c:v>
                </c:pt>
                <c:pt idx="168">
                  <c:v>2900</c:v>
                </c:pt>
                <c:pt idx="169">
                  <c:v>2900</c:v>
                </c:pt>
                <c:pt idx="170">
                  <c:v>2900</c:v>
                </c:pt>
                <c:pt idx="171">
                  <c:v>2900</c:v>
                </c:pt>
                <c:pt idx="172">
                  <c:v>2900</c:v>
                </c:pt>
                <c:pt idx="173">
                  <c:v>2900</c:v>
                </c:pt>
                <c:pt idx="174">
                  <c:v>2900</c:v>
                </c:pt>
                <c:pt idx="175">
                  <c:v>2900</c:v>
                </c:pt>
                <c:pt idx="176">
                  <c:v>2900</c:v>
                </c:pt>
                <c:pt idx="177">
                  <c:v>2900</c:v>
                </c:pt>
                <c:pt idx="178">
                  <c:v>2900</c:v>
                </c:pt>
                <c:pt idx="179">
                  <c:v>2900</c:v>
                </c:pt>
                <c:pt idx="180">
                  <c:v>2900</c:v>
                </c:pt>
                <c:pt idx="181">
                  <c:v>2900</c:v>
                </c:pt>
                <c:pt idx="182">
                  <c:v>2900</c:v>
                </c:pt>
                <c:pt idx="183">
                  <c:v>2900</c:v>
                </c:pt>
                <c:pt idx="184">
                  <c:v>2900</c:v>
                </c:pt>
                <c:pt idx="185">
                  <c:v>2900</c:v>
                </c:pt>
                <c:pt idx="186">
                  <c:v>2900</c:v>
                </c:pt>
                <c:pt idx="187">
                  <c:v>2900</c:v>
                </c:pt>
                <c:pt idx="188">
                  <c:v>2900</c:v>
                </c:pt>
                <c:pt idx="189">
                  <c:v>2900</c:v>
                </c:pt>
                <c:pt idx="190">
                  <c:v>2900</c:v>
                </c:pt>
                <c:pt idx="191">
                  <c:v>2900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2B-4DAE-B61C-15B2C2B10AC3}"/>
            </c:ext>
          </c:extLst>
        </c:ser>
        <c:ser>
          <c:idx val="4"/>
          <c:order val="1"/>
          <c:tx>
            <c:strRef>
              <c:f>'Capping room (11082)'!$K$2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'Capping room (11082)'!$M$3:$M$404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43620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'Capping room (11082)'!$K$3:$K$404</c:f>
              <c:numCache>
                <c:formatCode>General</c:formatCode>
                <c:ptCount val="402"/>
                <c:pt idx="0">
                  <c:v>2320</c:v>
                </c:pt>
                <c:pt idx="1">
                  <c:v>2320</c:v>
                </c:pt>
                <c:pt idx="2">
                  <c:v>2320</c:v>
                </c:pt>
                <c:pt idx="3">
                  <c:v>2320</c:v>
                </c:pt>
                <c:pt idx="4">
                  <c:v>2320</c:v>
                </c:pt>
                <c:pt idx="5">
                  <c:v>2320</c:v>
                </c:pt>
                <c:pt idx="6">
                  <c:v>2320</c:v>
                </c:pt>
                <c:pt idx="7">
                  <c:v>2320</c:v>
                </c:pt>
                <c:pt idx="8">
                  <c:v>2320</c:v>
                </c:pt>
                <c:pt idx="9">
                  <c:v>2320</c:v>
                </c:pt>
                <c:pt idx="10">
                  <c:v>2320</c:v>
                </c:pt>
                <c:pt idx="11">
                  <c:v>2320</c:v>
                </c:pt>
                <c:pt idx="12">
                  <c:v>2320</c:v>
                </c:pt>
                <c:pt idx="13">
                  <c:v>2320</c:v>
                </c:pt>
                <c:pt idx="14">
                  <c:v>2320</c:v>
                </c:pt>
                <c:pt idx="15">
                  <c:v>2320</c:v>
                </c:pt>
                <c:pt idx="16">
                  <c:v>2320</c:v>
                </c:pt>
                <c:pt idx="17">
                  <c:v>2320</c:v>
                </c:pt>
                <c:pt idx="18">
                  <c:v>2320</c:v>
                </c:pt>
                <c:pt idx="19">
                  <c:v>2320</c:v>
                </c:pt>
                <c:pt idx="20">
                  <c:v>2320</c:v>
                </c:pt>
                <c:pt idx="21">
                  <c:v>2320</c:v>
                </c:pt>
                <c:pt idx="22">
                  <c:v>2320</c:v>
                </c:pt>
                <c:pt idx="23">
                  <c:v>2320</c:v>
                </c:pt>
                <c:pt idx="24">
                  <c:v>2320</c:v>
                </c:pt>
                <c:pt idx="25">
                  <c:v>2320</c:v>
                </c:pt>
                <c:pt idx="26">
                  <c:v>2320</c:v>
                </c:pt>
                <c:pt idx="27">
                  <c:v>2320</c:v>
                </c:pt>
                <c:pt idx="28">
                  <c:v>2320</c:v>
                </c:pt>
                <c:pt idx="29">
                  <c:v>2320</c:v>
                </c:pt>
                <c:pt idx="30">
                  <c:v>2320</c:v>
                </c:pt>
                <c:pt idx="31">
                  <c:v>2320</c:v>
                </c:pt>
                <c:pt idx="32">
                  <c:v>2320</c:v>
                </c:pt>
                <c:pt idx="33">
                  <c:v>2320</c:v>
                </c:pt>
                <c:pt idx="34">
                  <c:v>2320</c:v>
                </c:pt>
                <c:pt idx="35">
                  <c:v>2320</c:v>
                </c:pt>
                <c:pt idx="36">
                  <c:v>2320</c:v>
                </c:pt>
                <c:pt idx="37">
                  <c:v>2320</c:v>
                </c:pt>
                <c:pt idx="38">
                  <c:v>2320</c:v>
                </c:pt>
                <c:pt idx="39">
                  <c:v>2320</c:v>
                </c:pt>
                <c:pt idx="40">
                  <c:v>2320</c:v>
                </c:pt>
                <c:pt idx="41">
                  <c:v>2320</c:v>
                </c:pt>
                <c:pt idx="42">
                  <c:v>2320</c:v>
                </c:pt>
                <c:pt idx="43">
                  <c:v>2320</c:v>
                </c:pt>
                <c:pt idx="44">
                  <c:v>2320</c:v>
                </c:pt>
                <c:pt idx="45">
                  <c:v>2320</c:v>
                </c:pt>
                <c:pt idx="46">
                  <c:v>2320</c:v>
                </c:pt>
                <c:pt idx="47">
                  <c:v>2320</c:v>
                </c:pt>
                <c:pt idx="48">
                  <c:v>2320</c:v>
                </c:pt>
                <c:pt idx="49">
                  <c:v>2320</c:v>
                </c:pt>
                <c:pt idx="50">
                  <c:v>2320</c:v>
                </c:pt>
                <c:pt idx="51">
                  <c:v>2320</c:v>
                </c:pt>
                <c:pt idx="52">
                  <c:v>2320</c:v>
                </c:pt>
                <c:pt idx="53">
                  <c:v>2320</c:v>
                </c:pt>
                <c:pt idx="54">
                  <c:v>2320</c:v>
                </c:pt>
                <c:pt idx="55">
                  <c:v>2320</c:v>
                </c:pt>
                <c:pt idx="56">
                  <c:v>2320</c:v>
                </c:pt>
                <c:pt idx="57">
                  <c:v>2320</c:v>
                </c:pt>
                <c:pt idx="58">
                  <c:v>2320</c:v>
                </c:pt>
                <c:pt idx="59">
                  <c:v>2320</c:v>
                </c:pt>
                <c:pt idx="60">
                  <c:v>2320</c:v>
                </c:pt>
                <c:pt idx="61">
                  <c:v>2320</c:v>
                </c:pt>
                <c:pt idx="62">
                  <c:v>2320</c:v>
                </c:pt>
                <c:pt idx="63">
                  <c:v>2320</c:v>
                </c:pt>
                <c:pt idx="64">
                  <c:v>2320</c:v>
                </c:pt>
                <c:pt idx="65">
                  <c:v>2320</c:v>
                </c:pt>
                <c:pt idx="66">
                  <c:v>2320</c:v>
                </c:pt>
                <c:pt idx="67">
                  <c:v>2320</c:v>
                </c:pt>
                <c:pt idx="68">
                  <c:v>2320</c:v>
                </c:pt>
                <c:pt idx="69">
                  <c:v>2320</c:v>
                </c:pt>
                <c:pt idx="70">
                  <c:v>2320</c:v>
                </c:pt>
                <c:pt idx="71">
                  <c:v>2320</c:v>
                </c:pt>
                <c:pt idx="72">
                  <c:v>2320</c:v>
                </c:pt>
                <c:pt idx="73">
                  <c:v>2320</c:v>
                </c:pt>
                <c:pt idx="74">
                  <c:v>2320</c:v>
                </c:pt>
                <c:pt idx="75">
                  <c:v>2320</c:v>
                </c:pt>
                <c:pt idx="76">
                  <c:v>2320</c:v>
                </c:pt>
                <c:pt idx="77">
                  <c:v>2320</c:v>
                </c:pt>
                <c:pt idx="78">
                  <c:v>2320</c:v>
                </c:pt>
                <c:pt idx="79">
                  <c:v>2320</c:v>
                </c:pt>
                <c:pt idx="80">
                  <c:v>2320</c:v>
                </c:pt>
                <c:pt idx="81">
                  <c:v>2320</c:v>
                </c:pt>
                <c:pt idx="82">
                  <c:v>2320</c:v>
                </c:pt>
                <c:pt idx="83">
                  <c:v>2320</c:v>
                </c:pt>
                <c:pt idx="84">
                  <c:v>2320</c:v>
                </c:pt>
                <c:pt idx="85">
                  <c:v>2320</c:v>
                </c:pt>
                <c:pt idx="86">
                  <c:v>2320</c:v>
                </c:pt>
                <c:pt idx="87">
                  <c:v>2320</c:v>
                </c:pt>
                <c:pt idx="88">
                  <c:v>2320</c:v>
                </c:pt>
                <c:pt idx="89">
                  <c:v>2320</c:v>
                </c:pt>
                <c:pt idx="90">
                  <c:v>2320</c:v>
                </c:pt>
                <c:pt idx="91">
                  <c:v>2320</c:v>
                </c:pt>
                <c:pt idx="92">
                  <c:v>2320</c:v>
                </c:pt>
                <c:pt idx="93">
                  <c:v>2320</c:v>
                </c:pt>
                <c:pt idx="94">
                  <c:v>2320</c:v>
                </c:pt>
                <c:pt idx="95">
                  <c:v>2320</c:v>
                </c:pt>
                <c:pt idx="96">
                  <c:v>2320</c:v>
                </c:pt>
                <c:pt idx="97">
                  <c:v>2320</c:v>
                </c:pt>
                <c:pt idx="98">
                  <c:v>2320</c:v>
                </c:pt>
                <c:pt idx="99">
                  <c:v>2320</c:v>
                </c:pt>
                <c:pt idx="100">
                  <c:v>2320</c:v>
                </c:pt>
                <c:pt idx="101">
                  <c:v>2320</c:v>
                </c:pt>
                <c:pt idx="102">
                  <c:v>2320</c:v>
                </c:pt>
                <c:pt idx="103">
                  <c:v>2320</c:v>
                </c:pt>
                <c:pt idx="104">
                  <c:v>2320</c:v>
                </c:pt>
                <c:pt idx="105">
                  <c:v>2320</c:v>
                </c:pt>
                <c:pt idx="106">
                  <c:v>2320</c:v>
                </c:pt>
                <c:pt idx="107">
                  <c:v>2320</c:v>
                </c:pt>
                <c:pt idx="108">
                  <c:v>2320</c:v>
                </c:pt>
                <c:pt idx="109">
                  <c:v>2320</c:v>
                </c:pt>
                <c:pt idx="110">
                  <c:v>2320</c:v>
                </c:pt>
                <c:pt idx="111">
                  <c:v>2320</c:v>
                </c:pt>
                <c:pt idx="112">
                  <c:v>2320</c:v>
                </c:pt>
                <c:pt idx="113">
                  <c:v>2320</c:v>
                </c:pt>
                <c:pt idx="114">
                  <c:v>2320</c:v>
                </c:pt>
                <c:pt idx="115">
                  <c:v>2320</c:v>
                </c:pt>
                <c:pt idx="116">
                  <c:v>2320</c:v>
                </c:pt>
                <c:pt idx="117">
                  <c:v>2320</c:v>
                </c:pt>
                <c:pt idx="118">
                  <c:v>2320</c:v>
                </c:pt>
                <c:pt idx="119">
                  <c:v>2320</c:v>
                </c:pt>
                <c:pt idx="120">
                  <c:v>2320</c:v>
                </c:pt>
                <c:pt idx="121">
                  <c:v>2320</c:v>
                </c:pt>
                <c:pt idx="122">
                  <c:v>2320</c:v>
                </c:pt>
                <c:pt idx="123">
                  <c:v>2320</c:v>
                </c:pt>
                <c:pt idx="124">
                  <c:v>2320</c:v>
                </c:pt>
                <c:pt idx="125">
                  <c:v>2320</c:v>
                </c:pt>
                <c:pt idx="126">
                  <c:v>2320</c:v>
                </c:pt>
                <c:pt idx="127">
                  <c:v>2320</c:v>
                </c:pt>
                <c:pt idx="128">
                  <c:v>2320</c:v>
                </c:pt>
                <c:pt idx="129">
                  <c:v>2320</c:v>
                </c:pt>
                <c:pt idx="130">
                  <c:v>2320</c:v>
                </c:pt>
                <c:pt idx="131">
                  <c:v>2320</c:v>
                </c:pt>
                <c:pt idx="132">
                  <c:v>2320</c:v>
                </c:pt>
                <c:pt idx="133">
                  <c:v>2320</c:v>
                </c:pt>
                <c:pt idx="134">
                  <c:v>2320</c:v>
                </c:pt>
                <c:pt idx="135">
                  <c:v>2320</c:v>
                </c:pt>
                <c:pt idx="136">
                  <c:v>2320</c:v>
                </c:pt>
                <c:pt idx="137">
                  <c:v>2320</c:v>
                </c:pt>
                <c:pt idx="138">
                  <c:v>2320</c:v>
                </c:pt>
                <c:pt idx="139">
                  <c:v>2320</c:v>
                </c:pt>
                <c:pt idx="140">
                  <c:v>2320</c:v>
                </c:pt>
                <c:pt idx="141">
                  <c:v>2320</c:v>
                </c:pt>
                <c:pt idx="142">
                  <c:v>2320</c:v>
                </c:pt>
                <c:pt idx="143">
                  <c:v>2320</c:v>
                </c:pt>
                <c:pt idx="144">
                  <c:v>2320</c:v>
                </c:pt>
                <c:pt idx="145">
                  <c:v>2320</c:v>
                </c:pt>
                <c:pt idx="146">
                  <c:v>2320</c:v>
                </c:pt>
                <c:pt idx="147">
                  <c:v>2320</c:v>
                </c:pt>
                <c:pt idx="148">
                  <c:v>2320</c:v>
                </c:pt>
                <c:pt idx="149">
                  <c:v>2320</c:v>
                </c:pt>
                <c:pt idx="150">
                  <c:v>2320</c:v>
                </c:pt>
                <c:pt idx="151">
                  <c:v>2320</c:v>
                </c:pt>
                <c:pt idx="152">
                  <c:v>2320</c:v>
                </c:pt>
                <c:pt idx="153">
                  <c:v>2320</c:v>
                </c:pt>
                <c:pt idx="154">
                  <c:v>2320</c:v>
                </c:pt>
                <c:pt idx="155">
                  <c:v>2320</c:v>
                </c:pt>
                <c:pt idx="156">
                  <c:v>2320</c:v>
                </c:pt>
                <c:pt idx="157">
                  <c:v>2320</c:v>
                </c:pt>
                <c:pt idx="158">
                  <c:v>2320</c:v>
                </c:pt>
                <c:pt idx="159">
                  <c:v>2320</c:v>
                </c:pt>
                <c:pt idx="160">
                  <c:v>2320</c:v>
                </c:pt>
                <c:pt idx="161">
                  <c:v>2320</c:v>
                </c:pt>
                <c:pt idx="162">
                  <c:v>2320</c:v>
                </c:pt>
                <c:pt idx="163">
                  <c:v>2320</c:v>
                </c:pt>
                <c:pt idx="164">
                  <c:v>2320</c:v>
                </c:pt>
                <c:pt idx="165">
                  <c:v>2320</c:v>
                </c:pt>
                <c:pt idx="166">
                  <c:v>2320</c:v>
                </c:pt>
                <c:pt idx="167">
                  <c:v>2320</c:v>
                </c:pt>
                <c:pt idx="168">
                  <c:v>2320</c:v>
                </c:pt>
                <c:pt idx="169">
                  <c:v>2320</c:v>
                </c:pt>
                <c:pt idx="170">
                  <c:v>2320</c:v>
                </c:pt>
                <c:pt idx="171">
                  <c:v>2320</c:v>
                </c:pt>
                <c:pt idx="172">
                  <c:v>2320</c:v>
                </c:pt>
                <c:pt idx="173">
                  <c:v>2320</c:v>
                </c:pt>
                <c:pt idx="174">
                  <c:v>2320</c:v>
                </c:pt>
                <c:pt idx="175">
                  <c:v>2320</c:v>
                </c:pt>
                <c:pt idx="176">
                  <c:v>2320</c:v>
                </c:pt>
                <c:pt idx="177">
                  <c:v>2320</c:v>
                </c:pt>
                <c:pt idx="178">
                  <c:v>2320</c:v>
                </c:pt>
                <c:pt idx="179">
                  <c:v>2320</c:v>
                </c:pt>
                <c:pt idx="180">
                  <c:v>2320</c:v>
                </c:pt>
                <c:pt idx="181">
                  <c:v>2320</c:v>
                </c:pt>
                <c:pt idx="182">
                  <c:v>2320</c:v>
                </c:pt>
                <c:pt idx="183">
                  <c:v>2320</c:v>
                </c:pt>
                <c:pt idx="184">
                  <c:v>2320</c:v>
                </c:pt>
                <c:pt idx="185">
                  <c:v>2320</c:v>
                </c:pt>
                <c:pt idx="186">
                  <c:v>2320</c:v>
                </c:pt>
                <c:pt idx="187">
                  <c:v>2320</c:v>
                </c:pt>
                <c:pt idx="188">
                  <c:v>2320</c:v>
                </c:pt>
                <c:pt idx="189">
                  <c:v>2320</c:v>
                </c:pt>
                <c:pt idx="190">
                  <c:v>2320</c:v>
                </c:pt>
                <c:pt idx="191">
                  <c:v>2320</c:v>
                </c:pt>
                <c:pt idx="192">
                  <c:v>2320</c:v>
                </c:pt>
                <c:pt idx="193">
                  <c:v>2320</c:v>
                </c:pt>
                <c:pt idx="194">
                  <c:v>2320</c:v>
                </c:pt>
                <c:pt idx="195">
                  <c:v>2320</c:v>
                </c:pt>
                <c:pt idx="196">
                  <c:v>2320</c:v>
                </c:pt>
                <c:pt idx="197">
                  <c:v>2320</c:v>
                </c:pt>
                <c:pt idx="198">
                  <c:v>2320</c:v>
                </c:pt>
                <c:pt idx="199">
                  <c:v>2320</c:v>
                </c:pt>
                <c:pt idx="200">
                  <c:v>2320</c:v>
                </c:pt>
                <c:pt idx="201">
                  <c:v>2320</c:v>
                </c:pt>
                <c:pt idx="202">
                  <c:v>2320</c:v>
                </c:pt>
                <c:pt idx="203">
                  <c:v>2320</c:v>
                </c:pt>
                <c:pt idx="204">
                  <c:v>2320</c:v>
                </c:pt>
                <c:pt idx="205">
                  <c:v>2320</c:v>
                </c:pt>
                <c:pt idx="206">
                  <c:v>2320</c:v>
                </c:pt>
                <c:pt idx="207">
                  <c:v>2320</c:v>
                </c:pt>
                <c:pt idx="208">
                  <c:v>2320</c:v>
                </c:pt>
                <c:pt idx="209">
                  <c:v>2320</c:v>
                </c:pt>
                <c:pt idx="210">
                  <c:v>2320</c:v>
                </c:pt>
                <c:pt idx="211">
                  <c:v>2320</c:v>
                </c:pt>
                <c:pt idx="212">
                  <c:v>2320</c:v>
                </c:pt>
                <c:pt idx="213">
                  <c:v>2320</c:v>
                </c:pt>
                <c:pt idx="214">
                  <c:v>2320</c:v>
                </c:pt>
                <c:pt idx="215">
                  <c:v>2320</c:v>
                </c:pt>
                <c:pt idx="216">
                  <c:v>2320</c:v>
                </c:pt>
                <c:pt idx="217">
                  <c:v>2320</c:v>
                </c:pt>
                <c:pt idx="218">
                  <c:v>2320</c:v>
                </c:pt>
                <c:pt idx="219">
                  <c:v>2320</c:v>
                </c:pt>
                <c:pt idx="220">
                  <c:v>2320</c:v>
                </c:pt>
                <c:pt idx="221">
                  <c:v>2320</c:v>
                </c:pt>
                <c:pt idx="222">
                  <c:v>2320</c:v>
                </c:pt>
                <c:pt idx="223">
                  <c:v>2320</c:v>
                </c:pt>
                <c:pt idx="224">
                  <c:v>2320</c:v>
                </c:pt>
                <c:pt idx="225">
                  <c:v>2320</c:v>
                </c:pt>
                <c:pt idx="226">
                  <c:v>2320</c:v>
                </c:pt>
                <c:pt idx="227">
                  <c:v>2320</c:v>
                </c:pt>
                <c:pt idx="228">
                  <c:v>2320</c:v>
                </c:pt>
                <c:pt idx="229">
                  <c:v>2320</c:v>
                </c:pt>
                <c:pt idx="230">
                  <c:v>2320</c:v>
                </c:pt>
                <c:pt idx="231">
                  <c:v>2320</c:v>
                </c:pt>
                <c:pt idx="232">
                  <c:v>2320</c:v>
                </c:pt>
                <c:pt idx="233">
                  <c:v>2320</c:v>
                </c:pt>
                <c:pt idx="234">
                  <c:v>2320</c:v>
                </c:pt>
                <c:pt idx="235">
                  <c:v>2320</c:v>
                </c:pt>
                <c:pt idx="236">
                  <c:v>2320</c:v>
                </c:pt>
                <c:pt idx="237">
                  <c:v>2320</c:v>
                </c:pt>
                <c:pt idx="238">
                  <c:v>2320</c:v>
                </c:pt>
                <c:pt idx="239">
                  <c:v>2320</c:v>
                </c:pt>
                <c:pt idx="240">
                  <c:v>2320</c:v>
                </c:pt>
                <c:pt idx="241">
                  <c:v>2320</c:v>
                </c:pt>
                <c:pt idx="242">
                  <c:v>2320</c:v>
                </c:pt>
                <c:pt idx="243">
                  <c:v>2320</c:v>
                </c:pt>
                <c:pt idx="244">
                  <c:v>2320</c:v>
                </c:pt>
                <c:pt idx="245">
                  <c:v>2320</c:v>
                </c:pt>
                <c:pt idx="246">
                  <c:v>2320</c:v>
                </c:pt>
                <c:pt idx="247">
                  <c:v>2320</c:v>
                </c:pt>
                <c:pt idx="248">
                  <c:v>2320</c:v>
                </c:pt>
                <c:pt idx="249">
                  <c:v>2320</c:v>
                </c:pt>
                <c:pt idx="250">
                  <c:v>2320</c:v>
                </c:pt>
                <c:pt idx="251">
                  <c:v>2320</c:v>
                </c:pt>
                <c:pt idx="252">
                  <c:v>2320</c:v>
                </c:pt>
                <c:pt idx="253">
                  <c:v>2320</c:v>
                </c:pt>
                <c:pt idx="254">
                  <c:v>2320</c:v>
                </c:pt>
                <c:pt idx="255">
                  <c:v>2320</c:v>
                </c:pt>
                <c:pt idx="256">
                  <c:v>2320</c:v>
                </c:pt>
                <c:pt idx="257">
                  <c:v>2320</c:v>
                </c:pt>
                <c:pt idx="258">
                  <c:v>2320</c:v>
                </c:pt>
                <c:pt idx="259">
                  <c:v>2320</c:v>
                </c:pt>
                <c:pt idx="260">
                  <c:v>2320</c:v>
                </c:pt>
                <c:pt idx="261">
                  <c:v>2320</c:v>
                </c:pt>
                <c:pt idx="262">
                  <c:v>2320</c:v>
                </c:pt>
                <c:pt idx="263">
                  <c:v>2320</c:v>
                </c:pt>
                <c:pt idx="264">
                  <c:v>2320</c:v>
                </c:pt>
                <c:pt idx="265">
                  <c:v>2320</c:v>
                </c:pt>
                <c:pt idx="266">
                  <c:v>2320</c:v>
                </c:pt>
                <c:pt idx="267">
                  <c:v>2320</c:v>
                </c:pt>
                <c:pt idx="268">
                  <c:v>2320</c:v>
                </c:pt>
                <c:pt idx="269">
                  <c:v>2320</c:v>
                </c:pt>
                <c:pt idx="270">
                  <c:v>2320</c:v>
                </c:pt>
                <c:pt idx="271">
                  <c:v>2320</c:v>
                </c:pt>
                <c:pt idx="272">
                  <c:v>2320</c:v>
                </c:pt>
                <c:pt idx="273">
                  <c:v>2320</c:v>
                </c:pt>
                <c:pt idx="274">
                  <c:v>2320</c:v>
                </c:pt>
                <c:pt idx="275">
                  <c:v>2320</c:v>
                </c:pt>
                <c:pt idx="276">
                  <c:v>2320</c:v>
                </c:pt>
                <c:pt idx="277">
                  <c:v>2320</c:v>
                </c:pt>
                <c:pt idx="278">
                  <c:v>2320</c:v>
                </c:pt>
                <c:pt idx="279">
                  <c:v>2320</c:v>
                </c:pt>
                <c:pt idx="280">
                  <c:v>2320</c:v>
                </c:pt>
                <c:pt idx="281">
                  <c:v>2320</c:v>
                </c:pt>
                <c:pt idx="282">
                  <c:v>2320</c:v>
                </c:pt>
                <c:pt idx="283">
                  <c:v>2320</c:v>
                </c:pt>
                <c:pt idx="284">
                  <c:v>2320</c:v>
                </c:pt>
                <c:pt idx="285">
                  <c:v>2320</c:v>
                </c:pt>
                <c:pt idx="286">
                  <c:v>2320</c:v>
                </c:pt>
                <c:pt idx="287">
                  <c:v>2320</c:v>
                </c:pt>
                <c:pt idx="288">
                  <c:v>2320</c:v>
                </c:pt>
                <c:pt idx="289">
                  <c:v>2320</c:v>
                </c:pt>
                <c:pt idx="290">
                  <c:v>2320</c:v>
                </c:pt>
                <c:pt idx="291">
                  <c:v>2320</c:v>
                </c:pt>
                <c:pt idx="292">
                  <c:v>2320</c:v>
                </c:pt>
                <c:pt idx="293">
                  <c:v>2320</c:v>
                </c:pt>
                <c:pt idx="294">
                  <c:v>2320</c:v>
                </c:pt>
                <c:pt idx="295">
                  <c:v>2320</c:v>
                </c:pt>
                <c:pt idx="296">
                  <c:v>2320</c:v>
                </c:pt>
                <c:pt idx="297">
                  <c:v>2320</c:v>
                </c:pt>
                <c:pt idx="298">
                  <c:v>2320</c:v>
                </c:pt>
                <c:pt idx="299">
                  <c:v>2320</c:v>
                </c:pt>
                <c:pt idx="300">
                  <c:v>2320</c:v>
                </c:pt>
                <c:pt idx="301">
                  <c:v>2320</c:v>
                </c:pt>
                <c:pt idx="302">
                  <c:v>2320</c:v>
                </c:pt>
                <c:pt idx="303">
                  <c:v>2320</c:v>
                </c:pt>
                <c:pt idx="304">
                  <c:v>2320</c:v>
                </c:pt>
                <c:pt idx="305">
                  <c:v>2320</c:v>
                </c:pt>
                <c:pt idx="306">
                  <c:v>2320</c:v>
                </c:pt>
                <c:pt idx="307">
                  <c:v>2320</c:v>
                </c:pt>
                <c:pt idx="308">
                  <c:v>2320</c:v>
                </c:pt>
                <c:pt idx="309">
                  <c:v>2320</c:v>
                </c:pt>
                <c:pt idx="310">
                  <c:v>2320</c:v>
                </c:pt>
                <c:pt idx="311">
                  <c:v>2320</c:v>
                </c:pt>
                <c:pt idx="312">
                  <c:v>2320</c:v>
                </c:pt>
                <c:pt idx="313">
                  <c:v>2320</c:v>
                </c:pt>
                <c:pt idx="314">
                  <c:v>2320</c:v>
                </c:pt>
                <c:pt idx="315">
                  <c:v>2320</c:v>
                </c:pt>
                <c:pt idx="316">
                  <c:v>2320</c:v>
                </c:pt>
                <c:pt idx="317">
                  <c:v>2320</c:v>
                </c:pt>
                <c:pt idx="318">
                  <c:v>2320</c:v>
                </c:pt>
                <c:pt idx="319">
                  <c:v>2320</c:v>
                </c:pt>
                <c:pt idx="320">
                  <c:v>2320</c:v>
                </c:pt>
                <c:pt idx="321">
                  <c:v>2320</c:v>
                </c:pt>
                <c:pt idx="322">
                  <c:v>2320</c:v>
                </c:pt>
                <c:pt idx="323">
                  <c:v>2320</c:v>
                </c:pt>
                <c:pt idx="324">
                  <c:v>2320</c:v>
                </c:pt>
                <c:pt idx="325">
                  <c:v>2320</c:v>
                </c:pt>
                <c:pt idx="326">
                  <c:v>2320</c:v>
                </c:pt>
                <c:pt idx="327">
                  <c:v>2320</c:v>
                </c:pt>
                <c:pt idx="328">
                  <c:v>2320</c:v>
                </c:pt>
                <c:pt idx="329">
                  <c:v>2320</c:v>
                </c:pt>
                <c:pt idx="330">
                  <c:v>2320</c:v>
                </c:pt>
                <c:pt idx="331">
                  <c:v>2320</c:v>
                </c:pt>
                <c:pt idx="332">
                  <c:v>2320</c:v>
                </c:pt>
                <c:pt idx="333">
                  <c:v>2320</c:v>
                </c:pt>
                <c:pt idx="334">
                  <c:v>2320</c:v>
                </c:pt>
                <c:pt idx="335">
                  <c:v>2320</c:v>
                </c:pt>
                <c:pt idx="336">
                  <c:v>2320</c:v>
                </c:pt>
                <c:pt idx="337">
                  <c:v>2320</c:v>
                </c:pt>
                <c:pt idx="338">
                  <c:v>2320</c:v>
                </c:pt>
                <c:pt idx="339">
                  <c:v>2320</c:v>
                </c:pt>
                <c:pt idx="340">
                  <c:v>2320</c:v>
                </c:pt>
                <c:pt idx="341">
                  <c:v>2320</c:v>
                </c:pt>
                <c:pt idx="342">
                  <c:v>2320</c:v>
                </c:pt>
                <c:pt idx="343">
                  <c:v>2320</c:v>
                </c:pt>
                <c:pt idx="344">
                  <c:v>2320</c:v>
                </c:pt>
                <c:pt idx="345">
                  <c:v>2320</c:v>
                </c:pt>
                <c:pt idx="346">
                  <c:v>2320</c:v>
                </c:pt>
                <c:pt idx="347">
                  <c:v>2320</c:v>
                </c:pt>
                <c:pt idx="348">
                  <c:v>2320</c:v>
                </c:pt>
                <c:pt idx="349">
                  <c:v>2320</c:v>
                </c:pt>
                <c:pt idx="350">
                  <c:v>2320</c:v>
                </c:pt>
                <c:pt idx="351">
                  <c:v>2320</c:v>
                </c:pt>
                <c:pt idx="352">
                  <c:v>2320</c:v>
                </c:pt>
                <c:pt idx="353">
                  <c:v>2320</c:v>
                </c:pt>
                <c:pt idx="354">
                  <c:v>2320</c:v>
                </c:pt>
                <c:pt idx="355">
                  <c:v>2320</c:v>
                </c:pt>
                <c:pt idx="356">
                  <c:v>2320</c:v>
                </c:pt>
                <c:pt idx="357">
                  <c:v>2320</c:v>
                </c:pt>
                <c:pt idx="358">
                  <c:v>2320</c:v>
                </c:pt>
                <c:pt idx="359">
                  <c:v>2320</c:v>
                </c:pt>
                <c:pt idx="360">
                  <c:v>2320</c:v>
                </c:pt>
                <c:pt idx="361">
                  <c:v>2320</c:v>
                </c:pt>
                <c:pt idx="362">
                  <c:v>2320</c:v>
                </c:pt>
                <c:pt idx="363">
                  <c:v>2320</c:v>
                </c:pt>
                <c:pt idx="364">
                  <c:v>2320</c:v>
                </c:pt>
                <c:pt idx="365">
                  <c:v>2320</c:v>
                </c:pt>
                <c:pt idx="366">
                  <c:v>2320</c:v>
                </c:pt>
                <c:pt idx="367">
                  <c:v>2320</c:v>
                </c:pt>
                <c:pt idx="368">
                  <c:v>2320</c:v>
                </c:pt>
                <c:pt idx="369">
                  <c:v>2320</c:v>
                </c:pt>
                <c:pt idx="370">
                  <c:v>2320</c:v>
                </c:pt>
                <c:pt idx="371">
                  <c:v>2320</c:v>
                </c:pt>
                <c:pt idx="372">
                  <c:v>2320</c:v>
                </c:pt>
                <c:pt idx="373">
                  <c:v>2320</c:v>
                </c:pt>
                <c:pt idx="374">
                  <c:v>2320</c:v>
                </c:pt>
                <c:pt idx="375">
                  <c:v>2320</c:v>
                </c:pt>
                <c:pt idx="376">
                  <c:v>2320</c:v>
                </c:pt>
                <c:pt idx="377">
                  <c:v>2320</c:v>
                </c:pt>
                <c:pt idx="378">
                  <c:v>2320</c:v>
                </c:pt>
                <c:pt idx="379">
                  <c:v>2320</c:v>
                </c:pt>
                <c:pt idx="380">
                  <c:v>2320</c:v>
                </c:pt>
                <c:pt idx="381">
                  <c:v>2320</c:v>
                </c:pt>
                <c:pt idx="382">
                  <c:v>2320</c:v>
                </c:pt>
                <c:pt idx="383">
                  <c:v>2320</c:v>
                </c:pt>
                <c:pt idx="384">
                  <c:v>2320</c:v>
                </c:pt>
                <c:pt idx="385">
                  <c:v>2320</c:v>
                </c:pt>
                <c:pt idx="386">
                  <c:v>2320</c:v>
                </c:pt>
                <c:pt idx="387">
                  <c:v>2320</c:v>
                </c:pt>
                <c:pt idx="388">
                  <c:v>2320</c:v>
                </c:pt>
                <c:pt idx="389">
                  <c:v>2320</c:v>
                </c:pt>
                <c:pt idx="390">
                  <c:v>2320</c:v>
                </c:pt>
                <c:pt idx="391">
                  <c:v>2320</c:v>
                </c:pt>
                <c:pt idx="392">
                  <c:v>2320</c:v>
                </c:pt>
                <c:pt idx="393">
                  <c:v>2320</c:v>
                </c:pt>
                <c:pt idx="394">
                  <c:v>2320</c:v>
                </c:pt>
                <c:pt idx="395">
                  <c:v>2320</c:v>
                </c:pt>
                <c:pt idx="396">
                  <c:v>2320</c:v>
                </c:pt>
                <c:pt idx="397">
                  <c:v>2320</c:v>
                </c:pt>
                <c:pt idx="398">
                  <c:v>2320</c:v>
                </c:pt>
                <c:pt idx="399">
                  <c:v>2320</c:v>
                </c:pt>
                <c:pt idx="400">
                  <c:v>2320</c:v>
                </c:pt>
                <c:pt idx="401">
                  <c:v>2320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'Capping room (11082)'!$O$2</c:f>
              <c:strCache>
                <c:ptCount val="1"/>
                <c:pt idx="0">
                  <c:v>11082_2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'Capping room (11082)'!$M$3:$M$404</c:f>
              <c:numCache>
                <c:formatCode>m/d/yyyy</c:formatCode>
                <c:ptCount val="402"/>
                <c:pt idx="0">
                  <c:v>43103</c:v>
                </c:pt>
                <c:pt idx="1">
                  <c:v>43103</c:v>
                </c:pt>
                <c:pt idx="2">
                  <c:v>43118</c:v>
                </c:pt>
                <c:pt idx="3">
                  <c:v>43118</c:v>
                </c:pt>
                <c:pt idx="4">
                  <c:v>43126</c:v>
                </c:pt>
                <c:pt idx="5">
                  <c:v>43126</c:v>
                </c:pt>
                <c:pt idx="6">
                  <c:v>43130</c:v>
                </c:pt>
                <c:pt idx="7">
                  <c:v>43130</c:v>
                </c:pt>
                <c:pt idx="8">
                  <c:v>43154</c:v>
                </c:pt>
                <c:pt idx="9">
                  <c:v>43154</c:v>
                </c:pt>
                <c:pt idx="10">
                  <c:v>43167</c:v>
                </c:pt>
                <c:pt idx="11">
                  <c:v>43167</c:v>
                </c:pt>
                <c:pt idx="12">
                  <c:v>43169</c:v>
                </c:pt>
                <c:pt idx="13">
                  <c:v>43169</c:v>
                </c:pt>
                <c:pt idx="14">
                  <c:v>43171</c:v>
                </c:pt>
                <c:pt idx="15">
                  <c:v>43171</c:v>
                </c:pt>
                <c:pt idx="16">
                  <c:v>43173</c:v>
                </c:pt>
                <c:pt idx="17">
                  <c:v>43173</c:v>
                </c:pt>
                <c:pt idx="18">
                  <c:v>43175</c:v>
                </c:pt>
                <c:pt idx="19">
                  <c:v>43175</c:v>
                </c:pt>
                <c:pt idx="20">
                  <c:v>43179</c:v>
                </c:pt>
                <c:pt idx="21">
                  <c:v>43179</c:v>
                </c:pt>
                <c:pt idx="22">
                  <c:v>43181</c:v>
                </c:pt>
                <c:pt idx="23">
                  <c:v>43181</c:v>
                </c:pt>
                <c:pt idx="24">
                  <c:v>43188</c:v>
                </c:pt>
                <c:pt idx="25">
                  <c:v>43188</c:v>
                </c:pt>
                <c:pt idx="26">
                  <c:v>43209</c:v>
                </c:pt>
                <c:pt idx="27">
                  <c:v>43209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43217</c:v>
                </c:pt>
                <c:pt idx="32">
                  <c:v>43237</c:v>
                </c:pt>
                <c:pt idx="33">
                  <c:v>43237</c:v>
                </c:pt>
                <c:pt idx="34">
                  <c:v>43239</c:v>
                </c:pt>
                <c:pt idx="35">
                  <c:v>43239</c:v>
                </c:pt>
                <c:pt idx="36">
                  <c:v>43242</c:v>
                </c:pt>
                <c:pt idx="37">
                  <c:v>43242</c:v>
                </c:pt>
                <c:pt idx="38">
                  <c:v>43244</c:v>
                </c:pt>
                <c:pt idx="39">
                  <c:v>43244</c:v>
                </c:pt>
                <c:pt idx="40">
                  <c:v>43256</c:v>
                </c:pt>
                <c:pt idx="41">
                  <c:v>43256</c:v>
                </c:pt>
                <c:pt idx="42">
                  <c:v>43258</c:v>
                </c:pt>
                <c:pt idx="43">
                  <c:v>43258</c:v>
                </c:pt>
                <c:pt idx="44">
                  <c:v>43263</c:v>
                </c:pt>
                <c:pt idx="45">
                  <c:v>43263</c:v>
                </c:pt>
                <c:pt idx="46">
                  <c:v>43265</c:v>
                </c:pt>
                <c:pt idx="47">
                  <c:v>43265</c:v>
                </c:pt>
                <c:pt idx="48">
                  <c:v>43276</c:v>
                </c:pt>
                <c:pt idx="49">
                  <c:v>43276</c:v>
                </c:pt>
                <c:pt idx="50">
                  <c:v>43278</c:v>
                </c:pt>
                <c:pt idx="51">
                  <c:v>43278</c:v>
                </c:pt>
                <c:pt idx="52">
                  <c:v>43280</c:v>
                </c:pt>
                <c:pt idx="53">
                  <c:v>43280</c:v>
                </c:pt>
                <c:pt idx="54">
                  <c:v>43283</c:v>
                </c:pt>
                <c:pt idx="55">
                  <c:v>43283</c:v>
                </c:pt>
                <c:pt idx="56">
                  <c:v>43285</c:v>
                </c:pt>
                <c:pt idx="57">
                  <c:v>43283</c:v>
                </c:pt>
                <c:pt idx="58">
                  <c:v>43287</c:v>
                </c:pt>
                <c:pt idx="59">
                  <c:v>43287</c:v>
                </c:pt>
                <c:pt idx="60">
                  <c:v>43293</c:v>
                </c:pt>
                <c:pt idx="61">
                  <c:v>43293</c:v>
                </c:pt>
                <c:pt idx="62">
                  <c:v>43298</c:v>
                </c:pt>
                <c:pt idx="63">
                  <c:v>43298</c:v>
                </c:pt>
                <c:pt idx="64">
                  <c:v>43300</c:v>
                </c:pt>
                <c:pt idx="65">
                  <c:v>43300</c:v>
                </c:pt>
                <c:pt idx="66">
                  <c:v>43305</c:v>
                </c:pt>
                <c:pt idx="67">
                  <c:v>43305</c:v>
                </c:pt>
                <c:pt idx="68">
                  <c:v>43321</c:v>
                </c:pt>
                <c:pt idx="69">
                  <c:v>43321</c:v>
                </c:pt>
                <c:pt idx="70">
                  <c:v>43325</c:v>
                </c:pt>
                <c:pt idx="71">
                  <c:v>43325</c:v>
                </c:pt>
                <c:pt idx="72">
                  <c:v>43329</c:v>
                </c:pt>
                <c:pt idx="73">
                  <c:v>43325</c:v>
                </c:pt>
                <c:pt idx="74">
                  <c:v>43333</c:v>
                </c:pt>
                <c:pt idx="75">
                  <c:v>43333</c:v>
                </c:pt>
                <c:pt idx="76">
                  <c:v>43335</c:v>
                </c:pt>
                <c:pt idx="77">
                  <c:v>43335</c:v>
                </c:pt>
                <c:pt idx="78">
                  <c:v>43341</c:v>
                </c:pt>
                <c:pt idx="79">
                  <c:v>43341</c:v>
                </c:pt>
                <c:pt idx="80">
                  <c:v>43343</c:v>
                </c:pt>
                <c:pt idx="81">
                  <c:v>43343</c:v>
                </c:pt>
                <c:pt idx="82">
                  <c:v>43375</c:v>
                </c:pt>
                <c:pt idx="83">
                  <c:v>43375</c:v>
                </c:pt>
                <c:pt idx="84">
                  <c:v>43377</c:v>
                </c:pt>
                <c:pt idx="85">
                  <c:v>43377</c:v>
                </c:pt>
                <c:pt idx="86">
                  <c:v>43379</c:v>
                </c:pt>
                <c:pt idx="87">
                  <c:v>43377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43388</c:v>
                </c:pt>
                <c:pt idx="93">
                  <c:v>43388</c:v>
                </c:pt>
                <c:pt idx="94">
                  <c:v>43390</c:v>
                </c:pt>
                <c:pt idx="95">
                  <c:v>43390</c:v>
                </c:pt>
                <c:pt idx="96">
                  <c:v>43392</c:v>
                </c:pt>
                <c:pt idx="97">
                  <c:v>43392</c:v>
                </c:pt>
                <c:pt idx="98">
                  <c:v>43395</c:v>
                </c:pt>
                <c:pt idx="99">
                  <c:v>43395</c:v>
                </c:pt>
                <c:pt idx="100">
                  <c:v>43397</c:v>
                </c:pt>
                <c:pt idx="101">
                  <c:v>43397</c:v>
                </c:pt>
                <c:pt idx="102">
                  <c:v>43399</c:v>
                </c:pt>
                <c:pt idx="103">
                  <c:v>43397</c:v>
                </c:pt>
                <c:pt idx="104">
                  <c:v>43410</c:v>
                </c:pt>
                <c:pt idx="105">
                  <c:v>43407</c:v>
                </c:pt>
                <c:pt idx="106">
                  <c:v>43410</c:v>
                </c:pt>
                <c:pt idx="107">
                  <c:v>43410</c:v>
                </c:pt>
                <c:pt idx="108">
                  <c:v>43413</c:v>
                </c:pt>
                <c:pt idx="109">
                  <c:v>43413</c:v>
                </c:pt>
                <c:pt idx="110">
                  <c:v>43416</c:v>
                </c:pt>
                <c:pt idx="111">
                  <c:v>43416</c:v>
                </c:pt>
                <c:pt idx="112">
                  <c:v>43418</c:v>
                </c:pt>
                <c:pt idx="113">
                  <c:v>43418</c:v>
                </c:pt>
                <c:pt idx="114">
                  <c:v>43420</c:v>
                </c:pt>
                <c:pt idx="115">
                  <c:v>43420</c:v>
                </c:pt>
                <c:pt idx="116">
                  <c:v>43423</c:v>
                </c:pt>
                <c:pt idx="117">
                  <c:v>43423</c:v>
                </c:pt>
                <c:pt idx="118">
                  <c:v>43425</c:v>
                </c:pt>
                <c:pt idx="119">
                  <c:v>43425</c:v>
                </c:pt>
                <c:pt idx="120">
                  <c:v>43431</c:v>
                </c:pt>
                <c:pt idx="121">
                  <c:v>43431</c:v>
                </c:pt>
                <c:pt idx="122">
                  <c:v>43439</c:v>
                </c:pt>
                <c:pt idx="123">
                  <c:v>43439</c:v>
                </c:pt>
                <c:pt idx="124">
                  <c:v>43441</c:v>
                </c:pt>
                <c:pt idx="125">
                  <c:v>43441</c:v>
                </c:pt>
                <c:pt idx="126">
                  <c:v>43446</c:v>
                </c:pt>
                <c:pt idx="127">
                  <c:v>43446</c:v>
                </c:pt>
                <c:pt idx="128">
                  <c:v>43448</c:v>
                </c:pt>
                <c:pt idx="129">
                  <c:v>43448</c:v>
                </c:pt>
                <c:pt idx="130">
                  <c:v>43451</c:v>
                </c:pt>
                <c:pt idx="131">
                  <c:v>43451</c:v>
                </c:pt>
                <c:pt idx="132">
                  <c:v>43453</c:v>
                </c:pt>
                <c:pt idx="133">
                  <c:v>43453</c:v>
                </c:pt>
                <c:pt idx="134">
                  <c:v>43455</c:v>
                </c:pt>
                <c:pt idx="135">
                  <c:v>43455</c:v>
                </c:pt>
                <c:pt idx="136">
                  <c:v>43458</c:v>
                </c:pt>
                <c:pt idx="137">
                  <c:v>43458</c:v>
                </c:pt>
                <c:pt idx="138">
                  <c:v>43461</c:v>
                </c:pt>
                <c:pt idx="139">
                  <c:v>43461</c:v>
                </c:pt>
                <c:pt idx="140">
                  <c:v>43468</c:v>
                </c:pt>
                <c:pt idx="141">
                  <c:v>43468</c:v>
                </c:pt>
                <c:pt idx="142">
                  <c:v>43470</c:v>
                </c:pt>
                <c:pt idx="143">
                  <c:v>43470</c:v>
                </c:pt>
                <c:pt idx="144">
                  <c:v>43473</c:v>
                </c:pt>
                <c:pt idx="145">
                  <c:v>43473</c:v>
                </c:pt>
                <c:pt idx="146">
                  <c:v>43475</c:v>
                </c:pt>
                <c:pt idx="147">
                  <c:v>43475</c:v>
                </c:pt>
                <c:pt idx="148">
                  <c:v>43480</c:v>
                </c:pt>
                <c:pt idx="149">
                  <c:v>43480</c:v>
                </c:pt>
                <c:pt idx="150">
                  <c:v>43482</c:v>
                </c:pt>
                <c:pt idx="151">
                  <c:v>43482</c:v>
                </c:pt>
                <c:pt idx="152">
                  <c:v>43484</c:v>
                </c:pt>
                <c:pt idx="153">
                  <c:v>43484</c:v>
                </c:pt>
                <c:pt idx="154">
                  <c:v>43490</c:v>
                </c:pt>
                <c:pt idx="155">
                  <c:v>43490</c:v>
                </c:pt>
                <c:pt idx="156">
                  <c:v>43492</c:v>
                </c:pt>
                <c:pt idx="157">
                  <c:v>43492</c:v>
                </c:pt>
                <c:pt idx="158">
                  <c:v>43494</c:v>
                </c:pt>
                <c:pt idx="159">
                  <c:v>43494</c:v>
                </c:pt>
                <c:pt idx="160">
                  <c:v>43496</c:v>
                </c:pt>
                <c:pt idx="161">
                  <c:v>43496</c:v>
                </c:pt>
                <c:pt idx="162">
                  <c:v>43498</c:v>
                </c:pt>
                <c:pt idx="163">
                  <c:v>43498</c:v>
                </c:pt>
                <c:pt idx="164">
                  <c:v>43506</c:v>
                </c:pt>
                <c:pt idx="165">
                  <c:v>43506</c:v>
                </c:pt>
                <c:pt idx="166">
                  <c:v>43510</c:v>
                </c:pt>
                <c:pt idx="167">
                  <c:v>43510</c:v>
                </c:pt>
                <c:pt idx="168">
                  <c:v>43512</c:v>
                </c:pt>
                <c:pt idx="169">
                  <c:v>43512</c:v>
                </c:pt>
                <c:pt idx="170">
                  <c:v>43514</c:v>
                </c:pt>
                <c:pt idx="171">
                  <c:v>43514</c:v>
                </c:pt>
                <c:pt idx="172">
                  <c:v>43516</c:v>
                </c:pt>
                <c:pt idx="173">
                  <c:v>43516</c:v>
                </c:pt>
                <c:pt idx="174">
                  <c:v>43518</c:v>
                </c:pt>
                <c:pt idx="175">
                  <c:v>43518</c:v>
                </c:pt>
                <c:pt idx="176">
                  <c:v>43520</c:v>
                </c:pt>
                <c:pt idx="177">
                  <c:v>43520</c:v>
                </c:pt>
                <c:pt idx="178">
                  <c:v>43522</c:v>
                </c:pt>
                <c:pt idx="179">
                  <c:v>43522</c:v>
                </c:pt>
                <c:pt idx="180">
                  <c:v>43524</c:v>
                </c:pt>
                <c:pt idx="181">
                  <c:v>43524</c:v>
                </c:pt>
                <c:pt idx="182">
                  <c:v>43526</c:v>
                </c:pt>
                <c:pt idx="183">
                  <c:v>43526</c:v>
                </c:pt>
                <c:pt idx="184">
                  <c:v>43528</c:v>
                </c:pt>
                <c:pt idx="185">
                  <c:v>43528</c:v>
                </c:pt>
                <c:pt idx="186">
                  <c:v>43530</c:v>
                </c:pt>
                <c:pt idx="187">
                  <c:v>43530</c:v>
                </c:pt>
                <c:pt idx="188">
                  <c:v>43532</c:v>
                </c:pt>
                <c:pt idx="189">
                  <c:v>43532</c:v>
                </c:pt>
                <c:pt idx="190">
                  <c:v>43541</c:v>
                </c:pt>
                <c:pt idx="191">
                  <c:v>43541</c:v>
                </c:pt>
                <c:pt idx="192">
                  <c:v>43543</c:v>
                </c:pt>
                <c:pt idx="193">
                  <c:v>43543</c:v>
                </c:pt>
                <c:pt idx="194">
                  <c:v>43545</c:v>
                </c:pt>
                <c:pt idx="195">
                  <c:v>43545</c:v>
                </c:pt>
                <c:pt idx="196">
                  <c:v>43547</c:v>
                </c:pt>
                <c:pt idx="197">
                  <c:v>43547</c:v>
                </c:pt>
                <c:pt idx="198">
                  <c:v>43549</c:v>
                </c:pt>
                <c:pt idx="199">
                  <c:v>43549</c:v>
                </c:pt>
                <c:pt idx="200">
                  <c:v>43551</c:v>
                </c:pt>
                <c:pt idx="201">
                  <c:v>43551</c:v>
                </c:pt>
                <c:pt idx="202">
                  <c:v>43553</c:v>
                </c:pt>
                <c:pt idx="203">
                  <c:v>43553</c:v>
                </c:pt>
                <c:pt idx="204">
                  <c:v>43555</c:v>
                </c:pt>
                <c:pt idx="205">
                  <c:v>43555</c:v>
                </c:pt>
                <c:pt idx="206" formatCode="dd/mm/yy;@">
                  <c:v>43557</c:v>
                </c:pt>
                <c:pt idx="207" formatCode="dd/mm/yy;@">
                  <c:v>43557</c:v>
                </c:pt>
                <c:pt idx="208" formatCode="dd/mm/yy;@">
                  <c:v>43559</c:v>
                </c:pt>
                <c:pt idx="209" formatCode="dd/mm/yy;@">
                  <c:v>43559</c:v>
                </c:pt>
                <c:pt idx="210" formatCode="dd/mm/yy;@">
                  <c:v>43561</c:v>
                </c:pt>
                <c:pt idx="211" formatCode="dd/mm/yy;@">
                  <c:v>43561</c:v>
                </c:pt>
                <c:pt idx="212" formatCode="dd/mm/yy;@">
                  <c:v>43563</c:v>
                </c:pt>
                <c:pt idx="213" formatCode="dd/mm/yy;@">
                  <c:v>43564</c:v>
                </c:pt>
                <c:pt idx="214" formatCode="dd/mm/yy;@">
                  <c:v>43566</c:v>
                </c:pt>
                <c:pt idx="215" formatCode="dd/mm/yy;@">
                  <c:v>43567</c:v>
                </c:pt>
                <c:pt idx="216" formatCode="dd/mm/yy;@">
                  <c:v>43572</c:v>
                </c:pt>
                <c:pt idx="217" formatCode="dd/mm/yy;@">
                  <c:v>43573</c:v>
                </c:pt>
                <c:pt idx="218" formatCode="dd/mm/yy;@">
                  <c:v>43575</c:v>
                </c:pt>
                <c:pt idx="219" formatCode="dd/mm/yy;@">
                  <c:v>43575</c:v>
                </c:pt>
                <c:pt idx="220" formatCode="dd/mm/yy;@">
                  <c:v>43577</c:v>
                </c:pt>
                <c:pt idx="221" formatCode="dd/mm/yy;@">
                  <c:v>43577</c:v>
                </c:pt>
                <c:pt idx="222" formatCode="dd/mm/yy;@">
                  <c:v>43579</c:v>
                </c:pt>
                <c:pt idx="223" formatCode="dd/mm/yy;@">
                  <c:v>43579</c:v>
                </c:pt>
                <c:pt idx="224" formatCode="dd/mm/yy;@">
                  <c:v>43580</c:v>
                </c:pt>
                <c:pt idx="225" formatCode="dd/mm/yy;@">
                  <c:v>43580</c:v>
                </c:pt>
                <c:pt idx="226" formatCode="dd/mm/yy;@">
                  <c:v>43583</c:v>
                </c:pt>
                <c:pt idx="227" formatCode="dd/mm/yy;@">
                  <c:v>43584</c:v>
                </c:pt>
                <c:pt idx="228" formatCode="dd/mm/yy;@">
                  <c:v>43588</c:v>
                </c:pt>
                <c:pt idx="229" formatCode="dd/mm/yy;@">
                  <c:v>43589</c:v>
                </c:pt>
                <c:pt idx="230" formatCode="dd/mm/yy;@">
                  <c:v>43592</c:v>
                </c:pt>
                <c:pt idx="231" formatCode="dd/mm/yy;@">
                  <c:v>43593</c:v>
                </c:pt>
                <c:pt idx="232" formatCode="dd/mm/yy;@">
                  <c:v>43596</c:v>
                </c:pt>
                <c:pt idx="233" formatCode="dd/mm/yy;@">
                  <c:v>43596</c:v>
                </c:pt>
                <c:pt idx="234" formatCode="dd/mm/yy;@">
                  <c:v>43598</c:v>
                </c:pt>
                <c:pt idx="235" formatCode="dd/mm/yy;@">
                  <c:v>43598</c:v>
                </c:pt>
                <c:pt idx="236" formatCode="dd/mm/yy;@">
                  <c:v>43600</c:v>
                </c:pt>
                <c:pt idx="237" formatCode="dd/mm/yy;@">
                  <c:v>43600</c:v>
                </c:pt>
                <c:pt idx="238" formatCode="dd/mm/yy;@">
                  <c:v>43602</c:v>
                </c:pt>
                <c:pt idx="239" formatCode="dd/mm/yy;@">
                  <c:v>43603</c:v>
                </c:pt>
                <c:pt idx="240" formatCode="dd/mm/yy;@">
                  <c:v>43604</c:v>
                </c:pt>
                <c:pt idx="241" formatCode="dd/mm/yy;@">
                  <c:v>43604</c:v>
                </c:pt>
                <c:pt idx="242" formatCode="dd/mm/yy;@">
                  <c:v>43606</c:v>
                </c:pt>
                <c:pt idx="243" formatCode="dd/mm/yy;@">
                  <c:v>43606</c:v>
                </c:pt>
                <c:pt idx="244" formatCode="dd/mm/yy;@">
                  <c:v>43608</c:v>
                </c:pt>
                <c:pt idx="245" formatCode="dd/mm/yy;@">
                  <c:v>43608</c:v>
                </c:pt>
                <c:pt idx="246" formatCode="dd/mm/yy;@">
                  <c:v>43610</c:v>
                </c:pt>
                <c:pt idx="247" formatCode="dd/mm/yy;@">
                  <c:v>43610</c:v>
                </c:pt>
                <c:pt idx="248" formatCode="dd/mm/yy;@">
                  <c:v>43612</c:v>
                </c:pt>
                <c:pt idx="249" formatCode="dd/mm/yy;@">
                  <c:v>43613</c:v>
                </c:pt>
                <c:pt idx="250" formatCode="dd/mm/yy;@">
                  <c:v>43614</c:v>
                </c:pt>
                <c:pt idx="251" formatCode="dd/mm/yy;@">
                  <c:v>43615</c:v>
                </c:pt>
                <c:pt idx="252" formatCode="dd/mm/yy;@">
                  <c:v>43616</c:v>
                </c:pt>
                <c:pt idx="253" formatCode="dd/mm/yy;@">
                  <c:v>43617</c:v>
                </c:pt>
                <c:pt idx="254" formatCode="dd/mm/yy;@">
                  <c:v>43619</c:v>
                </c:pt>
                <c:pt idx="255" formatCode="dd/mm/yy;@">
                  <c:v>43620</c:v>
                </c:pt>
                <c:pt idx="256" formatCode="dd/mm/yy;@">
                  <c:v>43621</c:v>
                </c:pt>
                <c:pt idx="257" formatCode="dd/mm/yy;@">
                  <c:v>43621</c:v>
                </c:pt>
                <c:pt idx="258" formatCode="dd/mm/yy;@">
                  <c:v>43623</c:v>
                </c:pt>
                <c:pt idx="259" formatCode="dd/mm/yy;@">
                  <c:v>43624</c:v>
                </c:pt>
                <c:pt idx="260" formatCode="dd/mm/yy;@">
                  <c:v>43625</c:v>
                </c:pt>
                <c:pt idx="261" formatCode="dd/mm/yy;@">
                  <c:v>43625</c:v>
                </c:pt>
                <c:pt idx="262" formatCode="dd/mm/yy;@">
                  <c:v>43627</c:v>
                </c:pt>
                <c:pt idx="263" formatCode="dd/mm/yy;@">
                  <c:v>43628</c:v>
                </c:pt>
                <c:pt idx="264" formatCode="dd/mm/yy;@">
                  <c:v>43629</c:v>
                </c:pt>
                <c:pt idx="265" formatCode="dd/mm/yy;@">
                  <c:v>43629</c:v>
                </c:pt>
                <c:pt idx="266" formatCode="dd/mm/yy;@">
                  <c:v>43635</c:v>
                </c:pt>
                <c:pt idx="267" formatCode="dd/mm/yy;@">
                  <c:v>43636</c:v>
                </c:pt>
                <c:pt idx="268" formatCode="dd/mm/yy;@">
                  <c:v>43637</c:v>
                </c:pt>
                <c:pt idx="269" formatCode="dd/mm/yy;@">
                  <c:v>43637</c:v>
                </c:pt>
                <c:pt idx="270" formatCode="dd/mm/yy;@">
                  <c:v>43640</c:v>
                </c:pt>
                <c:pt idx="271" formatCode="dd/mm/yy;@">
                  <c:v>43641</c:v>
                </c:pt>
                <c:pt idx="272" formatCode="dd/mm/yy;@">
                  <c:v>43642</c:v>
                </c:pt>
                <c:pt idx="273" formatCode="dd/mm/yy;@">
                  <c:v>43642</c:v>
                </c:pt>
                <c:pt idx="274" formatCode="dd/mm/yy;@">
                  <c:v>43644</c:v>
                </c:pt>
                <c:pt idx="275" formatCode="dd/mm/yy;@">
                  <c:v>43644</c:v>
                </c:pt>
                <c:pt idx="276" formatCode="dd/mm/yy;@">
                  <c:v>43647</c:v>
                </c:pt>
                <c:pt idx="277" formatCode="dd/mm/yy;@">
                  <c:v>43647</c:v>
                </c:pt>
                <c:pt idx="278" formatCode="dd/mm/yy;@">
                  <c:v>43649</c:v>
                </c:pt>
                <c:pt idx="279" formatCode="dd/mm/yy;@">
                  <c:v>43650</c:v>
                </c:pt>
                <c:pt idx="280" formatCode="dd/mm/yy;@">
                  <c:v>43651</c:v>
                </c:pt>
                <c:pt idx="281" formatCode="dd/mm/yy;@">
                  <c:v>43651</c:v>
                </c:pt>
                <c:pt idx="282" formatCode="dd/mm/yy;@">
                  <c:v>43654</c:v>
                </c:pt>
                <c:pt idx="283" formatCode="dd/mm/yy;@">
                  <c:v>43655</c:v>
                </c:pt>
                <c:pt idx="284" formatCode="dd/mm/yy;@">
                  <c:v>43656</c:v>
                </c:pt>
                <c:pt idx="285" formatCode="dd/mm/yy;@">
                  <c:v>43656</c:v>
                </c:pt>
                <c:pt idx="286" formatCode="dd/mm/yy;@">
                  <c:v>43658</c:v>
                </c:pt>
                <c:pt idx="287" formatCode="dd/mm/yy;@">
                  <c:v>43658</c:v>
                </c:pt>
                <c:pt idx="288" formatCode="dd/mm/yy;@">
                  <c:v>43661</c:v>
                </c:pt>
                <c:pt idx="289" formatCode="dd/mm/yy;@">
                  <c:v>43662</c:v>
                </c:pt>
                <c:pt idx="290" formatCode="dd/mm/yy;@">
                  <c:v>43663</c:v>
                </c:pt>
                <c:pt idx="291" formatCode="dd/mm/yy;@">
                  <c:v>43664</c:v>
                </c:pt>
                <c:pt idx="292" formatCode="dd/mm/yy;@">
                  <c:v>43665</c:v>
                </c:pt>
                <c:pt idx="293" formatCode="dd/mm/yy;@">
                  <c:v>43665</c:v>
                </c:pt>
                <c:pt idx="294" formatCode="dd/mm/yy;@">
                  <c:v>43668</c:v>
                </c:pt>
                <c:pt idx="295" formatCode="dd/mm/yy;@">
                  <c:v>43668</c:v>
                </c:pt>
                <c:pt idx="296" formatCode="dd/mm/yy;@">
                  <c:v>43669</c:v>
                </c:pt>
                <c:pt idx="297" formatCode="dd/mm/yy;@">
                  <c:v>43669</c:v>
                </c:pt>
                <c:pt idx="298" formatCode="dd/mm/yy;@">
                  <c:v>43672</c:v>
                </c:pt>
                <c:pt idx="299" formatCode="dd/mm/yy;@">
                  <c:v>43673</c:v>
                </c:pt>
                <c:pt idx="300" formatCode="dd/mm/yy;@">
                  <c:v>43675</c:v>
                </c:pt>
                <c:pt idx="301" formatCode="dd/mm/yy;@">
                  <c:v>43675</c:v>
                </c:pt>
                <c:pt idx="302" formatCode="dd/mm/yy;@">
                  <c:v>43677</c:v>
                </c:pt>
                <c:pt idx="303" formatCode="dd/mm/yy;@">
                  <c:v>43678</c:v>
                </c:pt>
                <c:pt idx="304" formatCode="dd/mm/yy;@">
                  <c:v>43679</c:v>
                </c:pt>
                <c:pt idx="305" formatCode="dd/mm/yy;@">
                  <c:v>43679</c:v>
                </c:pt>
                <c:pt idx="306" formatCode="dd/mm/yy;@">
                  <c:v>43682</c:v>
                </c:pt>
                <c:pt idx="307" formatCode="dd/mm/yy;@">
                  <c:v>43682</c:v>
                </c:pt>
                <c:pt idx="308" formatCode="dd/mm/yy;@">
                  <c:v>43684</c:v>
                </c:pt>
                <c:pt idx="309" formatCode="dd/mm/yy;@">
                  <c:v>43685</c:v>
                </c:pt>
                <c:pt idx="310" formatCode="dd/mm/yy;@">
                  <c:v>43686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43696</c:v>
                </c:pt>
                <c:pt idx="319" formatCode="dd/mm/yy;@">
                  <c:v>43697</c:v>
                </c:pt>
                <c:pt idx="320" formatCode="dd/mm/yy;@">
                  <c:v>43698</c:v>
                </c:pt>
                <c:pt idx="321" formatCode="dd/mm/yy;@">
                  <c:v>43698</c:v>
                </c:pt>
                <c:pt idx="322" formatCode="dd/mm/yy;@">
                  <c:v>43700</c:v>
                </c:pt>
                <c:pt idx="323" formatCode="dd/mm/yy;@">
                  <c:v>43700</c:v>
                </c:pt>
                <c:pt idx="324" formatCode="dd/mm/yy;@">
                  <c:v>43703</c:v>
                </c:pt>
                <c:pt idx="325" formatCode="dd/mm/yy;@">
                  <c:v>43704</c:v>
                </c:pt>
                <c:pt idx="326" formatCode="dd/mm/yy;@">
                  <c:v>43705</c:v>
                </c:pt>
                <c:pt idx="327" formatCode="dd/mm/yy;@">
                  <c:v>43706</c:v>
                </c:pt>
                <c:pt idx="328" formatCode="dd/mm/yy;@">
                  <c:v>43707</c:v>
                </c:pt>
                <c:pt idx="329" formatCode="dd/mm/yy;@">
                  <c:v>43707</c:v>
                </c:pt>
                <c:pt idx="330" formatCode="dd/mm/yy;@">
                  <c:v>43709</c:v>
                </c:pt>
                <c:pt idx="331" formatCode="dd/mm/yy;@">
                  <c:v>43709</c:v>
                </c:pt>
                <c:pt idx="332" formatCode="dd/mm/yy;@">
                  <c:v>43712</c:v>
                </c:pt>
                <c:pt idx="333" formatCode="dd/mm/yy;@">
                  <c:v>43713</c:v>
                </c:pt>
                <c:pt idx="334" formatCode="dd/mm/yy;@">
                  <c:v>43714</c:v>
                </c:pt>
                <c:pt idx="335" formatCode="dd/mm/yy;@">
                  <c:v>43715</c:v>
                </c:pt>
                <c:pt idx="336" formatCode="dd/mm/yy;@">
                  <c:v>43716</c:v>
                </c:pt>
                <c:pt idx="337" formatCode="dd/mm/yy;@">
                  <c:v>43716</c:v>
                </c:pt>
                <c:pt idx="338" formatCode="dd/mm/yy;@">
                  <c:v>43718</c:v>
                </c:pt>
                <c:pt idx="339" formatCode="dd/mm/yy;@">
                  <c:v>43719</c:v>
                </c:pt>
                <c:pt idx="340" formatCode="dd/mm/yy;@">
                  <c:v>43720</c:v>
                </c:pt>
                <c:pt idx="341" formatCode="dd/mm/yy;@">
                  <c:v>43721</c:v>
                </c:pt>
                <c:pt idx="342" formatCode="dd/mm/yy;@">
                  <c:v>43722</c:v>
                </c:pt>
                <c:pt idx="343" formatCode="dd/mm/yy;@">
                  <c:v>43723</c:v>
                </c:pt>
                <c:pt idx="344" formatCode="dd/mm/yy;@">
                  <c:v>43752</c:v>
                </c:pt>
                <c:pt idx="345" formatCode="dd/mm/yy;@">
                  <c:v>43752</c:v>
                </c:pt>
                <c:pt idx="346" formatCode="dd/mm/yy;@">
                  <c:v>43755</c:v>
                </c:pt>
                <c:pt idx="347" formatCode="dd/mm/yy;@">
                  <c:v>43756</c:v>
                </c:pt>
                <c:pt idx="348" formatCode="dd/mm/yy;@">
                  <c:v>43757</c:v>
                </c:pt>
                <c:pt idx="349" formatCode="dd/mm/yy;@">
                  <c:v>43758</c:v>
                </c:pt>
                <c:pt idx="350" formatCode="dd/mm/yy;@">
                  <c:v>43767</c:v>
                </c:pt>
                <c:pt idx="351" formatCode="dd/mm/yy;@">
                  <c:v>43768</c:v>
                </c:pt>
                <c:pt idx="352" formatCode="dd/mm/yy;@">
                  <c:v>43770</c:v>
                </c:pt>
                <c:pt idx="353" formatCode="dd/mm/yy;@">
                  <c:v>43771</c:v>
                </c:pt>
                <c:pt idx="354" formatCode="dd/mm/yy;@">
                  <c:v>43773</c:v>
                </c:pt>
                <c:pt idx="355" formatCode="dd/mm/yy;@">
                  <c:v>43774</c:v>
                </c:pt>
                <c:pt idx="356" formatCode="dd/mm/yy;@">
                  <c:v>43775</c:v>
                </c:pt>
                <c:pt idx="357" formatCode="dd/mm/yy;@">
                  <c:v>43776</c:v>
                </c:pt>
                <c:pt idx="358" formatCode="dd/mm/yy;@">
                  <c:v>43777</c:v>
                </c:pt>
                <c:pt idx="359" formatCode="dd/mm/yy;@">
                  <c:v>43777</c:v>
                </c:pt>
                <c:pt idx="360" formatCode="dd/mm/yy;@">
                  <c:v>43781</c:v>
                </c:pt>
                <c:pt idx="361" formatCode="dd/mm/yy;@">
                  <c:v>43782</c:v>
                </c:pt>
                <c:pt idx="362" formatCode="dd/mm/yy;@">
                  <c:v>43783</c:v>
                </c:pt>
                <c:pt idx="363" formatCode="dd/mm/yy;@">
                  <c:v>43784</c:v>
                </c:pt>
                <c:pt idx="364" formatCode="dd/mm/yy;@">
                  <c:v>43785</c:v>
                </c:pt>
                <c:pt idx="365" formatCode="dd/mm/yy;@">
                  <c:v>43786</c:v>
                </c:pt>
                <c:pt idx="366" formatCode="dd/mm/yy;@">
                  <c:v>43787</c:v>
                </c:pt>
                <c:pt idx="367" formatCode="dd/mm/yy;@">
                  <c:v>43787</c:v>
                </c:pt>
                <c:pt idx="368" formatCode="dd/mm/yy;@">
                  <c:v>43790</c:v>
                </c:pt>
                <c:pt idx="369" formatCode="dd/mm/yy;@">
                  <c:v>43790</c:v>
                </c:pt>
                <c:pt idx="370" formatCode="dd/mm/yy;@">
                  <c:v>43792</c:v>
                </c:pt>
                <c:pt idx="371" formatCode="dd/mm/yy;@">
                  <c:v>43793</c:v>
                </c:pt>
                <c:pt idx="372" formatCode="dd/mm/yy;@">
                  <c:v>43794</c:v>
                </c:pt>
                <c:pt idx="373" formatCode="dd/mm/yy;@">
                  <c:v>43795</c:v>
                </c:pt>
                <c:pt idx="374" formatCode="dd/mm/yy;@">
                  <c:v>43797</c:v>
                </c:pt>
                <c:pt idx="375" formatCode="dd/mm/yy;@">
                  <c:v>43798</c:v>
                </c:pt>
                <c:pt idx="376" formatCode="dd/mm/yy;@">
                  <c:v>43800</c:v>
                </c:pt>
                <c:pt idx="377" formatCode="dd/mm/yy;@">
                  <c:v>43801</c:v>
                </c:pt>
                <c:pt idx="378" formatCode="dd/mm/yy;@">
                  <c:v>43802</c:v>
                </c:pt>
                <c:pt idx="379" formatCode="dd/mm/yy;@">
                  <c:v>43803</c:v>
                </c:pt>
                <c:pt idx="380" formatCode="dd/mm/yy;@">
                  <c:v>43804</c:v>
                </c:pt>
                <c:pt idx="381" formatCode="dd/mm/yy;@">
                  <c:v>43805</c:v>
                </c:pt>
                <c:pt idx="382" formatCode="dd/mm/yy;@">
                  <c:v>43806</c:v>
                </c:pt>
                <c:pt idx="383" formatCode="dd/mm/yy;@">
                  <c:v>43807</c:v>
                </c:pt>
                <c:pt idx="384" formatCode="dd/mm/yy;@">
                  <c:v>43808</c:v>
                </c:pt>
                <c:pt idx="385" formatCode="dd/mm/yy;@">
                  <c:v>43808</c:v>
                </c:pt>
                <c:pt idx="386" formatCode="dd/mm/yy;@">
                  <c:v>43810</c:v>
                </c:pt>
                <c:pt idx="387" formatCode="dd/mm/yy;@">
                  <c:v>43811</c:v>
                </c:pt>
                <c:pt idx="388" formatCode="dd/mm/yy;@">
                  <c:v>43812</c:v>
                </c:pt>
                <c:pt idx="389" formatCode="dd/mm/yy;@">
                  <c:v>43812</c:v>
                </c:pt>
                <c:pt idx="390" formatCode="dd/mm/yy;@">
                  <c:v>43816</c:v>
                </c:pt>
                <c:pt idx="391" formatCode="dd/mm/yy;@">
                  <c:v>43817</c:v>
                </c:pt>
                <c:pt idx="392" formatCode="dd/mm/yy;@">
                  <c:v>43818</c:v>
                </c:pt>
                <c:pt idx="393" formatCode="dd/mm/yy;@">
                  <c:v>43819</c:v>
                </c:pt>
                <c:pt idx="394" formatCode="dd/mm/yy;@">
                  <c:v>43820</c:v>
                </c:pt>
                <c:pt idx="395" formatCode="dd/mm/yy;@">
                  <c:v>43821</c:v>
                </c:pt>
                <c:pt idx="396" formatCode="dd/mm/yy;@">
                  <c:v>43823</c:v>
                </c:pt>
                <c:pt idx="397" formatCode="dd/mm/yy;@">
                  <c:v>43824</c:v>
                </c:pt>
                <c:pt idx="398" formatCode="dd/mm/yy;@">
                  <c:v>43825</c:v>
                </c:pt>
                <c:pt idx="399" formatCode="dd/mm/yy;@">
                  <c:v>43825</c:v>
                </c:pt>
                <c:pt idx="400" formatCode="dd/mm/yy;@">
                  <c:v>43827</c:v>
                </c:pt>
                <c:pt idx="401" formatCode="dd/mm/yy;@">
                  <c:v>43827</c:v>
                </c:pt>
              </c:numCache>
            </c:numRef>
          </c:cat>
          <c:val>
            <c:numRef>
              <c:f>'Capping room (11082)'!$O$3:$O$404</c:f>
              <c:numCache>
                <c:formatCode>General</c:formatCode>
                <c:ptCount val="402"/>
                <c:pt idx="0">
                  <c:v>23</c:v>
                </c:pt>
                <c:pt idx="1">
                  <c:v>28</c:v>
                </c:pt>
                <c:pt idx="2">
                  <c:v>5</c:v>
                </c:pt>
                <c:pt idx="3">
                  <c:v>91</c:v>
                </c:pt>
                <c:pt idx="4">
                  <c:v>19</c:v>
                </c:pt>
                <c:pt idx="5">
                  <c:v>145</c:v>
                </c:pt>
                <c:pt idx="6">
                  <c:v>6</c:v>
                </c:pt>
                <c:pt idx="7">
                  <c:v>157</c:v>
                </c:pt>
                <c:pt idx="8">
                  <c:v>20</c:v>
                </c:pt>
                <c:pt idx="9">
                  <c:v>24</c:v>
                </c:pt>
                <c:pt idx="10">
                  <c:v>12</c:v>
                </c:pt>
                <c:pt idx="11">
                  <c:v>167</c:v>
                </c:pt>
                <c:pt idx="12">
                  <c:v>17</c:v>
                </c:pt>
                <c:pt idx="13">
                  <c:v>36</c:v>
                </c:pt>
                <c:pt idx="14">
                  <c:v>12</c:v>
                </c:pt>
                <c:pt idx="15">
                  <c:v>332</c:v>
                </c:pt>
                <c:pt idx="16">
                  <c:v>56</c:v>
                </c:pt>
                <c:pt idx="17">
                  <c:v>53</c:v>
                </c:pt>
                <c:pt idx="18">
                  <c:v>27</c:v>
                </c:pt>
                <c:pt idx="19">
                  <c:v>10</c:v>
                </c:pt>
                <c:pt idx="20">
                  <c:v>24</c:v>
                </c:pt>
                <c:pt idx="21">
                  <c:v>17</c:v>
                </c:pt>
                <c:pt idx="22">
                  <c:v>15</c:v>
                </c:pt>
                <c:pt idx="23">
                  <c:v>44</c:v>
                </c:pt>
                <c:pt idx="24">
                  <c:v>43</c:v>
                </c:pt>
                <c:pt idx="25">
                  <c:v>37</c:v>
                </c:pt>
                <c:pt idx="26">
                  <c:v>34</c:v>
                </c:pt>
                <c:pt idx="27">
                  <c:v>1204</c:v>
                </c:pt>
                <c:pt idx="28">
                  <c:v>34</c:v>
                </c:pt>
                <c:pt idx="29">
                  <c:v>16</c:v>
                </c:pt>
                <c:pt idx="30">
                  <c:v>17</c:v>
                </c:pt>
                <c:pt idx="31">
                  <c:v>133</c:v>
                </c:pt>
                <c:pt idx="32">
                  <c:v>56</c:v>
                </c:pt>
                <c:pt idx="33">
                  <c:v>21</c:v>
                </c:pt>
                <c:pt idx="34">
                  <c:v>5</c:v>
                </c:pt>
                <c:pt idx="35">
                  <c:v>58</c:v>
                </c:pt>
                <c:pt idx="36">
                  <c:v>15</c:v>
                </c:pt>
                <c:pt idx="37">
                  <c:v>26</c:v>
                </c:pt>
                <c:pt idx="38">
                  <c:v>10</c:v>
                </c:pt>
                <c:pt idx="39">
                  <c:v>95</c:v>
                </c:pt>
                <c:pt idx="40">
                  <c:v>35</c:v>
                </c:pt>
                <c:pt idx="41">
                  <c:v>78</c:v>
                </c:pt>
                <c:pt idx="42">
                  <c:v>64</c:v>
                </c:pt>
                <c:pt idx="43">
                  <c:v>78</c:v>
                </c:pt>
                <c:pt idx="44">
                  <c:v>3</c:v>
                </c:pt>
                <c:pt idx="45">
                  <c:v>498</c:v>
                </c:pt>
                <c:pt idx="46">
                  <c:v>9</c:v>
                </c:pt>
                <c:pt idx="47">
                  <c:v>42</c:v>
                </c:pt>
                <c:pt idx="48">
                  <c:v>1</c:v>
                </c:pt>
                <c:pt idx="49">
                  <c:v>211</c:v>
                </c:pt>
                <c:pt idx="50">
                  <c:v>7</c:v>
                </c:pt>
                <c:pt idx="51">
                  <c:v>406</c:v>
                </c:pt>
                <c:pt idx="52">
                  <c:v>31</c:v>
                </c:pt>
                <c:pt idx="53">
                  <c:v>260</c:v>
                </c:pt>
                <c:pt idx="54">
                  <c:v>212</c:v>
                </c:pt>
                <c:pt idx="55">
                  <c:v>156</c:v>
                </c:pt>
                <c:pt idx="56">
                  <c:v>4</c:v>
                </c:pt>
                <c:pt idx="57">
                  <c:v>38</c:v>
                </c:pt>
                <c:pt idx="58">
                  <c:v>30</c:v>
                </c:pt>
                <c:pt idx="59">
                  <c:v>860</c:v>
                </c:pt>
                <c:pt idx="60">
                  <c:v>7</c:v>
                </c:pt>
                <c:pt idx="61">
                  <c:v>218</c:v>
                </c:pt>
                <c:pt idx="62">
                  <c:v>6</c:v>
                </c:pt>
                <c:pt idx="63">
                  <c:v>321</c:v>
                </c:pt>
                <c:pt idx="64">
                  <c:v>16</c:v>
                </c:pt>
                <c:pt idx="65">
                  <c:v>114</c:v>
                </c:pt>
                <c:pt idx="66">
                  <c:v>35</c:v>
                </c:pt>
                <c:pt idx="67">
                  <c:v>20</c:v>
                </c:pt>
                <c:pt idx="68">
                  <c:v>2</c:v>
                </c:pt>
                <c:pt idx="69">
                  <c:v>248</c:v>
                </c:pt>
                <c:pt idx="70">
                  <c:v>612</c:v>
                </c:pt>
                <c:pt idx="71">
                  <c:v>203</c:v>
                </c:pt>
                <c:pt idx="72">
                  <c:v>6</c:v>
                </c:pt>
                <c:pt idx="73">
                  <c:v>259</c:v>
                </c:pt>
                <c:pt idx="74">
                  <c:v>6</c:v>
                </c:pt>
                <c:pt idx="75">
                  <c:v>14</c:v>
                </c:pt>
                <c:pt idx="76">
                  <c:v>27</c:v>
                </c:pt>
                <c:pt idx="77">
                  <c:v>162</c:v>
                </c:pt>
                <c:pt idx="78">
                  <c:v>7</c:v>
                </c:pt>
                <c:pt idx="79">
                  <c:v>6</c:v>
                </c:pt>
                <c:pt idx="80">
                  <c:v>11</c:v>
                </c:pt>
                <c:pt idx="81">
                  <c:v>267</c:v>
                </c:pt>
                <c:pt idx="82">
                  <c:v>109</c:v>
                </c:pt>
                <c:pt idx="83">
                  <c:v>35</c:v>
                </c:pt>
                <c:pt idx="84">
                  <c:v>3</c:v>
                </c:pt>
                <c:pt idx="85">
                  <c:v>97</c:v>
                </c:pt>
                <c:pt idx="86">
                  <c:v>3</c:v>
                </c:pt>
                <c:pt idx="87">
                  <c:v>748</c:v>
                </c:pt>
                <c:pt idx="88">
                  <c:v>10</c:v>
                </c:pt>
                <c:pt idx="89">
                  <c:v>15</c:v>
                </c:pt>
                <c:pt idx="90">
                  <c:v>27</c:v>
                </c:pt>
                <c:pt idx="91">
                  <c:v>109</c:v>
                </c:pt>
                <c:pt idx="92">
                  <c:v>5</c:v>
                </c:pt>
                <c:pt idx="93">
                  <c:v>89</c:v>
                </c:pt>
                <c:pt idx="94">
                  <c:v>6</c:v>
                </c:pt>
                <c:pt idx="95">
                  <c:v>66</c:v>
                </c:pt>
                <c:pt idx="96">
                  <c:v>80</c:v>
                </c:pt>
                <c:pt idx="97">
                  <c:v>49</c:v>
                </c:pt>
                <c:pt idx="98">
                  <c:v>34</c:v>
                </c:pt>
                <c:pt idx="99">
                  <c:v>165</c:v>
                </c:pt>
                <c:pt idx="100">
                  <c:v>4</c:v>
                </c:pt>
                <c:pt idx="101">
                  <c:v>474</c:v>
                </c:pt>
                <c:pt idx="102">
                  <c:v>95</c:v>
                </c:pt>
                <c:pt idx="103">
                  <c:v>125</c:v>
                </c:pt>
                <c:pt idx="104">
                  <c:v>12</c:v>
                </c:pt>
                <c:pt idx="105">
                  <c:v>47</c:v>
                </c:pt>
                <c:pt idx="106">
                  <c:v>4</c:v>
                </c:pt>
                <c:pt idx="107">
                  <c:v>17</c:v>
                </c:pt>
                <c:pt idx="108">
                  <c:v>126</c:v>
                </c:pt>
                <c:pt idx="109">
                  <c:v>15</c:v>
                </c:pt>
                <c:pt idx="110">
                  <c:v>2</c:v>
                </c:pt>
                <c:pt idx="111">
                  <c:v>231</c:v>
                </c:pt>
                <c:pt idx="112">
                  <c:v>34</c:v>
                </c:pt>
                <c:pt idx="113">
                  <c:v>61</c:v>
                </c:pt>
                <c:pt idx="114">
                  <c:v>12</c:v>
                </c:pt>
                <c:pt idx="115">
                  <c:v>99</c:v>
                </c:pt>
                <c:pt idx="116">
                  <c:v>22</c:v>
                </c:pt>
                <c:pt idx="117">
                  <c:v>30</c:v>
                </c:pt>
                <c:pt idx="118">
                  <c:v>134</c:v>
                </c:pt>
                <c:pt idx="119">
                  <c:v>487</c:v>
                </c:pt>
                <c:pt idx="120">
                  <c:v>1</c:v>
                </c:pt>
                <c:pt idx="121">
                  <c:v>15</c:v>
                </c:pt>
                <c:pt idx="122">
                  <c:v>51</c:v>
                </c:pt>
                <c:pt idx="123">
                  <c:v>100</c:v>
                </c:pt>
                <c:pt idx="124">
                  <c:v>6</c:v>
                </c:pt>
                <c:pt idx="125">
                  <c:v>10</c:v>
                </c:pt>
                <c:pt idx="126">
                  <c:v>22</c:v>
                </c:pt>
                <c:pt idx="127">
                  <c:v>123</c:v>
                </c:pt>
                <c:pt idx="128">
                  <c:v>6</c:v>
                </c:pt>
                <c:pt idx="129">
                  <c:v>319</c:v>
                </c:pt>
                <c:pt idx="130">
                  <c:v>13</c:v>
                </c:pt>
                <c:pt idx="131">
                  <c:v>569</c:v>
                </c:pt>
                <c:pt idx="132">
                  <c:v>33</c:v>
                </c:pt>
                <c:pt idx="133">
                  <c:v>716</c:v>
                </c:pt>
                <c:pt idx="134">
                  <c:v>24</c:v>
                </c:pt>
                <c:pt idx="135">
                  <c:v>20</c:v>
                </c:pt>
                <c:pt idx="136">
                  <c:v>17</c:v>
                </c:pt>
                <c:pt idx="137">
                  <c:v>452</c:v>
                </c:pt>
                <c:pt idx="138">
                  <c:v>29</c:v>
                </c:pt>
                <c:pt idx="139">
                  <c:v>511</c:v>
                </c:pt>
                <c:pt idx="140">
                  <c:v>508</c:v>
                </c:pt>
                <c:pt idx="141">
                  <c:v>31</c:v>
                </c:pt>
                <c:pt idx="142">
                  <c:v>15</c:v>
                </c:pt>
                <c:pt idx="143">
                  <c:v>12</c:v>
                </c:pt>
                <c:pt idx="144">
                  <c:v>8</c:v>
                </c:pt>
                <c:pt idx="145">
                  <c:v>195</c:v>
                </c:pt>
                <c:pt idx="146">
                  <c:v>672</c:v>
                </c:pt>
                <c:pt idx="147">
                  <c:v>225</c:v>
                </c:pt>
                <c:pt idx="148">
                  <c:v>10</c:v>
                </c:pt>
                <c:pt idx="149">
                  <c:v>1141</c:v>
                </c:pt>
                <c:pt idx="150">
                  <c:v>83</c:v>
                </c:pt>
                <c:pt idx="151">
                  <c:v>157</c:v>
                </c:pt>
                <c:pt idx="152">
                  <c:v>797</c:v>
                </c:pt>
                <c:pt idx="153">
                  <c:v>162</c:v>
                </c:pt>
                <c:pt idx="154">
                  <c:v>10</c:v>
                </c:pt>
                <c:pt idx="155">
                  <c:v>674</c:v>
                </c:pt>
                <c:pt idx="156">
                  <c:v>10</c:v>
                </c:pt>
                <c:pt idx="157">
                  <c:v>219</c:v>
                </c:pt>
                <c:pt idx="158">
                  <c:v>23</c:v>
                </c:pt>
                <c:pt idx="159">
                  <c:v>17</c:v>
                </c:pt>
                <c:pt idx="160">
                  <c:v>6</c:v>
                </c:pt>
                <c:pt idx="161">
                  <c:v>662</c:v>
                </c:pt>
                <c:pt idx="162">
                  <c:v>72</c:v>
                </c:pt>
                <c:pt idx="163">
                  <c:v>1463</c:v>
                </c:pt>
                <c:pt idx="164">
                  <c:v>4</c:v>
                </c:pt>
                <c:pt idx="165">
                  <c:v>153</c:v>
                </c:pt>
                <c:pt idx="166">
                  <c:v>9</c:v>
                </c:pt>
                <c:pt idx="167">
                  <c:v>83</c:v>
                </c:pt>
                <c:pt idx="168">
                  <c:v>549</c:v>
                </c:pt>
                <c:pt idx="169">
                  <c:v>348</c:v>
                </c:pt>
                <c:pt idx="170">
                  <c:v>15</c:v>
                </c:pt>
                <c:pt idx="171">
                  <c:v>31</c:v>
                </c:pt>
                <c:pt idx="172">
                  <c:v>298</c:v>
                </c:pt>
                <c:pt idx="173">
                  <c:v>323</c:v>
                </c:pt>
                <c:pt idx="174">
                  <c:v>9</c:v>
                </c:pt>
                <c:pt idx="175">
                  <c:v>347</c:v>
                </c:pt>
                <c:pt idx="176">
                  <c:v>1</c:v>
                </c:pt>
                <c:pt idx="177">
                  <c:v>0</c:v>
                </c:pt>
                <c:pt idx="178">
                  <c:v>6</c:v>
                </c:pt>
                <c:pt idx="179">
                  <c:v>140</c:v>
                </c:pt>
                <c:pt idx="180">
                  <c:v>1</c:v>
                </c:pt>
                <c:pt idx="181">
                  <c:v>30</c:v>
                </c:pt>
                <c:pt idx="182">
                  <c:v>139</c:v>
                </c:pt>
                <c:pt idx="183">
                  <c:v>29</c:v>
                </c:pt>
                <c:pt idx="184">
                  <c:v>304</c:v>
                </c:pt>
                <c:pt idx="185">
                  <c:v>580</c:v>
                </c:pt>
                <c:pt idx="186">
                  <c:v>11</c:v>
                </c:pt>
                <c:pt idx="187">
                  <c:v>1028</c:v>
                </c:pt>
                <c:pt idx="188">
                  <c:v>20</c:v>
                </c:pt>
                <c:pt idx="189">
                  <c:v>95</c:v>
                </c:pt>
                <c:pt idx="190">
                  <c:v>23</c:v>
                </c:pt>
                <c:pt idx="191">
                  <c:v>832</c:v>
                </c:pt>
                <c:pt idx="192">
                  <c:v>1</c:v>
                </c:pt>
                <c:pt idx="193">
                  <c:v>168</c:v>
                </c:pt>
                <c:pt idx="194">
                  <c:v>64</c:v>
                </c:pt>
                <c:pt idx="195">
                  <c:v>3</c:v>
                </c:pt>
                <c:pt idx="196">
                  <c:v>33</c:v>
                </c:pt>
                <c:pt idx="197">
                  <c:v>86</c:v>
                </c:pt>
                <c:pt idx="198">
                  <c:v>28</c:v>
                </c:pt>
                <c:pt idx="199">
                  <c:v>314</c:v>
                </c:pt>
                <c:pt idx="200">
                  <c:v>5</c:v>
                </c:pt>
                <c:pt idx="201">
                  <c:v>467</c:v>
                </c:pt>
                <c:pt idx="202">
                  <c:v>18</c:v>
                </c:pt>
                <c:pt idx="203">
                  <c:v>21</c:v>
                </c:pt>
                <c:pt idx="204">
                  <c:v>38</c:v>
                </c:pt>
                <c:pt idx="205">
                  <c:v>22</c:v>
                </c:pt>
                <c:pt idx="206">
                  <c:v>74</c:v>
                </c:pt>
                <c:pt idx="207">
                  <c:v>130</c:v>
                </c:pt>
                <c:pt idx="208">
                  <c:v>10</c:v>
                </c:pt>
                <c:pt idx="209">
                  <c:v>148</c:v>
                </c:pt>
                <c:pt idx="210">
                  <c:v>23</c:v>
                </c:pt>
                <c:pt idx="211">
                  <c:v>58</c:v>
                </c:pt>
                <c:pt idx="212">
                  <c:v>9</c:v>
                </c:pt>
                <c:pt idx="213">
                  <c:v>17</c:v>
                </c:pt>
                <c:pt idx="214">
                  <c:v>6</c:v>
                </c:pt>
                <c:pt idx="215">
                  <c:v>28</c:v>
                </c:pt>
                <c:pt idx="216">
                  <c:v>10</c:v>
                </c:pt>
                <c:pt idx="217">
                  <c:v>46</c:v>
                </c:pt>
                <c:pt idx="218">
                  <c:v>6</c:v>
                </c:pt>
                <c:pt idx="219">
                  <c:v>113</c:v>
                </c:pt>
                <c:pt idx="220">
                  <c:v>11</c:v>
                </c:pt>
                <c:pt idx="221">
                  <c:v>139</c:v>
                </c:pt>
                <c:pt idx="222">
                  <c:v>29</c:v>
                </c:pt>
                <c:pt idx="223">
                  <c:v>14</c:v>
                </c:pt>
                <c:pt idx="224">
                  <c:v>24</c:v>
                </c:pt>
                <c:pt idx="225">
                  <c:v>48</c:v>
                </c:pt>
                <c:pt idx="226">
                  <c:v>40</c:v>
                </c:pt>
                <c:pt idx="227">
                  <c:v>3</c:v>
                </c:pt>
                <c:pt idx="228">
                  <c:v>6</c:v>
                </c:pt>
                <c:pt idx="229">
                  <c:v>12</c:v>
                </c:pt>
                <c:pt idx="230">
                  <c:v>7</c:v>
                </c:pt>
                <c:pt idx="231">
                  <c:v>21</c:v>
                </c:pt>
                <c:pt idx="232">
                  <c:v>34</c:v>
                </c:pt>
                <c:pt idx="233">
                  <c:v>295</c:v>
                </c:pt>
                <c:pt idx="234">
                  <c:v>5</c:v>
                </c:pt>
                <c:pt idx="235">
                  <c:v>209</c:v>
                </c:pt>
                <c:pt idx="236">
                  <c:v>53</c:v>
                </c:pt>
                <c:pt idx="237">
                  <c:v>11</c:v>
                </c:pt>
                <c:pt idx="238">
                  <c:v>108</c:v>
                </c:pt>
                <c:pt idx="239">
                  <c:v>216</c:v>
                </c:pt>
                <c:pt idx="240">
                  <c:v>164</c:v>
                </c:pt>
                <c:pt idx="241">
                  <c:v>147</c:v>
                </c:pt>
                <c:pt idx="242">
                  <c:v>46</c:v>
                </c:pt>
                <c:pt idx="243">
                  <c:v>584</c:v>
                </c:pt>
                <c:pt idx="244">
                  <c:v>10</c:v>
                </c:pt>
                <c:pt idx="245">
                  <c:v>119</c:v>
                </c:pt>
                <c:pt idx="246">
                  <c:v>4</c:v>
                </c:pt>
                <c:pt idx="247">
                  <c:v>225</c:v>
                </c:pt>
                <c:pt idx="248">
                  <c:v>37</c:v>
                </c:pt>
                <c:pt idx="249">
                  <c:v>54</c:v>
                </c:pt>
                <c:pt idx="250">
                  <c:v>21</c:v>
                </c:pt>
                <c:pt idx="251">
                  <c:v>175</c:v>
                </c:pt>
                <c:pt idx="252">
                  <c:v>5</c:v>
                </c:pt>
                <c:pt idx="253">
                  <c:v>3</c:v>
                </c:pt>
                <c:pt idx="254">
                  <c:v>5</c:v>
                </c:pt>
                <c:pt idx="255">
                  <c:v>220</c:v>
                </c:pt>
                <c:pt idx="256">
                  <c:v>1</c:v>
                </c:pt>
                <c:pt idx="257">
                  <c:v>32</c:v>
                </c:pt>
                <c:pt idx="258">
                  <c:v>1</c:v>
                </c:pt>
                <c:pt idx="259">
                  <c:v>1927</c:v>
                </c:pt>
                <c:pt idx="260">
                  <c:v>6</c:v>
                </c:pt>
                <c:pt idx="261">
                  <c:v>318</c:v>
                </c:pt>
                <c:pt idx="262">
                  <c:v>17</c:v>
                </c:pt>
                <c:pt idx="263">
                  <c:v>4</c:v>
                </c:pt>
                <c:pt idx="264">
                  <c:v>325</c:v>
                </c:pt>
                <c:pt idx="265">
                  <c:v>26</c:v>
                </c:pt>
                <c:pt idx="266">
                  <c:v>22</c:v>
                </c:pt>
                <c:pt idx="267">
                  <c:v>51</c:v>
                </c:pt>
                <c:pt idx="268">
                  <c:v>10</c:v>
                </c:pt>
                <c:pt idx="269">
                  <c:v>174</c:v>
                </c:pt>
                <c:pt idx="270">
                  <c:v>7</c:v>
                </c:pt>
                <c:pt idx="271">
                  <c:v>32</c:v>
                </c:pt>
                <c:pt idx="272">
                  <c:v>94</c:v>
                </c:pt>
                <c:pt idx="273">
                  <c:v>52</c:v>
                </c:pt>
                <c:pt idx="274">
                  <c:v>4</c:v>
                </c:pt>
                <c:pt idx="275">
                  <c:v>27</c:v>
                </c:pt>
                <c:pt idx="276">
                  <c:v>11</c:v>
                </c:pt>
                <c:pt idx="277">
                  <c:v>82</c:v>
                </c:pt>
                <c:pt idx="278">
                  <c:v>5</c:v>
                </c:pt>
                <c:pt idx="279">
                  <c:v>59</c:v>
                </c:pt>
                <c:pt idx="280">
                  <c:v>9</c:v>
                </c:pt>
                <c:pt idx="281">
                  <c:v>19</c:v>
                </c:pt>
                <c:pt idx="282">
                  <c:v>0</c:v>
                </c:pt>
                <c:pt idx="283">
                  <c:v>16</c:v>
                </c:pt>
                <c:pt idx="284">
                  <c:v>4</c:v>
                </c:pt>
                <c:pt idx="285">
                  <c:v>37</c:v>
                </c:pt>
                <c:pt idx="286">
                  <c:v>15</c:v>
                </c:pt>
                <c:pt idx="287">
                  <c:v>102</c:v>
                </c:pt>
                <c:pt idx="288">
                  <c:v>8</c:v>
                </c:pt>
                <c:pt idx="289">
                  <c:v>19</c:v>
                </c:pt>
                <c:pt idx="290">
                  <c:v>12</c:v>
                </c:pt>
                <c:pt idx="291">
                  <c:v>46</c:v>
                </c:pt>
                <c:pt idx="292">
                  <c:v>12</c:v>
                </c:pt>
                <c:pt idx="293">
                  <c:v>53</c:v>
                </c:pt>
                <c:pt idx="294">
                  <c:v>65</c:v>
                </c:pt>
                <c:pt idx="295">
                  <c:v>19</c:v>
                </c:pt>
                <c:pt idx="296">
                  <c:v>14</c:v>
                </c:pt>
                <c:pt idx="297">
                  <c:v>36</c:v>
                </c:pt>
                <c:pt idx="298">
                  <c:v>24</c:v>
                </c:pt>
                <c:pt idx="299">
                  <c:v>11</c:v>
                </c:pt>
                <c:pt idx="300">
                  <c:v>10</c:v>
                </c:pt>
                <c:pt idx="301">
                  <c:v>46</c:v>
                </c:pt>
                <c:pt idx="302">
                  <c:v>32</c:v>
                </c:pt>
                <c:pt idx="303">
                  <c:v>336</c:v>
                </c:pt>
                <c:pt idx="304">
                  <c:v>7</c:v>
                </c:pt>
                <c:pt idx="305">
                  <c:v>296</c:v>
                </c:pt>
                <c:pt idx="306">
                  <c:v>11</c:v>
                </c:pt>
                <c:pt idx="307">
                  <c:v>219</c:v>
                </c:pt>
                <c:pt idx="308">
                  <c:v>6</c:v>
                </c:pt>
                <c:pt idx="309">
                  <c:v>33</c:v>
                </c:pt>
                <c:pt idx="310">
                  <c:v>139</c:v>
                </c:pt>
                <c:pt idx="311">
                  <c:v>26</c:v>
                </c:pt>
                <c:pt idx="312">
                  <c:v>10</c:v>
                </c:pt>
                <c:pt idx="313">
                  <c:v>84</c:v>
                </c:pt>
                <c:pt idx="314">
                  <c:v>12</c:v>
                </c:pt>
                <c:pt idx="315">
                  <c:v>130</c:v>
                </c:pt>
                <c:pt idx="316">
                  <c:v>59</c:v>
                </c:pt>
                <c:pt idx="317">
                  <c:v>187</c:v>
                </c:pt>
                <c:pt idx="318">
                  <c:v>3</c:v>
                </c:pt>
                <c:pt idx="319">
                  <c:v>9</c:v>
                </c:pt>
                <c:pt idx="320">
                  <c:v>57</c:v>
                </c:pt>
                <c:pt idx="321">
                  <c:v>63</c:v>
                </c:pt>
                <c:pt idx="322">
                  <c:v>27</c:v>
                </c:pt>
                <c:pt idx="323">
                  <c:v>477</c:v>
                </c:pt>
                <c:pt idx="324">
                  <c:v>10</c:v>
                </c:pt>
                <c:pt idx="325">
                  <c:v>87</c:v>
                </c:pt>
                <c:pt idx="326">
                  <c:v>5</c:v>
                </c:pt>
                <c:pt idx="327">
                  <c:v>1</c:v>
                </c:pt>
                <c:pt idx="328">
                  <c:v>12</c:v>
                </c:pt>
                <c:pt idx="329">
                  <c:v>52</c:v>
                </c:pt>
                <c:pt idx="330">
                  <c:v>9</c:v>
                </c:pt>
                <c:pt idx="331">
                  <c:v>59</c:v>
                </c:pt>
                <c:pt idx="332">
                  <c:v>9</c:v>
                </c:pt>
                <c:pt idx="333">
                  <c:v>22</c:v>
                </c:pt>
                <c:pt idx="334">
                  <c:v>18</c:v>
                </c:pt>
                <c:pt idx="335">
                  <c:v>19</c:v>
                </c:pt>
                <c:pt idx="336">
                  <c:v>13</c:v>
                </c:pt>
                <c:pt idx="337">
                  <c:v>68</c:v>
                </c:pt>
                <c:pt idx="338">
                  <c:v>57</c:v>
                </c:pt>
                <c:pt idx="339">
                  <c:v>145</c:v>
                </c:pt>
                <c:pt idx="340">
                  <c:v>30</c:v>
                </c:pt>
                <c:pt idx="341">
                  <c:v>108</c:v>
                </c:pt>
                <c:pt idx="342">
                  <c:v>13</c:v>
                </c:pt>
                <c:pt idx="343">
                  <c:v>78</c:v>
                </c:pt>
                <c:pt idx="344">
                  <c:v>6</c:v>
                </c:pt>
                <c:pt idx="345">
                  <c:v>311</c:v>
                </c:pt>
                <c:pt idx="346">
                  <c:v>22</c:v>
                </c:pt>
                <c:pt idx="347">
                  <c:v>87</c:v>
                </c:pt>
                <c:pt idx="348">
                  <c:v>114</c:v>
                </c:pt>
                <c:pt idx="349">
                  <c:v>102</c:v>
                </c:pt>
                <c:pt idx="350">
                  <c:v>7</c:v>
                </c:pt>
                <c:pt idx="351">
                  <c:v>13</c:v>
                </c:pt>
                <c:pt idx="352">
                  <c:v>7</c:v>
                </c:pt>
                <c:pt idx="353">
                  <c:v>89</c:v>
                </c:pt>
                <c:pt idx="354">
                  <c:v>23</c:v>
                </c:pt>
                <c:pt idx="355">
                  <c:v>120</c:v>
                </c:pt>
                <c:pt idx="356">
                  <c:v>7</c:v>
                </c:pt>
                <c:pt idx="357">
                  <c:v>33</c:v>
                </c:pt>
                <c:pt idx="358">
                  <c:v>1</c:v>
                </c:pt>
                <c:pt idx="359">
                  <c:v>25</c:v>
                </c:pt>
                <c:pt idx="360">
                  <c:v>3</c:v>
                </c:pt>
                <c:pt idx="361">
                  <c:v>72</c:v>
                </c:pt>
                <c:pt idx="362">
                  <c:v>136</c:v>
                </c:pt>
                <c:pt idx="363">
                  <c:v>124</c:v>
                </c:pt>
                <c:pt idx="364">
                  <c:v>35</c:v>
                </c:pt>
                <c:pt idx="365">
                  <c:v>386</c:v>
                </c:pt>
                <c:pt idx="366">
                  <c:v>29</c:v>
                </c:pt>
                <c:pt idx="367">
                  <c:v>6</c:v>
                </c:pt>
                <c:pt idx="368">
                  <c:v>12</c:v>
                </c:pt>
                <c:pt idx="369">
                  <c:v>77</c:v>
                </c:pt>
                <c:pt idx="370">
                  <c:v>59</c:v>
                </c:pt>
                <c:pt idx="371">
                  <c:v>223</c:v>
                </c:pt>
                <c:pt idx="372">
                  <c:v>4</c:v>
                </c:pt>
                <c:pt idx="373">
                  <c:v>125</c:v>
                </c:pt>
                <c:pt idx="374">
                  <c:v>2</c:v>
                </c:pt>
                <c:pt idx="375">
                  <c:v>106</c:v>
                </c:pt>
                <c:pt idx="376">
                  <c:v>4</c:v>
                </c:pt>
                <c:pt idx="377">
                  <c:v>27</c:v>
                </c:pt>
                <c:pt idx="378">
                  <c:v>14</c:v>
                </c:pt>
                <c:pt idx="379">
                  <c:v>97</c:v>
                </c:pt>
                <c:pt idx="380">
                  <c:v>5</c:v>
                </c:pt>
                <c:pt idx="381">
                  <c:v>1810</c:v>
                </c:pt>
                <c:pt idx="382">
                  <c:v>4</c:v>
                </c:pt>
                <c:pt idx="383">
                  <c:v>201</c:v>
                </c:pt>
                <c:pt idx="384">
                  <c:v>29</c:v>
                </c:pt>
                <c:pt idx="385">
                  <c:v>318</c:v>
                </c:pt>
                <c:pt idx="386">
                  <c:v>2</c:v>
                </c:pt>
                <c:pt idx="387">
                  <c:v>74</c:v>
                </c:pt>
                <c:pt idx="388">
                  <c:v>7</c:v>
                </c:pt>
                <c:pt idx="389">
                  <c:v>132</c:v>
                </c:pt>
                <c:pt idx="390">
                  <c:v>669</c:v>
                </c:pt>
                <c:pt idx="391">
                  <c:v>31</c:v>
                </c:pt>
                <c:pt idx="392">
                  <c:v>151</c:v>
                </c:pt>
                <c:pt idx="393">
                  <c:v>21</c:v>
                </c:pt>
                <c:pt idx="394">
                  <c:v>853</c:v>
                </c:pt>
                <c:pt idx="395">
                  <c:v>30</c:v>
                </c:pt>
                <c:pt idx="396">
                  <c:v>7</c:v>
                </c:pt>
                <c:pt idx="397">
                  <c:v>69</c:v>
                </c:pt>
                <c:pt idx="398">
                  <c:v>5</c:v>
                </c:pt>
                <c:pt idx="399">
                  <c:v>27</c:v>
                </c:pt>
                <c:pt idx="400">
                  <c:v>8</c:v>
                </c:pt>
                <c:pt idx="401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2B-4DAE-B61C-15B2C2B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49536"/>
        <c:axId val="-792862592"/>
      </c:lineChart>
      <c:catAx>
        <c:axId val="-792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8831747178754261"/>
              <c:y val="0.8741567782942997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2862592"/>
        <c:crossesAt val="0"/>
        <c:auto val="0"/>
        <c:lblAlgn val="ctr"/>
        <c:lblOffset val="100"/>
        <c:tickLblSkip val="1"/>
        <c:noMultiLvlLbl val="0"/>
      </c:catAx>
      <c:valAx>
        <c:axId val="-792862592"/>
        <c:scaling>
          <c:orientation val="minMax"/>
          <c:max val="35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1.01656353008093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2849536"/>
        <c:crosses val="autoZero"/>
        <c:crossBetween val="between"/>
      </c:valAx>
      <c:spPr>
        <a:noFill/>
        <a:ln w="25400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329309501411101"/>
          <c:y val="0.35694558139584398"/>
          <c:w val="0.12436139228598307"/>
          <c:h val="0.20567025014823245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45-4E11-B897-58E7C191B8B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62048"/>
        <c:axId val="-792852800"/>
      </c:lineChart>
      <c:catAx>
        <c:axId val="-7928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6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0B-451F-A9EB-F71A9C38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8784"/>
        <c:axId val="-792857696"/>
      </c:lineChart>
      <c:catAx>
        <c:axId val="-7928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7C-448D-A5B2-7B0E87B396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C-448D-A5B2-7B0E87B396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7C-448D-A5B2-7B0E87B3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6608"/>
        <c:axId val="-792859328"/>
      </c:lineChart>
      <c:catAx>
        <c:axId val="-79285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6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91-49F7-A8DA-A0C0F875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48448"/>
        <c:axId val="-792857152"/>
      </c:lineChart>
      <c:catAx>
        <c:axId val="-7928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4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8-43D7-8D6B-3CADA5C8B5C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F8-43D7-8D6B-3CADA5C8B5C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F8-43D7-8D6B-3CADA5C8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1712"/>
        <c:axId val="-792847904"/>
      </c:lineChart>
      <c:catAx>
        <c:axId val="-79285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4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4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1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5-44AE-A0EE-82136527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84816"/>
        <c:axId val="-834773936"/>
      </c:lineChart>
      <c:catAx>
        <c:axId val="-83478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77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84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1-4E75-83BC-B46024E3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6064"/>
        <c:axId val="-792853888"/>
      </c:lineChart>
      <c:catAx>
        <c:axId val="-7928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E-4556-9F3B-58BB1619B42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E-4556-9F3B-58BB1619B42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E-4556-9F3B-58BB1619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0624"/>
        <c:axId val="-792854976"/>
      </c:lineChart>
      <c:catAx>
        <c:axId val="-79285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0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0-4BE3-997B-B7BA4CF2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48992"/>
        <c:axId val="-792855520"/>
      </c:lineChart>
      <c:catAx>
        <c:axId val="-7928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4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77-4588-A668-17C50CFD9E4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77-4588-A668-17C50CFD9E4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77-4588-A668-17C50CFD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58240"/>
        <c:axId val="-792854432"/>
      </c:lineChart>
      <c:catAx>
        <c:axId val="-7928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5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58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2B-4A74-B142-1FAB8E9B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61504"/>
        <c:axId val="-792860960"/>
      </c:lineChart>
      <c:catAx>
        <c:axId val="-7928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6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86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6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AF-48A7-A6F0-31FBE897DA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AF-48A7-A6F0-31FBE897DA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AF-48A7-A6F0-31FBE897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860416"/>
        <c:axId val="-791481200"/>
      </c:lineChart>
      <c:catAx>
        <c:axId val="-7928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2860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B-40F2-B63E-17CB7A3C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80112"/>
        <c:axId val="-791482288"/>
      </c:lineChart>
      <c:catAx>
        <c:axId val="-79148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BF-413E-962D-4033AA127FC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79568"/>
        <c:axId val="-791489904"/>
      </c:lineChart>
      <c:catAx>
        <c:axId val="-7914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A-4F20-9AEB-8CF9F844DA3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AA-4F20-9AEB-8CF9F844DA3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AA-4F20-9AEB-8CF9F84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484464"/>
        <c:axId val="-791482832"/>
      </c:scatterChart>
      <c:valAx>
        <c:axId val="-79148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2832"/>
        <c:crosses val="autoZero"/>
        <c:crossBetween val="midCat"/>
      </c:valAx>
      <c:valAx>
        <c:axId val="-79148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B-4882-AF09-716C0802356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89360"/>
        <c:axId val="-791488816"/>
      </c:lineChart>
      <c:catAx>
        <c:axId val="-79148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9148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1-415C-B403-46D71381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4782096"/>
        <c:axId val="-834772848"/>
      </c:lineChart>
      <c:catAx>
        <c:axId val="-83478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3477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3477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3478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D9-46BE-9292-C811BF80FD1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75760"/>
        <c:axId val="-791483920"/>
      </c:lineChart>
      <c:catAx>
        <c:axId val="-79147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B9-4A6B-88B5-D1DE38D48D3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79024"/>
        <c:axId val="-791477936"/>
      </c:lineChart>
      <c:catAx>
        <c:axId val="-79147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7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01-472F-B568-2CFB9513F85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88272"/>
        <c:axId val="-791487728"/>
      </c:lineChart>
      <c:catAx>
        <c:axId val="-7914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91487728"/>
        <c:crosses val="autoZero"/>
        <c:auto val="1"/>
        <c:lblAlgn val="ctr"/>
        <c:lblOffset val="100"/>
        <c:tickMarkSkip val="1"/>
        <c:noMultiLvlLbl val="0"/>
      </c:catAx>
      <c:valAx>
        <c:axId val="-79148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86-4F39-9003-3792B7E9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78480"/>
        <c:axId val="-791477392"/>
      </c:lineChart>
      <c:catAx>
        <c:axId val="-79147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7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CD-452E-8DDA-AD6AEAD4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86640"/>
        <c:axId val="-791487184"/>
      </c:lineChart>
      <c:catAx>
        <c:axId val="-79148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9148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8-4C65-B64A-F050AC7E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86096"/>
        <c:axId val="-791485552"/>
      </c:lineChart>
      <c:catAx>
        <c:axId val="-79148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BD-438D-9EDD-2E5BB33A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76304"/>
        <c:axId val="-791485008"/>
      </c:lineChart>
      <c:catAx>
        <c:axId val="-7914763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91485008"/>
        <c:crosses val="autoZero"/>
        <c:auto val="1"/>
        <c:lblAlgn val="ctr"/>
        <c:lblOffset val="100"/>
        <c:tickMarkSkip val="1"/>
        <c:noMultiLvlLbl val="0"/>
      </c:catAx>
      <c:valAx>
        <c:axId val="-79148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F0-40ED-9462-0BEF59C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80656"/>
        <c:axId val="-791483376"/>
      </c:lineChart>
      <c:catAx>
        <c:axId val="-79148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8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1-49B3-8CA7-B72FCE51BD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1-49B3-8CA7-B72FCE51BD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1-49B3-8CA7-B72FCE51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81744"/>
        <c:axId val="-791475216"/>
      </c:lineChart>
      <c:catAx>
        <c:axId val="-79148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7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7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81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CF-42DF-A864-12819252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476848"/>
        <c:axId val="-791490448"/>
      </c:lineChart>
      <c:catAx>
        <c:axId val="-79147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9149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49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9147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image" Target="../media/image1.png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4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4" Type="http://schemas.openxmlformats.org/officeDocument/2006/relationships/chart" Target="../charts/chart86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43" Type="http://schemas.openxmlformats.org/officeDocument/2006/relationships/chart" Target="../charts/chart85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8.xml"/><Relationship Id="rId18" Type="http://schemas.openxmlformats.org/officeDocument/2006/relationships/chart" Target="../charts/chart103.xml"/><Relationship Id="rId26" Type="http://schemas.openxmlformats.org/officeDocument/2006/relationships/chart" Target="../charts/chart111.xml"/><Relationship Id="rId39" Type="http://schemas.openxmlformats.org/officeDocument/2006/relationships/chart" Target="../charts/chart124.xml"/><Relationship Id="rId21" Type="http://schemas.openxmlformats.org/officeDocument/2006/relationships/chart" Target="../charts/chart106.xml"/><Relationship Id="rId34" Type="http://schemas.openxmlformats.org/officeDocument/2006/relationships/chart" Target="../charts/chart119.xml"/><Relationship Id="rId42" Type="http://schemas.openxmlformats.org/officeDocument/2006/relationships/chart" Target="../charts/chart127.xml"/><Relationship Id="rId7" Type="http://schemas.openxmlformats.org/officeDocument/2006/relationships/chart" Target="../charts/chart9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20" Type="http://schemas.openxmlformats.org/officeDocument/2006/relationships/chart" Target="../charts/chart105.xml"/><Relationship Id="rId29" Type="http://schemas.openxmlformats.org/officeDocument/2006/relationships/chart" Target="../charts/chart114.xml"/><Relationship Id="rId41" Type="http://schemas.openxmlformats.org/officeDocument/2006/relationships/chart" Target="../charts/chart126.xml"/><Relationship Id="rId1" Type="http://schemas.openxmlformats.org/officeDocument/2006/relationships/image" Target="../media/image1.png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24" Type="http://schemas.openxmlformats.org/officeDocument/2006/relationships/chart" Target="../charts/chart109.xml"/><Relationship Id="rId32" Type="http://schemas.openxmlformats.org/officeDocument/2006/relationships/chart" Target="../charts/chart117.xml"/><Relationship Id="rId37" Type="http://schemas.openxmlformats.org/officeDocument/2006/relationships/chart" Target="../charts/chart122.xml"/><Relationship Id="rId40" Type="http://schemas.openxmlformats.org/officeDocument/2006/relationships/chart" Target="../charts/chart125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23" Type="http://schemas.openxmlformats.org/officeDocument/2006/relationships/chart" Target="../charts/chart108.xml"/><Relationship Id="rId28" Type="http://schemas.openxmlformats.org/officeDocument/2006/relationships/chart" Target="../charts/chart113.xml"/><Relationship Id="rId36" Type="http://schemas.openxmlformats.org/officeDocument/2006/relationships/chart" Target="../charts/chart121.xml"/><Relationship Id="rId10" Type="http://schemas.openxmlformats.org/officeDocument/2006/relationships/chart" Target="../charts/chart95.xml"/><Relationship Id="rId19" Type="http://schemas.openxmlformats.org/officeDocument/2006/relationships/chart" Target="../charts/chart104.xml"/><Relationship Id="rId31" Type="http://schemas.openxmlformats.org/officeDocument/2006/relationships/chart" Target="../charts/chart116.xml"/><Relationship Id="rId44" Type="http://schemas.openxmlformats.org/officeDocument/2006/relationships/chart" Target="../charts/chart129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Relationship Id="rId22" Type="http://schemas.openxmlformats.org/officeDocument/2006/relationships/chart" Target="../charts/chart107.xml"/><Relationship Id="rId27" Type="http://schemas.openxmlformats.org/officeDocument/2006/relationships/chart" Target="../charts/chart112.xml"/><Relationship Id="rId30" Type="http://schemas.openxmlformats.org/officeDocument/2006/relationships/chart" Target="../charts/chart115.xml"/><Relationship Id="rId35" Type="http://schemas.openxmlformats.org/officeDocument/2006/relationships/chart" Target="../charts/chart120.xml"/><Relationship Id="rId43" Type="http://schemas.openxmlformats.org/officeDocument/2006/relationships/chart" Target="../charts/chart128.xml"/><Relationship Id="rId8" Type="http://schemas.openxmlformats.org/officeDocument/2006/relationships/chart" Target="../charts/chart93.xml"/><Relationship Id="rId3" Type="http://schemas.openxmlformats.org/officeDocument/2006/relationships/chart" Target="../charts/chart88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5" Type="http://schemas.openxmlformats.org/officeDocument/2006/relationships/chart" Target="../charts/chart110.xml"/><Relationship Id="rId33" Type="http://schemas.openxmlformats.org/officeDocument/2006/relationships/chart" Target="../charts/chart118.xml"/><Relationship Id="rId38" Type="http://schemas.openxmlformats.org/officeDocument/2006/relationships/chart" Target="../charts/chart12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1.xml"/><Relationship Id="rId18" Type="http://schemas.openxmlformats.org/officeDocument/2006/relationships/chart" Target="../charts/chart146.xml"/><Relationship Id="rId26" Type="http://schemas.openxmlformats.org/officeDocument/2006/relationships/chart" Target="../charts/chart154.xml"/><Relationship Id="rId39" Type="http://schemas.openxmlformats.org/officeDocument/2006/relationships/chart" Target="../charts/chart167.xml"/><Relationship Id="rId21" Type="http://schemas.openxmlformats.org/officeDocument/2006/relationships/chart" Target="../charts/chart149.xml"/><Relationship Id="rId34" Type="http://schemas.openxmlformats.org/officeDocument/2006/relationships/chart" Target="../charts/chart162.xml"/><Relationship Id="rId42" Type="http://schemas.openxmlformats.org/officeDocument/2006/relationships/chart" Target="../charts/chart170.xml"/><Relationship Id="rId7" Type="http://schemas.openxmlformats.org/officeDocument/2006/relationships/chart" Target="../charts/chart135.xml"/><Relationship Id="rId2" Type="http://schemas.openxmlformats.org/officeDocument/2006/relationships/image" Target="../media/image1.png"/><Relationship Id="rId16" Type="http://schemas.openxmlformats.org/officeDocument/2006/relationships/chart" Target="../charts/chart144.xml"/><Relationship Id="rId20" Type="http://schemas.openxmlformats.org/officeDocument/2006/relationships/chart" Target="../charts/chart148.xml"/><Relationship Id="rId29" Type="http://schemas.openxmlformats.org/officeDocument/2006/relationships/chart" Target="../charts/chart157.xml"/><Relationship Id="rId41" Type="http://schemas.openxmlformats.org/officeDocument/2006/relationships/chart" Target="../charts/chart169.xml"/><Relationship Id="rId1" Type="http://schemas.openxmlformats.org/officeDocument/2006/relationships/chart" Target="../charts/chart130.xml"/><Relationship Id="rId6" Type="http://schemas.openxmlformats.org/officeDocument/2006/relationships/chart" Target="../charts/chart134.xml"/><Relationship Id="rId11" Type="http://schemas.openxmlformats.org/officeDocument/2006/relationships/chart" Target="../charts/chart139.xml"/><Relationship Id="rId24" Type="http://schemas.openxmlformats.org/officeDocument/2006/relationships/chart" Target="../charts/chart152.xml"/><Relationship Id="rId32" Type="http://schemas.openxmlformats.org/officeDocument/2006/relationships/chart" Target="../charts/chart160.xml"/><Relationship Id="rId37" Type="http://schemas.openxmlformats.org/officeDocument/2006/relationships/chart" Target="../charts/chart165.xml"/><Relationship Id="rId40" Type="http://schemas.openxmlformats.org/officeDocument/2006/relationships/chart" Target="../charts/chart168.xml"/><Relationship Id="rId5" Type="http://schemas.openxmlformats.org/officeDocument/2006/relationships/chart" Target="../charts/chart133.xml"/><Relationship Id="rId15" Type="http://schemas.openxmlformats.org/officeDocument/2006/relationships/chart" Target="../charts/chart143.xml"/><Relationship Id="rId23" Type="http://schemas.openxmlformats.org/officeDocument/2006/relationships/chart" Target="../charts/chart151.xml"/><Relationship Id="rId28" Type="http://schemas.openxmlformats.org/officeDocument/2006/relationships/chart" Target="../charts/chart156.xml"/><Relationship Id="rId36" Type="http://schemas.openxmlformats.org/officeDocument/2006/relationships/chart" Target="../charts/chart164.xml"/><Relationship Id="rId10" Type="http://schemas.openxmlformats.org/officeDocument/2006/relationships/chart" Target="../charts/chart138.xml"/><Relationship Id="rId19" Type="http://schemas.openxmlformats.org/officeDocument/2006/relationships/chart" Target="../charts/chart147.xml"/><Relationship Id="rId31" Type="http://schemas.openxmlformats.org/officeDocument/2006/relationships/chart" Target="../charts/chart159.xml"/><Relationship Id="rId44" Type="http://schemas.openxmlformats.org/officeDocument/2006/relationships/chart" Target="../charts/chart172.xml"/><Relationship Id="rId4" Type="http://schemas.openxmlformats.org/officeDocument/2006/relationships/chart" Target="../charts/chart132.xml"/><Relationship Id="rId9" Type="http://schemas.openxmlformats.org/officeDocument/2006/relationships/chart" Target="../charts/chart137.xml"/><Relationship Id="rId14" Type="http://schemas.openxmlformats.org/officeDocument/2006/relationships/chart" Target="../charts/chart142.xml"/><Relationship Id="rId22" Type="http://schemas.openxmlformats.org/officeDocument/2006/relationships/chart" Target="../charts/chart150.xml"/><Relationship Id="rId27" Type="http://schemas.openxmlformats.org/officeDocument/2006/relationships/chart" Target="../charts/chart155.xml"/><Relationship Id="rId30" Type="http://schemas.openxmlformats.org/officeDocument/2006/relationships/chart" Target="../charts/chart158.xml"/><Relationship Id="rId35" Type="http://schemas.openxmlformats.org/officeDocument/2006/relationships/chart" Target="../charts/chart163.xml"/><Relationship Id="rId43" Type="http://schemas.openxmlformats.org/officeDocument/2006/relationships/chart" Target="../charts/chart171.xml"/><Relationship Id="rId8" Type="http://schemas.openxmlformats.org/officeDocument/2006/relationships/chart" Target="../charts/chart136.xml"/><Relationship Id="rId3" Type="http://schemas.openxmlformats.org/officeDocument/2006/relationships/chart" Target="../charts/chart131.xml"/><Relationship Id="rId12" Type="http://schemas.openxmlformats.org/officeDocument/2006/relationships/chart" Target="../charts/chart140.xml"/><Relationship Id="rId17" Type="http://schemas.openxmlformats.org/officeDocument/2006/relationships/chart" Target="../charts/chart145.xml"/><Relationship Id="rId25" Type="http://schemas.openxmlformats.org/officeDocument/2006/relationships/chart" Target="../charts/chart153.xml"/><Relationship Id="rId33" Type="http://schemas.openxmlformats.org/officeDocument/2006/relationships/chart" Target="../charts/chart161.xml"/><Relationship Id="rId38" Type="http://schemas.openxmlformats.org/officeDocument/2006/relationships/chart" Target="../charts/chart16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4.xml"/><Relationship Id="rId18" Type="http://schemas.openxmlformats.org/officeDocument/2006/relationships/chart" Target="../charts/chart189.xml"/><Relationship Id="rId26" Type="http://schemas.openxmlformats.org/officeDocument/2006/relationships/chart" Target="../charts/chart197.xml"/><Relationship Id="rId39" Type="http://schemas.openxmlformats.org/officeDocument/2006/relationships/chart" Target="../charts/chart210.xml"/><Relationship Id="rId21" Type="http://schemas.openxmlformats.org/officeDocument/2006/relationships/chart" Target="../charts/chart192.xml"/><Relationship Id="rId34" Type="http://schemas.openxmlformats.org/officeDocument/2006/relationships/chart" Target="../charts/chart205.xml"/><Relationship Id="rId42" Type="http://schemas.openxmlformats.org/officeDocument/2006/relationships/chart" Target="../charts/chart213.xml"/><Relationship Id="rId7" Type="http://schemas.openxmlformats.org/officeDocument/2006/relationships/chart" Target="../charts/chart178.xml"/><Relationship Id="rId2" Type="http://schemas.openxmlformats.org/officeDocument/2006/relationships/image" Target="../media/image1.png"/><Relationship Id="rId16" Type="http://schemas.openxmlformats.org/officeDocument/2006/relationships/chart" Target="../charts/chart187.xml"/><Relationship Id="rId20" Type="http://schemas.openxmlformats.org/officeDocument/2006/relationships/chart" Target="../charts/chart191.xml"/><Relationship Id="rId29" Type="http://schemas.openxmlformats.org/officeDocument/2006/relationships/chart" Target="../charts/chart200.xml"/><Relationship Id="rId41" Type="http://schemas.openxmlformats.org/officeDocument/2006/relationships/chart" Target="../charts/chart212.xml"/><Relationship Id="rId1" Type="http://schemas.openxmlformats.org/officeDocument/2006/relationships/chart" Target="../charts/chart173.xml"/><Relationship Id="rId6" Type="http://schemas.openxmlformats.org/officeDocument/2006/relationships/chart" Target="../charts/chart177.xml"/><Relationship Id="rId11" Type="http://schemas.openxmlformats.org/officeDocument/2006/relationships/chart" Target="../charts/chart182.xml"/><Relationship Id="rId24" Type="http://schemas.openxmlformats.org/officeDocument/2006/relationships/chart" Target="../charts/chart195.xml"/><Relationship Id="rId32" Type="http://schemas.openxmlformats.org/officeDocument/2006/relationships/chart" Target="../charts/chart203.xml"/><Relationship Id="rId37" Type="http://schemas.openxmlformats.org/officeDocument/2006/relationships/chart" Target="../charts/chart208.xml"/><Relationship Id="rId40" Type="http://schemas.openxmlformats.org/officeDocument/2006/relationships/chart" Target="../charts/chart211.xml"/><Relationship Id="rId5" Type="http://schemas.openxmlformats.org/officeDocument/2006/relationships/chart" Target="../charts/chart176.xml"/><Relationship Id="rId15" Type="http://schemas.openxmlformats.org/officeDocument/2006/relationships/chart" Target="../charts/chart186.xml"/><Relationship Id="rId23" Type="http://schemas.openxmlformats.org/officeDocument/2006/relationships/chart" Target="../charts/chart194.xml"/><Relationship Id="rId28" Type="http://schemas.openxmlformats.org/officeDocument/2006/relationships/chart" Target="../charts/chart199.xml"/><Relationship Id="rId36" Type="http://schemas.openxmlformats.org/officeDocument/2006/relationships/chart" Target="../charts/chart207.xml"/><Relationship Id="rId10" Type="http://schemas.openxmlformats.org/officeDocument/2006/relationships/chart" Target="../charts/chart181.xml"/><Relationship Id="rId19" Type="http://schemas.openxmlformats.org/officeDocument/2006/relationships/chart" Target="../charts/chart190.xml"/><Relationship Id="rId31" Type="http://schemas.openxmlformats.org/officeDocument/2006/relationships/chart" Target="../charts/chart202.xml"/><Relationship Id="rId44" Type="http://schemas.openxmlformats.org/officeDocument/2006/relationships/chart" Target="../charts/chart215.xml"/><Relationship Id="rId4" Type="http://schemas.openxmlformats.org/officeDocument/2006/relationships/chart" Target="../charts/chart175.xml"/><Relationship Id="rId9" Type="http://schemas.openxmlformats.org/officeDocument/2006/relationships/chart" Target="../charts/chart180.xml"/><Relationship Id="rId14" Type="http://schemas.openxmlformats.org/officeDocument/2006/relationships/chart" Target="../charts/chart185.xml"/><Relationship Id="rId22" Type="http://schemas.openxmlformats.org/officeDocument/2006/relationships/chart" Target="../charts/chart193.xml"/><Relationship Id="rId27" Type="http://schemas.openxmlformats.org/officeDocument/2006/relationships/chart" Target="../charts/chart198.xml"/><Relationship Id="rId30" Type="http://schemas.openxmlformats.org/officeDocument/2006/relationships/chart" Target="../charts/chart201.xml"/><Relationship Id="rId35" Type="http://schemas.openxmlformats.org/officeDocument/2006/relationships/chart" Target="../charts/chart206.xml"/><Relationship Id="rId43" Type="http://schemas.openxmlformats.org/officeDocument/2006/relationships/chart" Target="../charts/chart214.xml"/><Relationship Id="rId8" Type="http://schemas.openxmlformats.org/officeDocument/2006/relationships/chart" Target="../charts/chart179.xml"/><Relationship Id="rId3" Type="http://schemas.openxmlformats.org/officeDocument/2006/relationships/chart" Target="../charts/chart174.xml"/><Relationship Id="rId12" Type="http://schemas.openxmlformats.org/officeDocument/2006/relationships/chart" Target="../charts/chart183.xml"/><Relationship Id="rId17" Type="http://schemas.openxmlformats.org/officeDocument/2006/relationships/chart" Target="../charts/chart188.xml"/><Relationship Id="rId25" Type="http://schemas.openxmlformats.org/officeDocument/2006/relationships/chart" Target="../charts/chart196.xml"/><Relationship Id="rId33" Type="http://schemas.openxmlformats.org/officeDocument/2006/relationships/chart" Target="../charts/chart204.xml"/><Relationship Id="rId38" Type="http://schemas.openxmlformats.org/officeDocument/2006/relationships/chart" Target="../charts/chart209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27.xml"/><Relationship Id="rId18" Type="http://schemas.openxmlformats.org/officeDocument/2006/relationships/chart" Target="../charts/chart232.xml"/><Relationship Id="rId26" Type="http://schemas.openxmlformats.org/officeDocument/2006/relationships/chart" Target="../charts/chart240.xml"/><Relationship Id="rId39" Type="http://schemas.openxmlformats.org/officeDocument/2006/relationships/chart" Target="../charts/chart253.xml"/><Relationship Id="rId21" Type="http://schemas.openxmlformats.org/officeDocument/2006/relationships/chart" Target="../charts/chart235.xml"/><Relationship Id="rId34" Type="http://schemas.openxmlformats.org/officeDocument/2006/relationships/chart" Target="../charts/chart248.xml"/><Relationship Id="rId42" Type="http://schemas.openxmlformats.org/officeDocument/2006/relationships/chart" Target="../charts/chart256.xml"/><Relationship Id="rId7" Type="http://schemas.openxmlformats.org/officeDocument/2006/relationships/chart" Target="../charts/chart221.xml"/><Relationship Id="rId2" Type="http://schemas.openxmlformats.org/officeDocument/2006/relationships/image" Target="../media/image1.png"/><Relationship Id="rId16" Type="http://schemas.openxmlformats.org/officeDocument/2006/relationships/chart" Target="../charts/chart230.xml"/><Relationship Id="rId20" Type="http://schemas.openxmlformats.org/officeDocument/2006/relationships/chart" Target="../charts/chart234.xml"/><Relationship Id="rId29" Type="http://schemas.openxmlformats.org/officeDocument/2006/relationships/chart" Target="../charts/chart243.xml"/><Relationship Id="rId41" Type="http://schemas.openxmlformats.org/officeDocument/2006/relationships/chart" Target="../charts/chart255.xml"/><Relationship Id="rId1" Type="http://schemas.openxmlformats.org/officeDocument/2006/relationships/chart" Target="../charts/chart216.xml"/><Relationship Id="rId6" Type="http://schemas.openxmlformats.org/officeDocument/2006/relationships/chart" Target="../charts/chart220.xml"/><Relationship Id="rId11" Type="http://schemas.openxmlformats.org/officeDocument/2006/relationships/chart" Target="../charts/chart225.xml"/><Relationship Id="rId24" Type="http://schemas.openxmlformats.org/officeDocument/2006/relationships/chart" Target="../charts/chart238.xml"/><Relationship Id="rId32" Type="http://schemas.openxmlformats.org/officeDocument/2006/relationships/chart" Target="../charts/chart246.xml"/><Relationship Id="rId37" Type="http://schemas.openxmlformats.org/officeDocument/2006/relationships/chart" Target="../charts/chart251.xml"/><Relationship Id="rId40" Type="http://schemas.openxmlformats.org/officeDocument/2006/relationships/chart" Target="../charts/chart254.xml"/><Relationship Id="rId5" Type="http://schemas.openxmlformats.org/officeDocument/2006/relationships/chart" Target="../charts/chart219.xml"/><Relationship Id="rId15" Type="http://schemas.openxmlformats.org/officeDocument/2006/relationships/chart" Target="../charts/chart229.xml"/><Relationship Id="rId23" Type="http://schemas.openxmlformats.org/officeDocument/2006/relationships/chart" Target="../charts/chart237.xml"/><Relationship Id="rId28" Type="http://schemas.openxmlformats.org/officeDocument/2006/relationships/chart" Target="../charts/chart242.xml"/><Relationship Id="rId36" Type="http://schemas.openxmlformats.org/officeDocument/2006/relationships/chart" Target="../charts/chart250.xml"/><Relationship Id="rId10" Type="http://schemas.openxmlformats.org/officeDocument/2006/relationships/chart" Target="../charts/chart224.xml"/><Relationship Id="rId19" Type="http://schemas.openxmlformats.org/officeDocument/2006/relationships/chart" Target="../charts/chart233.xml"/><Relationship Id="rId31" Type="http://schemas.openxmlformats.org/officeDocument/2006/relationships/chart" Target="../charts/chart245.xml"/><Relationship Id="rId44" Type="http://schemas.openxmlformats.org/officeDocument/2006/relationships/chart" Target="../charts/chart258.xml"/><Relationship Id="rId4" Type="http://schemas.openxmlformats.org/officeDocument/2006/relationships/chart" Target="../charts/chart218.xml"/><Relationship Id="rId9" Type="http://schemas.openxmlformats.org/officeDocument/2006/relationships/chart" Target="../charts/chart223.xml"/><Relationship Id="rId14" Type="http://schemas.openxmlformats.org/officeDocument/2006/relationships/chart" Target="../charts/chart228.xml"/><Relationship Id="rId22" Type="http://schemas.openxmlformats.org/officeDocument/2006/relationships/chart" Target="../charts/chart236.xml"/><Relationship Id="rId27" Type="http://schemas.openxmlformats.org/officeDocument/2006/relationships/chart" Target="../charts/chart241.xml"/><Relationship Id="rId30" Type="http://schemas.openxmlformats.org/officeDocument/2006/relationships/chart" Target="../charts/chart244.xml"/><Relationship Id="rId35" Type="http://schemas.openxmlformats.org/officeDocument/2006/relationships/chart" Target="../charts/chart249.xml"/><Relationship Id="rId43" Type="http://schemas.openxmlformats.org/officeDocument/2006/relationships/chart" Target="../charts/chart257.xml"/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12" Type="http://schemas.openxmlformats.org/officeDocument/2006/relationships/chart" Target="../charts/chart226.xml"/><Relationship Id="rId17" Type="http://schemas.openxmlformats.org/officeDocument/2006/relationships/chart" Target="../charts/chart231.xml"/><Relationship Id="rId25" Type="http://schemas.openxmlformats.org/officeDocument/2006/relationships/chart" Target="../charts/chart239.xml"/><Relationship Id="rId33" Type="http://schemas.openxmlformats.org/officeDocument/2006/relationships/chart" Target="../charts/chart247.xml"/><Relationship Id="rId38" Type="http://schemas.openxmlformats.org/officeDocument/2006/relationships/chart" Target="../charts/chart2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200026</xdr:colOff>
      <xdr:row>21</xdr:row>
      <xdr:rowOff>322181</xdr:rowOff>
    </xdr:from>
    <xdr:to>
      <xdr:col>34</xdr:col>
      <xdr:colOff>19050</xdr:colOff>
      <xdr:row>29</xdr:row>
      <xdr:rowOff>104775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28575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102</xdr:row>
      <xdr:rowOff>0</xdr:rowOff>
    </xdr:from>
    <xdr:to>
      <xdr:col>4</xdr:col>
      <xdr:colOff>1219200</xdr:colOff>
      <xdr:row>102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102</xdr:row>
      <xdr:rowOff>0</xdr:rowOff>
    </xdr:from>
    <xdr:to>
      <xdr:col>4</xdr:col>
      <xdr:colOff>1219200</xdr:colOff>
      <xdr:row>102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102</xdr:row>
      <xdr:rowOff>0</xdr:rowOff>
    </xdr:from>
    <xdr:to>
      <xdr:col>5</xdr:col>
      <xdr:colOff>0</xdr:colOff>
      <xdr:row>102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102</xdr:row>
      <xdr:rowOff>0</xdr:rowOff>
    </xdr:from>
    <xdr:to>
      <xdr:col>4</xdr:col>
      <xdr:colOff>1219200</xdr:colOff>
      <xdr:row>102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102</xdr:row>
      <xdr:rowOff>0</xdr:rowOff>
    </xdr:from>
    <xdr:to>
      <xdr:col>5</xdr:col>
      <xdr:colOff>0</xdr:colOff>
      <xdr:row>102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102</xdr:row>
      <xdr:rowOff>0</xdr:rowOff>
    </xdr:from>
    <xdr:to>
      <xdr:col>4</xdr:col>
      <xdr:colOff>1219200</xdr:colOff>
      <xdr:row>102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102</xdr:row>
      <xdr:rowOff>0</xdr:rowOff>
    </xdr:from>
    <xdr:to>
      <xdr:col>5</xdr:col>
      <xdr:colOff>0</xdr:colOff>
      <xdr:row>102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102</xdr:row>
      <xdr:rowOff>0</xdr:rowOff>
    </xdr:from>
    <xdr:to>
      <xdr:col>4</xdr:col>
      <xdr:colOff>1219200</xdr:colOff>
      <xdr:row>102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102</xdr:row>
      <xdr:rowOff>0</xdr:rowOff>
    </xdr:from>
    <xdr:to>
      <xdr:col>5</xdr:col>
      <xdr:colOff>0</xdr:colOff>
      <xdr:row>102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102</xdr:row>
      <xdr:rowOff>0</xdr:rowOff>
    </xdr:from>
    <xdr:to>
      <xdr:col>4</xdr:col>
      <xdr:colOff>1219200</xdr:colOff>
      <xdr:row>102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102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102</xdr:row>
      <xdr:rowOff>0</xdr:rowOff>
    </xdr:from>
    <xdr:to>
      <xdr:col>5</xdr:col>
      <xdr:colOff>0</xdr:colOff>
      <xdr:row>102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102</xdr:row>
      <xdr:rowOff>0</xdr:rowOff>
    </xdr:from>
    <xdr:to>
      <xdr:col>4</xdr:col>
      <xdr:colOff>1219200</xdr:colOff>
      <xdr:row>102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129577</xdr:colOff>
      <xdr:row>33</xdr:row>
      <xdr:rowOff>44470</xdr:rowOff>
    </xdr:from>
    <xdr:to>
      <xdr:col>34</xdr:col>
      <xdr:colOff>27214</xdr:colOff>
      <xdr:row>42</xdr:row>
      <xdr:rowOff>312965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102</xdr:row>
      <xdr:rowOff>0</xdr:rowOff>
    </xdr:from>
    <xdr:to>
      <xdr:col>6</xdr:col>
      <xdr:colOff>1219200</xdr:colOff>
      <xdr:row>102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102</xdr:row>
      <xdr:rowOff>0</xdr:rowOff>
    </xdr:from>
    <xdr:to>
      <xdr:col>6</xdr:col>
      <xdr:colOff>1219200</xdr:colOff>
      <xdr:row>102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102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102</xdr:row>
      <xdr:rowOff>0</xdr:rowOff>
    </xdr:from>
    <xdr:to>
      <xdr:col>6</xdr:col>
      <xdr:colOff>1219200</xdr:colOff>
      <xdr:row>102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102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102</xdr:row>
      <xdr:rowOff>0</xdr:rowOff>
    </xdr:from>
    <xdr:to>
      <xdr:col>6</xdr:col>
      <xdr:colOff>1219200</xdr:colOff>
      <xdr:row>102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102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102</xdr:row>
      <xdr:rowOff>0</xdr:rowOff>
    </xdr:from>
    <xdr:to>
      <xdr:col>6</xdr:col>
      <xdr:colOff>1219200</xdr:colOff>
      <xdr:row>102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102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102</xdr:row>
      <xdr:rowOff>0</xdr:rowOff>
    </xdr:from>
    <xdr:to>
      <xdr:col>6</xdr:col>
      <xdr:colOff>1219200</xdr:colOff>
      <xdr:row>102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102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102</xdr:row>
      <xdr:rowOff>0</xdr:rowOff>
    </xdr:from>
    <xdr:to>
      <xdr:col>6</xdr:col>
      <xdr:colOff>1219200</xdr:colOff>
      <xdr:row>102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418728</xdr:colOff>
      <xdr:row>45</xdr:row>
      <xdr:rowOff>178438</xdr:rowOff>
    </xdr:from>
    <xdr:to>
      <xdr:col>28</xdr:col>
      <xdr:colOff>537882</xdr:colOff>
      <xdr:row>55</xdr:row>
      <xdr:rowOff>112058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94</xdr:row>
      <xdr:rowOff>0</xdr:rowOff>
    </xdr:from>
    <xdr:to>
      <xdr:col>4</xdr:col>
      <xdr:colOff>1219200</xdr:colOff>
      <xdr:row>94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94</xdr:row>
      <xdr:rowOff>0</xdr:rowOff>
    </xdr:from>
    <xdr:to>
      <xdr:col>4</xdr:col>
      <xdr:colOff>1219200</xdr:colOff>
      <xdr:row>94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94</xdr:row>
      <xdr:rowOff>0</xdr:rowOff>
    </xdr:from>
    <xdr:to>
      <xdr:col>5</xdr:col>
      <xdr:colOff>0</xdr:colOff>
      <xdr:row>94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94</xdr:row>
      <xdr:rowOff>0</xdr:rowOff>
    </xdr:from>
    <xdr:to>
      <xdr:col>4</xdr:col>
      <xdr:colOff>1219200</xdr:colOff>
      <xdr:row>94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94</xdr:row>
      <xdr:rowOff>0</xdr:rowOff>
    </xdr:from>
    <xdr:to>
      <xdr:col>5</xdr:col>
      <xdr:colOff>0</xdr:colOff>
      <xdr:row>94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94</xdr:row>
      <xdr:rowOff>0</xdr:rowOff>
    </xdr:from>
    <xdr:to>
      <xdr:col>4</xdr:col>
      <xdr:colOff>1219200</xdr:colOff>
      <xdr:row>94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94</xdr:row>
      <xdr:rowOff>0</xdr:rowOff>
    </xdr:from>
    <xdr:to>
      <xdr:col>5</xdr:col>
      <xdr:colOff>0</xdr:colOff>
      <xdr:row>94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94</xdr:row>
      <xdr:rowOff>0</xdr:rowOff>
    </xdr:from>
    <xdr:to>
      <xdr:col>4</xdr:col>
      <xdr:colOff>1219200</xdr:colOff>
      <xdr:row>94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94</xdr:row>
      <xdr:rowOff>0</xdr:rowOff>
    </xdr:from>
    <xdr:to>
      <xdr:col>5</xdr:col>
      <xdr:colOff>0</xdr:colOff>
      <xdr:row>94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94</xdr:row>
      <xdr:rowOff>0</xdr:rowOff>
    </xdr:from>
    <xdr:to>
      <xdr:col>4</xdr:col>
      <xdr:colOff>1219200</xdr:colOff>
      <xdr:row>94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94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94</xdr:row>
      <xdr:rowOff>0</xdr:rowOff>
    </xdr:from>
    <xdr:to>
      <xdr:col>5</xdr:col>
      <xdr:colOff>0</xdr:colOff>
      <xdr:row>94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94</xdr:row>
      <xdr:rowOff>0</xdr:rowOff>
    </xdr:from>
    <xdr:to>
      <xdr:col>4</xdr:col>
      <xdr:colOff>1219200</xdr:colOff>
      <xdr:row>94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435429</xdr:colOff>
      <xdr:row>58</xdr:row>
      <xdr:rowOff>51584</xdr:rowOff>
    </xdr:from>
    <xdr:to>
      <xdr:col>28</xdr:col>
      <xdr:colOff>571500</xdr:colOff>
      <xdr:row>67</xdr:row>
      <xdr:rowOff>257732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94</xdr:row>
      <xdr:rowOff>0</xdr:rowOff>
    </xdr:from>
    <xdr:to>
      <xdr:col>6</xdr:col>
      <xdr:colOff>1219200</xdr:colOff>
      <xdr:row>94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94</xdr:row>
      <xdr:rowOff>0</xdr:rowOff>
    </xdr:from>
    <xdr:to>
      <xdr:col>6</xdr:col>
      <xdr:colOff>1219200</xdr:colOff>
      <xdr:row>94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94</xdr:row>
      <xdr:rowOff>0</xdr:rowOff>
    </xdr:from>
    <xdr:to>
      <xdr:col>7</xdr:col>
      <xdr:colOff>0</xdr:colOff>
      <xdr:row>94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94</xdr:row>
      <xdr:rowOff>0</xdr:rowOff>
    </xdr:from>
    <xdr:to>
      <xdr:col>6</xdr:col>
      <xdr:colOff>1219200</xdr:colOff>
      <xdr:row>94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94</xdr:row>
      <xdr:rowOff>0</xdr:rowOff>
    </xdr:from>
    <xdr:to>
      <xdr:col>7</xdr:col>
      <xdr:colOff>0</xdr:colOff>
      <xdr:row>94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94</xdr:row>
      <xdr:rowOff>0</xdr:rowOff>
    </xdr:from>
    <xdr:to>
      <xdr:col>6</xdr:col>
      <xdr:colOff>1219200</xdr:colOff>
      <xdr:row>94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94</xdr:row>
      <xdr:rowOff>0</xdr:rowOff>
    </xdr:from>
    <xdr:to>
      <xdr:col>7</xdr:col>
      <xdr:colOff>0</xdr:colOff>
      <xdr:row>94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94</xdr:row>
      <xdr:rowOff>0</xdr:rowOff>
    </xdr:from>
    <xdr:to>
      <xdr:col>6</xdr:col>
      <xdr:colOff>1219200</xdr:colOff>
      <xdr:row>94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94</xdr:row>
      <xdr:rowOff>0</xdr:rowOff>
    </xdr:from>
    <xdr:to>
      <xdr:col>7</xdr:col>
      <xdr:colOff>0</xdr:colOff>
      <xdr:row>94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94</xdr:row>
      <xdr:rowOff>0</xdr:rowOff>
    </xdr:from>
    <xdr:to>
      <xdr:col>6</xdr:col>
      <xdr:colOff>1219200</xdr:colOff>
      <xdr:row>94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94</xdr:row>
      <xdr:rowOff>0</xdr:rowOff>
    </xdr:from>
    <xdr:to>
      <xdr:col>7</xdr:col>
      <xdr:colOff>0</xdr:colOff>
      <xdr:row>94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94</xdr:row>
      <xdr:rowOff>0</xdr:rowOff>
    </xdr:from>
    <xdr:to>
      <xdr:col>6</xdr:col>
      <xdr:colOff>1219200</xdr:colOff>
      <xdr:row>94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771525</xdr:colOff>
      <xdr:row>75</xdr:row>
      <xdr:rowOff>0</xdr:rowOff>
    </xdr:from>
    <xdr:to>
      <xdr:col>4</xdr:col>
      <xdr:colOff>1219200</xdr:colOff>
      <xdr:row>75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390525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75</xdr:row>
      <xdr:rowOff>0</xdr:rowOff>
    </xdr:from>
    <xdr:to>
      <xdr:col>4</xdr:col>
      <xdr:colOff>1219200</xdr:colOff>
      <xdr:row>75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1552575</xdr:colOff>
      <xdr:row>75</xdr:row>
      <xdr:rowOff>0</xdr:rowOff>
    </xdr:from>
    <xdr:to>
      <xdr:col>5</xdr:col>
      <xdr:colOff>0</xdr:colOff>
      <xdr:row>75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390525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75</xdr:row>
      <xdr:rowOff>0</xdr:rowOff>
    </xdr:from>
    <xdr:to>
      <xdr:col>4</xdr:col>
      <xdr:colOff>1219200</xdr:colOff>
      <xdr:row>75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400050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75</xdr:row>
      <xdr:rowOff>0</xdr:rowOff>
    </xdr:from>
    <xdr:to>
      <xdr:col>5</xdr:col>
      <xdr:colOff>0</xdr:colOff>
      <xdr:row>75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390525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771525</xdr:colOff>
      <xdr:row>75</xdr:row>
      <xdr:rowOff>0</xdr:rowOff>
    </xdr:from>
    <xdr:to>
      <xdr:col>4</xdr:col>
      <xdr:colOff>1219200</xdr:colOff>
      <xdr:row>75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400050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19050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1552575</xdr:colOff>
      <xdr:row>75</xdr:row>
      <xdr:rowOff>0</xdr:rowOff>
    </xdr:from>
    <xdr:to>
      <xdr:col>5</xdr:col>
      <xdr:colOff>0</xdr:colOff>
      <xdr:row>75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771525</xdr:colOff>
      <xdr:row>75</xdr:row>
      <xdr:rowOff>0</xdr:rowOff>
    </xdr:from>
    <xdr:to>
      <xdr:col>4</xdr:col>
      <xdr:colOff>1219200</xdr:colOff>
      <xdr:row>75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19050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75</xdr:row>
      <xdr:rowOff>0</xdr:rowOff>
    </xdr:from>
    <xdr:to>
      <xdr:col>5</xdr:col>
      <xdr:colOff>0</xdr:colOff>
      <xdr:row>75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75</xdr:row>
      <xdr:rowOff>0</xdr:rowOff>
    </xdr:from>
    <xdr:to>
      <xdr:col>4</xdr:col>
      <xdr:colOff>1219200</xdr:colOff>
      <xdr:row>75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19050</xdr:colOff>
      <xdr:row>75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1552575</xdr:colOff>
      <xdr:row>75</xdr:row>
      <xdr:rowOff>0</xdr:rowOff>
    </xdr:from>
    <xdr:to>
      <xdr:col>5</xdr:col>
      <xdr:colOff>0</xdr:colOff>
      <xdr:row>75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771525</xdr:colOff>
      <xdr:row>75</xdr:row>
      <xdr:rowOff>0</xdr:rowOff>
    </xdr:from>
    <xdr:to>
      <xdr:col>4</xdr:col>
      <xdr:colOff>1219200</xdr:colOff>
      <xdr:row>75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108858</xdr:colOff>
      <xdr:row>53</xdr:row>
      <xdr:rowOff>172809</xdr:rowOff>
    </xdr:from>
    <xdr:to>
      <xdr:col>29</xdr:col>
      <xdr:colOff>55791</xdr:colOff>
      <xdr:row>61</xdr:row>
      <xdr:rowOff>160562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771525</xdr:colOff>
      <xdr:row>75</xdr:row>
      <xdr:rowOff>0</xdr:rowOff>
    </xdr:from>
    <xdr:to>
      <xdr:col>18</xdr:col>
      <xdr:colOff>1219200</xdr:colOff>
      <xdr:row>75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75</xdr:row>
      <xdr:rowOff>0</xdr:rowOff>
    </xdr:from>
    <xdr:to>
      <xdr:col>18</xdr:col>
      <xdr:colOff>1219200</xdr:colOff>
      <xdr:row>75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1552575</xdr:colOff>
      <xdr:row>75</xdr:row>
      <xdr:rowOff>0</xdr:rowOff>
    </xdr:from>
    <xdr:to>
      <xdr:col>19</xdr:col>
      <xdr:colOff>0</xdr:colOff>
      <xdr:row>75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771525</xdr:colOff>
      <xdr:row>75</xdr:row>
      <xdr:rowOff>0</xdr:rowOff>
    </xdr:from>
    <xdr:to>
      <xdr:col>18</xdr:col>
      <xdr:colOff>1219200</xdr:colOff>
      <xdr:row>75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1552575</xdr:colOff>
      <xdr:row>75</xdr:row>
      <xdr:rowOff>0</xdr:rowOff>
    </xdr:from>
    <xdr:to>
      <xdr:col>19</xdr:col>
      <xdr:colOff>0</xdr:colOff>
      <xdr:row>75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771525</xdr:colOff>
      <xdr:row>75</xdr:row>
      <xdr:rowOff>0</xdr:rowOff>
    </xdr:from>
    <xdr:to>
      <xdr:col>18</xdr:col>
      <xdr:colOff>1219200</xdr:colOff>
      <xdr:row>75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1552575</xdr:colOff>
      <xdr:row>75</xdr:row>
      <xdr:rowOff>0</xdr:rowOff>
    </xdr:from>
    <xdr:to>
      <xdr:col>19</xdr:col>
      <xdr:colOff>0</xdr:colOff>
      <xdr:row>75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771525</xdr:colOff>
      <xdr:row>75</xdr:row>
      <xdr:rowOff>0</xdr:rowOff>
    </xdr:from>
    <xdr:to>
      <xdr:col>18</xdr:col>
      <xdr:colOff>1219200</xdr:colOff>
      <xdr:row>75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1552575</xdr:colOff>
      <xdr:row>75</xdr:row>
      <xdr:rowOff>0</xdr:rowOff>
    </xdr:from>
    <xdr:to>
      <xdr:col>19</xdr:col>
      <xdr:colOff>0</xdr:colOff>
      <xdr:row>75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771525</xdr:colOff>
      <xdr:row>75</xdr:row>
      <xdr:rowOff>0</xdr:rowOff>
    </xdr:from>
    <xdr:to>
      <xdr:col>18</xdr:col>
      <xdr:colOff>1219200</xdr:colOff>
      <xdr:row>75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1552575</xdr:colOff>
      <xdr:row>75</xdr:row>
      <xdr:rowOff>0</xdr:rowOff>
    </xdr:from>
    <xdr:to>
      <xdr:col>19</xdr:col>
      <xdr:colOff>0</xdr:colOff>
      <xdr:row>75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771525</xdr:colOff>
      <xdr:row>75</xdr:row>
      <xdr:rowOff>0</xdr:rowOff>
    </xdr:from>
    <xdr:to>
      <xdr:col>18</xdr:col>
      <xdr:colOff>1219200</xdr:colOff>
      <xdr:row>75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18</xdr:col>
      <xdr:colOff>16095</xdr:colOff>
      <xdr:row>41</xdr:row>
      <xdr:rowOff>352730</xdr:rowOff>
    </xdr:from>
    <xdr:to>
      <xdr:col>29</xdr:col>
      <xdr:colOff>54806</xdr:colOff>
      <xdr:row>50</xdr:row>
      <xdr:rowOff>91109</xdr:rowOff>
    </xdr:to>
    <xdr:graphicFrame macro="">
      <xdr:nvGraphicFramePr>
        <xdr:cNvPr id="4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146036</xdr:colOff>
      <xdr:row>7</xdr:row>
      <xdr:rowOff>316603</xdr:rowOff>
    </xdr:from>
    <xdr:to>
      <xdr:col>27</xdr:col>
      <xdr:colOff>470647</xdr:colOff>
      <xdr:row>29</xdr:row>
      <xdr:rowOff>150565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28575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168648</xdr:colOff>
      <xdr:row>31</xdr:row>
      <xdr:rowOff>147076</xdr:rowOff>
    </xdr:from>
    <xdr:to>
      <xdr:col>27</xdr:col>
      <xdr:colOff>321287</xdr:colOff>
      <xdr:row>54</xdr:row>
      <xdr:rowOff>35121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493308</xdr:colOff>
      <xdr:row>19</xdr:row>
      <xdr:rowOff>176288</xdr:rowOff>
    </xdr:from>
    <xdr:to>
      <xdr:col>33</xdr:col>
      <xdr:colOff>600138</xdr:colOff>
      <xdr:row>42</xdr:row>
      <xdr:rowOff>76804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</xdr:row>
      <xdr:rowOff>38100</xdr:rowOff>
    </xdr:from>
    <xdr:to>
      <xdr:col>1</xdr:col>
      <xdr:colOff>28575</xdr:colOff>
      <xdr:row>1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4</xdr:col>
      <xdr:colOff>1219200</xdr:colOff>
      <xdr:row>14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4</xdr:col>
      <xdr:colOff>1219200</xdr:colOff>
      <xdr:row>14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4</xdr:col>
      <xdr:colOff>1219200</xdr:colOff>
      <xdr:row>14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4</xdr:col>
      <xdr:colOff>1219200</xdr:colOff>
      <xdr:row>14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4</xdr:col>
      <xdr:colOff>1219200</xdr:colOff>
      <xdr:row>14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4</xdr:col>
      <xdr:colOff>1219200</xdr:colOff>
      <xdr:row>14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4</xdr:col>
      <xdr:colOff>1219200</xdr:colOff>
      <xdr:row>14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498023</xdr:colOff>
      <xdr:row>45</xdr:row>
      <xdr:rowOff>142874</xdr:rowOff>
    </xdr:from>
    <xdr:to>
      <xdr:col>34</xdr:col>
      <xdr:colOff>3932</xdr:colOff>
      <xdr:row>64</xdr:row>
      <xdr:rowOff>194733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14</xdr:row>
      <xdr:rowOff>0</xdr:rowOff>
    </xdr:from>
    <xdr:to>
      <xdr:col>6</xdr:col>
      <xdr:colOff>1219200</xdr:colOff>
      <xdr:row>14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14</xdr:row>
      <xdr:rowOff>0</xdr:rowOff>
    </xdr:from>
    <xdr:to>
      <xdr:col>6</xdr:col>
      <xdr:colOff>1219200</xdr:colOff>
      <xdr:row>14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14</xdr:row>
      <xdr:rowOff>0</xdr:rowOff>
    </xdr:from>
    <xdr:to>
      <xdr:col>7</xdr:col>
      <xdr:colOff>0</xdr:colOff>
      <xdr:row>14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14</xdr:row>
      <xdr:rowOff>0</xdr:rowOff>
    </xdr:from>
    <xdr:to>
      <xdr:col>6</xdr:col>
      <xdr:colOff>1219200</xdr:colOff>
      <xdr:row>14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14</xdr:row>
      <xdr:rowOff>0</xdr:rowOff>
    </xdr:from>
    <xdr:to>
      <xdr:col>7</xdr:col>
      <xdr:colOff>0</xdr:colOff>
      <xdr:row>14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14</xdr:row>
      <xdr:rowOff>0</xdr:rowOff>
    </xdr:from>
    <xdr:to>
      <xdr:col>6</xdr:col>
      <xdr:colOff>1219200</xdr:colOff>
      <xdr:row>14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14</xdr:row>
      <xdr:rowOff>0</xdr:rowOff>
    </xdr:from>
    <xdr:to>
      <xdr:col>7</xdr:col>
      <xdr:colOff>0</xdr:colOff>
      <xdr:row>14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14</xdr:row>
      <xdr:rowOff>0</xdr:rowOff>
    </xdr:from>
    <xdr:to>
      <xdr:col>6</xdr:col>
      <xdr:colOff>1219200</xdr:colOff>
      <xdr:row>14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14</xdr:row>
      <xdr:rowOff>0</xdr:rowOff>
    </xdr:from>
    <xdr:to>
      <xdr:col>7</xdr:col>
      <xdr:colOff>0</xdr:colOff>
      <xdr:row>14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14</xdr:row>
      <xdr:rowOff>0</xdr:rowOff>
    </xdr:from>
    <xdr:to>
      <xdr:col>6</xdr:col>
      <xdr:colOff>1219200</xdr:colOff>
      <xdr:row>14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14</xdr:row>
      <xdr:rowOff>0</xdr:rowOff>
    </xdr:from>
    <xdr:to>
      <xdr:col>7</xdr:col>
      <xdr:colOff>0</xdr:colOff>
      <xdr:row>14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14</xdr:row>
      <xdr:rowOff>0</xdr:rowOff>
    </xdr:from>
    <xdr:to>
      <xdr:col>6</xdr:col>
      <xdr:colOff>1219200</xdr:colOff>
      <xdr:row>14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3</xdr:row>
      <xdr:rowOff>242456</xdr:rowOff>
    </xdr:from>
    <xdr:to>
      <xdr:col>35</xdr:col>
      <xdr:colOff>294408</xdr:colOff>
      <xdr:row>17</xdr:row>
      <xdr:rowOff>81644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342593</xdr:colOff>
      <xdr:row>24</xdr:row>
      <xdr:rowOff>10455</xdr:rowOff>
    </xdr:from>
    <xdr:to>
      <xdr:col>35</xdr:col>
      <xdr:colOff>242456</xdr:colOff>
      <xdr:row>48</xdr:row>
      <xdr:rowOff>190499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0"/>
  <sheetViews>
    <sheetView view="pageBreakPreview" topLeftCell="T1" zoomScaleNormal="100" zoomScaleSheetLayoutView="100" workbookViewId="0">
      <pane ySplit="2" topLeftCell="A30" activePane="bottomLeft" state="frozen"/>
      <selection activeCell="F1" sqref="F1"/>
      <selection pane="bottomLeft" activeCell="I231" sqref="A231:XFD232"/>
    </sheetView>
  </sheetViews>
  <sheetFormatPr defaultColWidth="9.109375" defaultRowHeight="15" x14ac:dyDescent="0.25"/>
  <cols>
    <col min="1" max="1" width="6.5546875" style="26" customWidth="1"/>
    <col min="2" max="2" width="14.44140625" style="5" customWidth="1"/>
    <col min="3" max="3" width="19.88671875" style="5" customWidth="1"/>
    <col min="4" max="4" width="18.88671875" style="5" customWidth="1"/>
    <col min="5" max="5" width="19.88671875" style="5" customWidth="1"/>
    <col min="6" max="6" width="20.6640625" style="5" customWidth="1"/>
    <col min="7" max="7" width="15.6640625" style="6" customWidth="1"/>
    <col min="8" max="8" width="8.44140625" style="6" customWidth="1"/>
    <col min="9" max="10" width="9.6640625" style="6" customWidth="1"/>
    <col min="11" max="11" width="9.88671875" style="6" customWidth="1"/>
    <col min="12" max="12" width="9.5546875" style="6" customWidth="1"/>
    <col min="13" max="13" width="10.44140625" style="209" customWidth="1"/>
    <col min="14" max="14" width="8.109375" style="210" customWidth="1"/>
    <col min="15" max="17" width="9.109375" style="211"/>
    <col min="18" max="16384" width="9.109375" style="5"/>
  </cols>
  <sheetData>
    <row r="1" spans="1:19" s="1" customFormat="1" ht="33.75" customHeight="1" x14ac:dyDescent="0.25">
      <c r="A1" s="219" t="s">
        <v>0</v>
      </c>
      <c r="B1" s="219"/>
      <c r="C1" s="219"/>
      <c r="D1" s="219"/>
      <c r="E1" s="219"/>
      <c r="F1" s="219"/>
      <c r="G1" s="10"/>
      <c r="H1" s="222" t="s">
        <v>90</v>
      </c>
      <c r="I1" s="223"/>
      <c r="J1" s="106"/>
      <c r="K1" s="222">
        <v>5</v>
      </c>
      <c r="L1" s="223"/>
      <c r="M1" s="179"/>
      <c r="N1" s="180">
        <v>0.5</v>
      </c>
      <c r="O1" s="180">
        <v>0.5</v>
      </c>
      <c r="P1" s="180">
        <v>5</v>
      </c>
      <c r="Q1" s="180">
        <v>5</v>
      </c>
      <c r="R1" s="99"/>
      <c r="S1" s="99"/>
    </row>
    <row r="2" spans="1:19" s="1" customFormat="1" ht="30.75" customHeight="1" x14ac:dyDescent="0.25">
      <c r="A2" s="220" t="s">
        <v>55</v>
      </c>
      <c r="B2" s="220"/>
      <c r="C2" s="220"/>
      <c r="D2" s="220"/>
      <c r="E2" s="220"/>
      <c r="F2" s="220"/>
      <c r="G2" s="9"/>
      <c r="H2" s="32"/>
      <c r="I2" s="32" t="s">
        <v>98</v>
      </c>
      <c r="J2" s="32" t="s">
        <v>99</v>
      </c>
      <c r="K2" s="32" t="s">
        <v>100</v>
      </c>
      <c r="L2" s="32" t="s">
        <v>98</v>
      </c>
      <c r="M2" s="181" t="s">
        <v>101</v>
      </c>
      <c r="N2" s="182" t="s">
        <v>36</v>
      </c>
      <c r="O2" s="182" t="s">
        <v>37</v>
      </c>
      <c r="P2" s="183" t="s">
        <v>36</v>
      </c>
      <c r="Q2" s="184" t="s">
        <v>37</v>
      </c>
      <c r="R2" s="99"/>
      <c r="S2" s="99"/>
    </row>
    <row r="3" spans="1:19" s="1" customFormat="1" ht="30.75" customHeight="1" x14ac:dyDescent="0.25">
      <c r="A3" s="130"/>
      <c r="B3" s="130"/>
      <c r="C3" s="130"/>
      <c r="D3" s="130"/>
      <c r="E3" s="130"/>
      <c r="F3" s="131"/>
      <c r="G3" s="9"/>
      <c r="H3" s="32"/>
      <c r="I3" s="129">
        <f t="shared" ref="I3:I65" si="0">$C$99</f>
        <v>352000</v>
      </c>
      <c r="J3" s="129">
        <v>281600</v>
      </c>
      <c r="K3" s="129">
        <v>2320</v>
      </c>
      <c r="L3" s="129">
        <f t="shared" ref="L3:L65" si="1">$F$99</f>
        <v>2900</v>
      </c>
      <c r="M3" s="185">
        <v>43103</v>
      </c>
      <c r="N3" s="186">
        <v>1482</v>
      </c>
      <c r="O3" s="187">
        <v>30</v>
      </c>
      <c r="P3" s="188">
        <v>8</v>
      </c>
      <c r="Q3" s="187">
        <v>2</v>
      </c>
      <c r="R3" s="99"/>
      <c r="S3" s="99"/>
    </row>
    <row r="4" spans="1:19" s="1" customFormat="1" ht="30.75" customHeight="1" x14ac:dyDescent="0.25">
      <c r="A4" s="130"/>
      <c r="B4" s="130"/>
      <c r="C4" s="130"/>
      <c r="D4" s="130"/>
      <c r="E4" s="130"/>
      <c r="F4" s="131"/>
      <c r="G4" s="9"/>
      <c r="H4" s="32"/>
      <c r="I4" s="129">
        <f t="shared" si="0"/>
        <v>352000</v>
      </c>
      <c r="J4" s="129">
        <v>281600</v>
      </c>
      <c r="K4" s="129">
        <v>2320</v>
      </c>
      <c r="L4" s="129">
        <f t="shared" si="1"/>
        <v>2900</v>
      </c>
      <c r="M4" s="185">
        <v>43103</v>
      </c>
      <c r="N4" s="186">
        <v>6981</v>
      </c>
      <c r="O4" s="187">
        <v>1897</v>
      </c>
      <c r="P4" s="188">
        <v>421</v>
      </c>
      <c r="Q4" s="187">
        <v>153</v>
      </c>
      <c r="R4" s="99"/>
      <c r="S4" s="99"/>
    </row>
    <row r="5" spans="1:19" s="1" customFormat="1" ht="30.75" customHeight="1" x14ac:dyDescent="0.25">
      <c r="A5" s="130"/>
      <c r="B5" s="130"/>
      <c r="C5" s="130"/>
      <c r="D5" s="130"/>
      <c r="E5" s="130"/>
      <c r="F5" s="131"/>
      <c r="G5" s="9"/>
      <c r="H5" s="32"/>
      <c r="I5" s="129">
        <f t="shared" si="0"/>
        <v>352000</v>
      </c>
      <c r="J5" s="129">
        <v>281600</v>
      </c>
      <c r="K5" s="129">
        <v>2320</v>
      </c>
      <c r="L5" s="129">
        <f t="shared" si="1"/>
        <v>2900</v>
      </c>
      <c r="M5" s="185">
        <v>43118</v>
      </c>
      <c r="N5" s="186">
        <v>10509</v>
      </c>
      <c r="O5" s="187">
        <v>500</v>
      </c>
      <c r="P5" s="188">
        <v>46</v>
      </c>
      <c r="Q5" s="187">
        <v>2</v>
      </c>
      <c r="R5" s="99"/>
      <c r="S5" s="99"/>
    </row>
    <row r="6" spans="1:19" s="1" customFormat="1" ht="30.75" customHeight="1" x14ac:dyDescent="0.25">
      <c r="A6" s="130"/>
      <c r="B6" s="130"/>
      <c r="C6" s="130"/>
      <c r="D6" s="130"/>
      <c r="E6" s="130"/>
      <c r="F6" s="131"/>
      <c r="G6" s="9"/>
      <c r="H6" s="32"/>
      <c r="I6" s="129">
        <f t="shared" si="0"/>
        <v>352000</v>
      </c>
      <c r="J6" s="129">
        <v>281600</v>
      </c>
      <c r="K6" s="129">
        <v>2320</v>
      </c>
      <c r="L6" s="129">
        <f t="shared" si="1"/>
        <v>2900</v>
      </c>
      <c r="M6" s="185">
        <v>43118</v>
      </c>
      <c r="N6" s="186">
        <v>683</v>
      </c>
      <c r="O6" s="187">
        <v>354</v>
      </c>
      <c r="P6" s="188">
        <v>15</v>
      </c>
      <c r="Q6" s="187">
        <v>2</v>
      </c>
      <c r="R6" s="99"/>
      <c r="S6" s="99"/>
    </row>
    <row r="7" spans="1:19" s="1" customFormat="1" ht="30.75" customHeight="1" x14ac:dyDescent="0.25">
      <c r="A7" s="130"/>
      <c r="B7" s="130"/>
      <c r="C7" s="130"/>
      <c r="D7" s="130"/>
      <c r="E7" s="130"/>
      <c r="F7" s="131"/>
      <c r="G7" s="9"/>
      <c r="H7" s="32"/>
      <c r="I7" s="129">
        <f t="shared" si="0"/>
        <v>352000</v>
      </c>
      <c r="J7" s="129">
        <v>281600</v>
      </c>
      <c r="K7" s="129">
        <v>2320</v>
      </c>
      <c r="L7" s="129">
        <f t="shared" si="1"/>
        <v>2900</v>
      </c>
      <c r="M7" s="185">
        <v>43126</v>
      </c>
      <c r="N7" s="186">
        <v>11168</v>
      </c>
      <c r="O7" s="187">
        <v>176</v>
      </c>
      <c r="P7" s="188">
        <v>47</v>
      </c>
      <c r="Q7" s="187">
        <v>5</v>
      </c>
      <c r="R7" s="99"/>
      <c r="S7" s="99"/>
    </row>
    <row r="8" spans="1:19" s="1" customFormat="1" ht="30.75" customHeight="1" x14ac:dyDescent="0.25">
      <c r="A8" s="130"/>
      <c r="B8" s="130"/>
      <c r="C8" s="130"/>
      <c r="D8" s="130"/>
      <c r="E8" s="130"/>
      <c r="F8" s="131"/>
      <c r="G8" s="9"/>
      <c r="H8" s="32"/>
      <c r="I8" s="129">
        <f t="shared" si="0"/>
        <v>352000</v>
      </c>
      <c r="J8" s="129">
        <v>281600</v>
      </c>
      <c r="K8" s="129">
        <v>2320</v>
      </c>
      <c r="L8" s="129">
        <f t="shared" si="1"/>
        <v>2900</v>
      </c>
      <c r="M8" s="185">
        <v>43126</v>
      </c>
      <c r="N8" s="186">
        <v>1430</v>
      </c>
      <c r="O8" s="187">
        <v>2576</v>
      </c>
      <c r="P8" s="188">
        <v>17</v>
      </c>
      <c r="Q8" s="187">
        <v>30</v>
      </c>
      <c r="R8" s="99"/>
      <c r="S8" s="99"/>
    </row>
    <row r="9" spans="1:19" s="1" customFormat="1" ht="30.75" customHeight="1" x14ac:dyDescent="0.25">
      <c r="A9" s="130"/>
      <c r="B9" s="130"/>
      <c r="C9" s="130"/>
      <c r="D9" s="130"/>
      <c r="E9" s="130"/>
      <c r="F9" s="131"/>
      <c r="G9" s="9"/>
      <c r="H9" s="32"/>
      <c r="I9" s="129">
        <f t="shared" si="0"/>
        <v>352000</v>
      </c>
      <c r="J9" s="129">
        <v>281600</v>
      </c>
      <c r="K9" s="129">
        <v>2320</v>
      </c>
      <c r="L9" s="129">
        <f t="shared" si="1"/>
        <v>2900</v>
      </c>
      <c r="M9" s="185">
        <v>43130</v>
      </c>
      <c r="N9" s="186">
        <v>3697</v>
      </c>
      <c r="O9" s="187">
        <v>887</v>
      </c>
      <c r="P9" s="188">
        <v>11</v>
      </c>
      <c r="Q9" s="187">
        <v>3</v>
      </c>
      <c r="R9" s="99"/>
      <c r="S9" s="99"/>
    </row>
    <row r="10" spans="1:19" s="1" customFormat="1" ht="30.75" customHeight="1" x14ac:dyDescent="0.25">
      <c r="A10" s="130"/>
      <c r="B10" s="130"/>
      <c r="C10" s="130"/>
      <c r="D10" s="130"/>
      <c r="E10" s="130"/>
      <c r="F10" s="131"/>
      <c r="G10" s="9"/>
      <c r="H10" s="32"/>
      <c r="I10" s="129">
        <f t="shared" si="0"/>
        <v>352000</v>
      </c>
      <c r="J10" s="129">
        <v>281600</v>
      </c>
      <c r="K10" s="129">
        <v>2320</v>
      </c>
      <c r="L10" s="129">
        <f t="shared" si="1"/>
        <v>2900</v>
      </c>
      <c r="M10" s="185">
        <v>43130</v>
      </c>
      <c r="N10" s="186">
        <v>7718</v>
      </c>
      <c r="O10" s="187">
        <v>700</v>
      </c>
      <c r="P10" s="188">
        <v>281</v>
      </c>
      <c r="Q10" s="187">
        <v>11</v>
      </c>
      <c r="R10" s="99"/>
      <c r="S10" s="99"/>
    </row>
    <row r="11" spans="1:19" s="1" customFormat="1" ht="30.75" customHeight="1" x14ac:dyDescent="0.25">
      <c r="A11" s="130"/>
      <c r="B11" s="130"/>
      <c r="C11" s="130"/>
      <c r="D11" s="130"/>
      <c r="E11" s="130"/>
      <c r="F11" s="131"/>
      <c r="G11" s="9"/>
      <c r="H11" s="32"/>
      <c r="I11" s="129">
        <f t="shared" si="0"/>
        <v>352000</v>
      </c>
      <c r="J11" s="129">
        <v>281600</v>
      </c>
      <c r="K11" s="129">
        <v>2320</v>
      </c>
      <c r="L11" s="129">
        <f t="shared" si="1"/>
        <v>2900</v>
      </c>
      <c r="M11" s="185">
        <v>43154</v>
      </c>
      <c r="N11" s="186">
        <v>10029</v>
      </c>
      <c r="O11" s="187">
        <v>19</v>
      </c>
      <c r="P11" s="188">
        <v>221</v>
      </c>
      <c r="Q11" s="187">
        <v>10</v>
      </c>
      <c r="R11" s="99"/>
      <c r="S11" s="99"/>
    </row>
    <row r="12" spans="1:19" s="1" customFormat="1" ht="30.75" customHeight="1" x14ac:dyDescent="0.25">
      <c r="A12" s="130"/>
      <c r="B12" s="130"/>
      <c r="C12" s="130"/>
      <c r="D12" s="130"/>
      <c r="E12" s="130"/>
      <c r="F12" s="131"/>
      <c r="G12" s="9"/>
      <c r="H12" s="32"/>
      <c r="I12" s="129">
        <f t="shared" si="0"/>
        <v>352000</v>
      </c>
      <c r="J12" s="129">
        <v>281600</v>
      </c>
      <c r="K12" s="129">
        <v>2320</v>
      </c>
      <c r="L12" s="129">
        <f t="shared" si="1"/>
        <v>2900</v>
      </c>
      <c r="M12" s="185">
        <v>43154</v>
      </c>
      <c r="N12" s="186">
        <v>3276</v>
      </c>
      <c r="O12" s="187">
        <v>1060</v>
      </c>
      <c r="P12" s="188">
        <v>581</v>
      </c>
      <c r="Q12" s="187">
        <v>43</v>
      </c>
      <c r="R12" s="99"/>
      <c r="S12" s="99"/>
    </row>
    <row r="13" spans="1:19" s="1" customFormat="1" ht="30.75" customHeight="1" x14ac:dyDescent="0.25">
      <c r="A13" s="130"/>
      <c r="B13" s="130"/>
      <c r="C13" s="130"/>
      <c r="D13" s="130"/>
      <c r="E13" s="130"/>
      <c r="F13" s="131"/>
      <c r="G13" s="9"/>
      <c r="H13" s="32"/>
      <c r="I13" s="129">
        <f t="shared" si="0"/>
        <v>352000</v>
      </c>
      <c r="J13" s="129">
        <v>281600</v>
      </c>
      <c r="K13" s="129">
        <v>2320</v>
      </c>
      <c r="L13" s="129">
        <f t="shared" si="1"/>
        <v>2900</v>
      </c>
      <c r="M13" s="185">
        <v>43167</v>
      </c>
      <c r="N13" s="186">
        <v>4176</v>
      </c>
      <c r="O13" s="187">
        <v>177</v>
      </c>
      <c r="P13" s="188">
        <v>37</v>
      </c>
      <c r="Q13" s="187">
        <v>45</v>
      </c>
      <c r="R13" s="99"/>
      <c r="S13" s="99"/>
    </row>
    <row r="14" spans="1:19" s="1" customFormat="1" ht="30.75" customHeight="1" x14ac:dyDescent="0.25">
      <c r="A14" s="130"/>
      <c r="B14" s="130"/>
      <c r="C14" s="130"/>
      <c r="D14" s="130"/>
      <c r="E14" s="130"/>
      <c r="F14" s="131"/>
      <c r="G14" s="9"/>
      <c r="H14" s="32"/>
      <c r="I14" s="129">
        <f t="shared" si="0"/>
        <v>352000</v>
      </c>
      <c r="J14" s="129">
        <v>281600</v>
      </c>
      <c r="K14" s="129">
        <v>2320</v>
      </c>
      <c r="L14" s="129">
        <f t="shared" si="1"/>
        <v>2900</v>
      </c>
      <c r="M14" s="185">
        <v>43167</v>
      </c>
      <c r="N14" s="186">
        <v>2783</v>
      </c>
      <c r="O14" s="187">
        <v>2531</v>
      </c>
      <c r="P14" s="188">
        <v>119</v>
      </c>
      <c r="Q14" s="187">
        <v>68</v>
      </c>
      <c r="R14" s="99"/>
      <c r="S14" s="99"/>
    </row>
    <row r="15" spans="1:19" s="1" customFormat="1" ht="30.75" customHeight="1" x14ac:dyDescent="0.25">
      <c r="A15" s="130"/>
      <c r="B15" s="130"/>
      <c r="C15" s="130"/>
      <c r="D15" s="130"/>
      <c r="E15" s="130"/>
      <c r="F15" s="131"/>
      <c r="G15" s="9"/>
      <c r="H15" s="32"/>
      <c r="I15" s="129">
        <f t="shared" si="0"/>
        <v>352000</v>
      </c>
      <c r="J15" s="129">
        <v>281600</v>
      </c>
      <c r="K15" s="129">
        <v>2320</v>
      </c>
      <c r="L15" s="129">
        <f t="shared" si="1"/>
        <v>2900</v>
      </c>
      <c r="M15" s="185">
        <v>43169</v>
      </c>
      <c r="N15" s="186">
        <v>94</v>
      </c>
      <c r="O15" s="187">
        <v>53</v>
      </c>
      <c r="P15" s="188">
        <v>6</v>
      </c>
      <c r="Q15" s="187">
        <v>2</v>
      </c>
      <c r="R15" s="99"/>
      <c r="S15" s="99"/>
    </row>
    <row r="16" spans="1:19" s="1" customFormat="1" ht="30.75" customHeight="1" x14ac:dyDescent="0.25">
      <c r="A16" s="130"/>
      <c r="B16" s="130"/>
      <c r="C16" s="130"/>
      <c r="D16" s="130"/>
      <c r="E16" s="130"/>
      <c r="F16" s="131"/>
      <c r="G16" s="9"/>
      <c r="H16" s="32"/>
      <c r="I16" s="129">
        <f t="shared" si="0"/>
        <v>352000</v>
      </c>
      <c r="J16" s="129">
        <v>281600</v>
      </c>
      <c r="K16" s="129">
        <v>2320</v>
      </c>
      <c r="L16" s="129">
        <f t="shared" si="1"/>
        <v>2900</v>
      </c>
      <c r="M16" s="185">
        <v>43169</v>
      </c>
      <c r="N16" s="186">
        <v>3163</v>
      </c>
      <c r="O16" s="187">
        <v>679</v>
      </c>
      <c r="P16" s="188">
        <v>95</v>
      </c>
      <c r="Q16" s="187">
        <v>34</v>
      </c>
      <c r="R16" s="99"/>
      <c r="S16" s="99"/>
    </row>
    <row r="17" spans="1:19" s="1" customFormat="1" ht="30.75" customHeight="1" x14ac:dyDescent="0.25">
      <c r="A17" s="130"/>
      <c r="B17" s="130"/>
      <c r="C17" s="130"/>
      <c r="D17" s="130"/>
      <c r="E17" s="130"/>
      <c r="F17" s="131"/>
      <c r="G17" s="9"/>
      <c r="H17" s="32"/>
      <c r="I17" s="129">
        <f t="shared" si="0"/>
        <v>352000</v>
      </c>
      <c r="J17" s="129">
        <v>281600</v>
      </c>
      <c r="K17" s="129">
        <v>2320</v>
      </c>
      <c r="L17" s="129">
        <f t="shared" si="1"/>
        <v>2900</v>
      </c>
      <c r="M17" s="185">
        <v>43171</v>
      </c>
      <c r="N17" s="186">
        <v>509</v>
      </c>
      <c r="O17" s="187">
        <v>41</v>
      </c>
      <c r="P17" s="188">
        <v>11</v>
      </c>
      <c r="Q17" s="187">
        <v>0</v>
      </c>
      <c r="R17" s="99"/>
      <c r="S17" s="99"/>
    </row>
    <row r="18" spans="1:19" s="1" customFormat="1" ht="30.75" customHeight="1" x14ac:dyDescent="0.25">
      <c r="A18" s="130"/>
      <c r="B18" s="130"/>
      <c r="C18" s="130"/>
      <c r="D18" s="130"/>
      <c r="E18" s="130"/>
      <c r="F18" s="131"/>
      <c r="G18" s="9"/>
      <c r="H18" s="32"/>
      <c r="I18" s="129">
        <f t="shared" si="0"/>
        <v>352000</v>
      </c>
      <c r="J18" s="129">
        <v>281600</v>
      </c>
      <c r="K18" s="129">
        <v>2320</v>
      </c>
      <c r="L18" s="129">
        <f t="shared" si="1"/>
        <v>2900</v>
      </c>
      <c r="M18" s="185">
        <v>43171</v>
      </c>
      <c r="N18" s="186">
        <v>1218</v>
      </c>
      <c r="O18" s="187">
        <v>943</v>
      </c>
      <c r="P18" s="188">
        <v>118</v>
      </c>
      <c r="Q18" s="187">
        <v>124</v>
      </c>
      <c r="R18" s="99"/>
      <c r="S18" s="99"/>
    </row>
    <row r="19" spans="1:19" s="1" customFormat="1" ht="30.75" customHeight="1" x14ac:dyDescent="0.25">
      <c r="A19" s="130"/>
      <c r="B19" s="130"/>
      <c r="C19" s="130"/>
      <c r="D19" s="130"/>
      <c r="E19" s="130"/>
      <c r="F19" s="131"/>
      <c r="G19" s="9"/>
      <c r="H19" s="32"/>
      <c r="I19" s="129">
        <f t="shared" si="0"/>
        <v>352000</v>
      </c>
      <c r="J19" s="129">
        <v>281600</v>
      </c>
      <c r="K19" s="129">
        <v>2320</v>
      </c>
      <c r="L19" s="129">
        <f t="shared" si="1"/>
        <v>2900</v>
      </c>
      <c r="M19" s="185">
        <v>43173</v>
      </c>
      <c r="N19" s="186">
        <v>6450</v>
      </c>
      <c r="O19" s="187">
        <v>78</v>
      </c>
      <c r="P19" s="188">
        <v>22</v>
      </c>
      <c r="Q19" s="187">
        <v>15</v>
      </c>
      <c r="R19" s="99"/>
      <c r="S19" s="99"/>
    </row>
    <row r="20" spans="1:19" s="1" customFormat="1" ht="30.75" customHeight="1" x14ac:dyDescent="0.25">
      <c r="A20" s="130"/>
      <c r="B20" s="130"/>
      <c r="C20" s="130"/>
      <c r="D20" s="130"/>
      <c r="E20" s="130"/>
      <c r="F20" s="131"/>
      <c r="G20" s="9"/>
      <c r="H20" s="32"/>
      <c r="I20" s="129">
        <f t="shared" si="0"/>
        <v>352000</v>
      </c>
      <c r="J20" s="129">
        <v>281600</v>
      </c>
      <c r="K20" s="129">
        <v>2320</v>
      </c>
      <c r="L20" s="129">
        <f t="shared" si="1"/>
        <v>2900</v>
      </c>
      <c r="M20" s="185">
        <v>43173</v>
      </c>
      <c r="N20" s="186">
        <v>18757</v>
      </c>
      <c r="O20" s="187">
        <v>3932</v>
      </c>
      <c r="P20" s="188">
        <v>23</v>
      </c>
      <c r="Q20" s="187">
        <v>22</v>
      </c>
      <c r="R20" s="99"/>
      <c r="S20" s="99"/>
    </row>
    <row r="21" spans="1:19" s="1" customFormat="1" ht="30.75" customHeight="1" x14ac:dyDescent="0.25">
      <c r="A21" s="130"/>
      <c r="B21" s="130"/>
      <c r="C21" s="130"/>
      <c r="D21" s="130"/>
      <c r="E21" s="130"/>
      <c r="F21" s="131"/>
      <c r="G21" s="9"/>
      <c r="H21" s="32"/>
      <c r="I21" s="129">
        <f t="shared" si="0"/>
        <v>352000</v>
      </c>
      <c r="J21" s="129">
        <v>281600</v>
      </c>
      <c r="K21" s="129">
        <v>2320</v>
      </c>
      <c r="L21" s="129">
        <f t="shared" si="1"/>
        <v>2900</v>
      </c>
      <c r="M21" s="185">
        <v>43175</v>
      </c>
      <c r="N21" s="186">
        <v>1288</v>
      </c>
      <c r="O21" s="187">
        <v>964</v>
      </c>
      <c r="P21" s="188">
        <v>9</v>
      </c>
      <c r="Q21" s="187">
        <v>11</v>
      </c>
      <c r="R21" s="99"/>
      <c r="S21" s="99"/>
    </row>
    <row r="22" spans="1:19" s="1" customFormat="1" ht="30.75" customHeight="1" x14ac:dyDescent="0.25">
      <c r="A22" s="130"/>
      <c r="B22" s="130"/>
      <c r="C22" s="130"/>
      <c r="D22" s="130"/>
      <c r="E22" s="130"/>
      <c r="F22" s="131"/>
      <c r="G22" s="9"/>
      <c r="H22" s="32"/>
      <c r="I22" s="129">
        <f t="shared" si="0"/>
        <v>352000</v>
      </c>
      <c r="J22" s="129">
        <v>281600</v>
      </c>
      <c r="K22" s="129">
        <v>2320</v>
      </c>
      <c r="L22" s="129">
        <f t="shared" si="1"/>
        <v>2900</v>
      </c>
      <c r="M22" s="185">
        <v>43175</v>
      </c>
      <c r="N22" s="186">
        <v>8594</v>
      </c>
      <c r="O22" s="187">
        <v>4370</v>
      </c>
      <c r="P22" s="188">
        <v>478</v>
      </c>
      <c r="Q22" s="187">
        <v>349</v>
      </c>
      <c r="R22" s="99"/>
      <c r="S22" s="99"/>
    </row>
    <row r="23" spans="1:19" s="1" customFormat="1" ht="30.75" customHeight="1" x14ac:dyDescent="0.25">
      <c r="A23" s="130"/>
      <c r="B23" s="130"/>
      <c r="C23" s="130"/>
      <c r="D23" s="130"/>
      <c r="E23" s="130"/>
      <c r="F23" s="131"/>
      <c r="G23" s="9"/>
      <c r="H23" s="32"/>
      <c r="I23" s="129">
        <f t="shared" si="0"/>
        <v>352000</v>
      </c>
      <c r="J23" s="129">
        <v>281600</v>
      </c>
      <c r="K23" s="129">
        <v>2320</v>
      </c>
      <c r="L23" s="129">
        <f t="shared" si="1"/>
        <v>2900</v>
      </c>
      <c r="M23" s="185">
        <v>43179</v>
      </c>
      <c r="N23" s="186">
        <v>6207</v>
      </c>
      <c r="O23" s="187">
        <v>518</v>
      </c>
      <c r="P23" s="188">
        <v>48</v>
      </c>
      <c r="Q23" s="187">
        <v>14</v>
      </c>
      <c r="R23" s="99"/>
      <c r="S23" s="99"/>
    </row>
    <row r="24" spans="1:19" s="1" customFormat="1" ht="30.75" customHeight="1" x14ac:dyDescent="0.25">
      <c r="A24" s="130"/>
      <c r="B24" s="130"/>
      <c r="C24" s="130"/>
      <c r="D24" s="130"/>
      <c r="E24" s="130"/>
      <c r="F24" s="131"/>
      <c r="G24" s="9"/>
      <c r="H24" s="32"/>
      <c r="I24" s="129">
        <f t="shared" si="0"/>
        <v>352000</v>
      </c>
      <c r="J24" s="129">
        <v>281600</v>
      </c>
      <c r="K24" s="129">
        <v>2320</v>
      </c>
      <c r="L24" s="129">
        <f t="shared" si="1"/>
        <v>2900</v>
      </c>
      <c r="M24" s="185">
        <v>43179</v>
      </c>
      <c r="N24" s="186">
        <v>4705</v>
      </c>
      <c r="O24" s="187">
        <v>6435</v>
      </c>
      <c r="P24" s="188">
        <v>189</v>
      </c>
      <c r="Q24" s="187">
        <v>312</v>
      </c>
      <c r="R24" s="99"/>
      <c r="S24" s="99"/>
    </row>
    <row r="25" spans="1:19" s="1" customFormat="1" ht="30.75" customHeight="1" x14ac:dyDescent="0.25">
      <c r="A25" s="130"/>
      <c r="B25" s="130"/>
      <c r="C25" s="130"/>
      <c r="D25" s="130"/>
      <c r="E25" s="130"/>
      <c r="F25" s="131"/>
      <c r="G25" s="9"/>
      <c r="H25" s="32"/>
      <c r="I25" s="129">
        <f t="shared" si="0"/>
        <v>352000</v>
      </c>
      <c r="J25" s="129">
        <v>281600</v>
      </c>
      <c r="K25" s="129">
        <v>2320</v>
      </c>
      <c r="L25" s="129">
        <f t="shared" si="1"/>
        <v>2900</v>
      </c>
      <c r="M25" s="185">
        <v>43181</v>
      </c>
      <c r="N25" s="186">
        <v>919</v>
      </c>
      <c r="O25" s="187">
        <v>159</v>
      </c>
      <c r="P25" s="188">
        <v>30</v>
      </c>
      <c r="Q25" s="187">
        <v>19</v>
      </c>
      <c r="R25" s="99"/>
      <c r="S25" s="99"/>
    </row>
    <row r="26" spans="1:19" s="1" customFormat="1" ht="30.75" customHeight="1" x14ac:dyDescent="0.25">
      <c r="A26" s="130"/>
      <c r="B26" s="130"/>
      <c r="C26" s="130"/>
      <c r="D26" s="130"/>
      <c r="E26" s="130"/>
      <c r="F26" s="131"/>
      <c r="G26" s="9"/>
      <c r="H26" s="32"/>
      <c r="I26" s="129">
        <f t="shared" si="0"/>
        <v>352000</v>
      </c>
      <c r="J26" s="129">
        <v>281600</v>
      </c>
      <c r="K26" s="129">
        <v>2320</v>
      </c>
      <c r="L26" s="129">
        <f t="shared" si="1"/>
        <v>2900</v>
      </c>
      <c r="M26" s="185">
        <v>43181</v>
      </c>
      <c r="N26" s="186">
        <v>3416</v>
      </c>
      <c r="O26" s="187">
        <v>1017</v>
      </c>
      <c r="P26" s="188">
        <v>152</v>
      </c>
      <c r="Q26" s="187">
        <v>140</v>
      </c>
      <c r="R26" s="99"/>
      <c r="S26" s="99"/>
    </row>
    <row r="27" spans="1:19" s="1" customFormat="1" ht="30.75" customHeight="1" x14ac:dyDescent="0.25">
      <c r="A27" s="130"/>
      <c r="B27" s="130"/>
      <c r="C27" s="130"/>
      <c r="D27" s="130"/>
      <c r="E27" s="130"/>
      <c r="F27" s="131"/>
      <c r="G27" s="9"/>
      <c r="H27" s="32"/>
      <c r="I27" s="129">
        <f t="shared" si="0"/>
        <v>352000</v>
      </c>
      <c r="J27" s="129">
        <v>281600</v>
      </c>
      <c r="K27" s="129">
        <v>2320</v>
      </c>
      <c r="L27" s="129">
        <f t="shared" si="1"/>
        <v>2900</v>
      </c>
      <c r="M27" s="185">
        <v>43188</v>
      </c>
      <c r="N27" s="186">
        <v>1817</v>
      </c>
      <c r="O27" s="187">
        <v>218</v>
      </c>
      <c r="P27" s="188">
        <v>16</v>
      </c>
      <c r="Q27" s="187">
        <v>7</v>
      </c>
      <c r="R27" s="99"/>
      <c r="S27" s="99"/>
    </row>
    <row r="28" spans="1:19" s="1" customFormat="1" ht="30.75" customHeight="1" x14ac:dyDescent="0.25">
      <c r="A28" s="130"/>
      <c r="B28" s="130"/>
      <c r="C28" s="130"/>
      <c r="D28" s="130"/>
      <c r="E28" s="130"/>
      <c r="F28" s="131"/>
      <c r="G28" s="9"/>
      <c r="H28" s="32"/>
      <c r="I28" s="129">
        <f t="shared" si="0"/>
        <v>352000</v>
      </c>
      <c r="J28" s="129">
        <v>281600</v>
      </c>
      <c r="K28" s="129">
        <v>2320</v>
      </c>
      <c r="L28" s="129">
        <f t="shared" si="1"/>
        <v>2900</v>
      </c>
      <c r="M28" s="185">
        <v>43188</v>
      </c>
      <c r="N28" s="186">
        <v>1271</v>
      </c>
      <c r="O28" s="187">
        <v>321</v>
      </c>
      <c r="P28" s="188">
        <v>22</v>
      </c>
      <c r="Q28" s="187">
        <v>31</v>
      </c>
      <c r="R28" s="99"/>
      <c r="S28" s="99"/>
    </row>
    <row r="29" spans="1:19" s="1" customFormat="1" ht="30.75" customHeight="1" x14ac:dyDescent="0.25">
      <c r="A29" s="130"/>
      <c r="B29" s="130"/>
      <c r="C29" s="130"/>
      <c r="D29" s="130"/>
      <c r="E29" s="130"/>
      <c r="F29" s="131"/>
      <c r="G29" s="9"/>
      <c r="H29" s="32"/>
      <c r="I29" s="129">
        <f t="shared" si="0"/>
        <v>352000</v>
      </c>
      <c r="J29" s="129">
        <v>281600</v>
      </c>
      <c r="K29" s="129">
        <v>2320</v>
      </c>
      <c r="L29" s="129">
        <f t="shared" si="1"/>
        <v>2900</v>
      </c>
      <c r="M29" s="189">
        <v>43209</v>
      </c>
      <c r="N29" s="190">
        <v>598</v>
      </c>
      <c r="O29" s="187">
        <v>40</v>
      </c>
      <c r="P29" s="191">
        <v>8</v>
      </c>
      <c r="Q29" s="187">
        <v>16</v>
      </c>
      <c r="R29" s="99"/>
      <c r="S29" s="99"/>
    </row>
    <row r="30" spans="1:19" s="1" customFormat="1" ht="30.75" customHeight="1" x14ac:dyDescent="0.25">
      <c r="A30" s="130"/>
      <c r="B30" s="130"/>
      <c r="C30" s="130"/>
      <c r="D30" s="130"/>
      <c r="E30" s="130"/>
      <c r="F30" s="131"/>
      <c r="G30" s="9"/>
      <c r="H30" s="32"/>
      <c r="I30" s="129">
        <f t="shared" si="0"/>
        <v>352000</v>
      </c>
      <c r="J30" s="129">
        <v>281600</v>
      </c>
      <c r="K30" s="129">
        <v>2320</v>
      </c>
      <c r="L30" s="129">
        <f t="shared" si="1"/>
        <v>2900</v>
      </c>
      <c r="M30" s="189">
        <v>43209</v>
      </c>
      <c r="N30" s="192">
        <v>3103</v>
      </c>
      <c r="O30" s="187">
        <v>5396</v>
      </c>
      <c r="P30" s="193">
        <v>551</v>
      </c>
      <c r="Q30" s="187">
        <v>869</v>
      </c>
      <c r="R30" s="99"/>
      <c r="S30" s="99"/>
    </row>
    <row r="31" spans="1:19" s="1" customFormat="1" ht="30.75" customHeight="1" x14ac:dyDescent="0.25">
      <c r="A31" s="130"/>
      <c r="B31" s="130"/>
      <c r="C31" s="130"/>
      <c r="D31" s="130"/>
      <c r="E31" s="130"/>
      <c r="F31" s="131"/>
      <c r="G31" s="9"/>
      <c r="H31" s="32"/>
      <c r="I31" s="129">
        <f t="shared" si="0"/>
        <v>352000</v>
      </c>
      <c r="J31" s="129">
        <v>281600</v>
      </c>
      <c r="K31" s="129">
        <v>2320</v>
      </c>
      <c r="L31" s="129">
        <f t="shared" si="1"/>
        <v>2900</v>
      </c>
      <c r="M31" s="189">
        <v>43214</v>
      </c>
      <c r="N31" s="192">
        <v>1318</v>
      </c>
      <c r="O31" s="187">
        <v>10</v>
      </c>
      <c r="P31" s="193">
        <v>415</v>
      </c>
      <c r="Q31" s="187">
        <v>2</v>
      </c>
      <c r="R31" s="99"/>
      <c r="S31" s="99"/>
    </row>
    <row r="32" spans="1:19" s="1" customFormat="1" ht="30.75" customHeight="1" x14ac:dyDescent="0.25">
      <c r="A32" s="130"/>
      <c r="B32" s="130"/>
      <c r="C32" s="130"/>
      <c r="D32" s="130"/>
      <c r="E32" s="130"/>
      <c r="F32" s="131"/>
      <c r="G32" s="9"/>
      <c r="H32" s="32"/>
      <c r="I32" s="129">
        <f t="shared" si="0"/>
        <v>352000</v>
      </c>
      <c r="J32" s="129">
        <v>281600</v>
      </c>
      <c r="K32" s="129">
        <v>2320</v>
      </c>
      <c r="L32" s="129">
        <f t="shared" si="1"/>
        <v>2900</v>
      </c>
      <c r="M32" s="189">
        <v>43214</v>
      </c>
      <c r="N32" s="192">
        <v>596</v>
      </c>
      <c r="O32" s="187">
        <v>146</v>
      </c>
      <c r="P32" s="193">
        <v>8</v>
      </c>
      <c r="Q32" s="187">
        <v>6</v>
      </c>
      <c r="R32" s="99"/>
      <c r="S32" s="99"/>
    </row>
    <row r="33" spans="1:19" s="1" customFormat="1" ht="30.75" customHeight="1" x14ac:dyDescent="0.25">
      <c r="A33" s="130"/>
      <c r="B33" s="130"/>
      <c r="C33" s="130"/>
      <c r="D33" s="130"/>
      <c r="E33" s="130"/>
      <c r="F33" s="131"/>
      <c r="G33" s="9"/>
      <c r="H33" s="32"/>
      <c r="I33" s="129">
        <f t="shared" si="0"/>
        <v>352000</v>
      </c>
      <c r="J33" s="129">
        <v>281600</v>
      </c>
      <c r="K33" s="129">
        <v>2320</v>
      </c>
      <c r="L33" s="129">
        <f t="shared" si="1"/>
        <v>2900</v>
      </c>
      <c r="M33" s="189">
        <v>43217</v>
      </c>
      <c r="N33" s="192">
        <v>1524</v>
      </c>
      <c r="O33" s="187">
        <v>13</v>
      </c>
      <c r="P33" s="193">
        <v>17</v>
      </c>
      <c r="Q33" s="187">
        <v>2</v>
      </c>
      <c r="R33" s="99"/>
      <c r="S33" s="99"/>
    </row>
    <row r="34" spans="1:19" s="1" customFormat="1" ht="30.75" customHeight="1" x14ac:dyDescent="0.25">
      <c r="A34" s="130"/>
      <c r="B34" s="130"/>
      <c r="C34" s="130"/>
      <c r="D34" s="130"/>
      <c r="E34" s="130"/>
      <c r="F34" s="131"/>
      <c r="G34" s="9"/>
      <c r="H34" s="32"/>
      <c r="I34" s="129">
        <f t="shared" si="0"/>
        <v>352000</v>
      </c>
      <c r="J34" s="129">
        <v>281600</v>
      </c>
      <c r="K34" s="129">
        <v>2320</v>
      </c>
      <c r="L34" s="129">
        <f t="shared" si="1"/>
        <v>2900</v>
      </c>
      <c r="M34" s="189">
        <v>43217</v>
      </c>
      <c r="N34" s="192">
        <v>302</v>
      </c>
      <c r="O34" s="187">
        <v>784</v>
      </c>
      <c r="P34" s="193">
        <v>19</v>
      </c>
      <c r="Q34" s="187">
        <v>44</v>
      </c>
      <c r="R34" s="99"/>
      <c r="S34" s="99"/>
    </row>
    <row r="35" spans="1:19" s="1" customFormat="1" ht="30.75" customHeight="1" x14ac:dyDescent="0.25">
      <c r="A35" s="130"/>
      <c r="B35" s="130"/>
      <c r="C35" s="130"/>
      <c r="D35" s="130"/>
      <c r="E35" s="130"/>
      <c r="F35" s="131"/>
      <c r="G35" s="9"/>
      <c r="H35" s="32"/>
      <c r="I35" s="129">
        <f t="shared" si="0"/>
        <v>352000</v>
      </c>
      <c r="J35" s="129">
        <v>281600</v>
      </c>
      <c r="K35" s="129">
        <v>2320</v>
      </c>
      <c r="L35" s="129">
        <f t="shared" si="1"/>
        <v>2900</v>
      </c>
      <c r="M35" s="189">
        <v>43237</v>
      </c>
      <c r="N35" s="192">
        <v>1198</v>
      </c>
      <c r="O35" s="187">
        <v>153</v>
      </c>
      <c r="P35" s="193">
        <v>9</v>
      </c>
      <c r="Q35" s="187">
        <v>2</v>
      </c>
      <c r="R35" s="99"/>
      <c r="S35" s="99"/>
    </row>
    <row r="36" spans="1:19" s="1" customFormat="1" ht="30.75" customHeight="1" x14ac:dyDescent="0.25">
      <c r="A36" s="130"/>
      <c r="B36" s="130"/>
      <c r="C36" s="130"/>
      <c r="D36" s="130"/>
      <c r="E36" s="130"/>
      <c r="F36" s="131"/>
      <c r="G36" s="9"/>
      <c r="H36" s="32"/>
      <c r="I36" s="129">
        <f t="shared" si="0"/>
        <v>352000</v>
      </c>
      <c r="J36" s="129">
        <v>281600</v>
      </c>
      <c r="K36" s="129">
        <v>2320</v>
      </c>
      <c r="L36" s="129">
        <f t="shared" si="1"/>
        <v>2900</v>
      </c>
      <c r="M36" s="189">
        <v>43237</v>
      </c>
      <c r="N36" s="192">
        <v>885</v>
      </c>
      <c r="O36" s="187">
        <v>2343</v>
      </c>
      <c r="P36" s="193">
        <v>59</v>
      </c>
      <c r="Q36" s="187">
        <v>26</v>
      </c>
      <c r="R36" s="99"/>
      <c r="S36" s="99"/>
    </row>
    <row r="37" spans="1:19" s="1" customFormat="1" ht="30.75" customHeight="1" x14ac:dyDescent="0.25">
      <c r="A37" s="130"/>
      <c r="B37" s="130"/>
      <c r="C37" s="130"/>
      <c r="D37" s="130"/>
      <c r="E37" s="130"/>
      <c r="F37" s="131"/>
      <c r="G37" s="9"/>
      <c r="H37" s="32"/>
      <c r="I37" s="129">
        <f t="shared" si="0"/>
        <v>352000</v>
      </c>
      <c r="J37" s="129">
        <v>281600</v>
      </c>
      <c r="K37" s="129">
        <v>2320</v>
      </c>
      <c r="L37" s="129">
        <f t="shared" si="1"/>
        <v>2900</v>
      </c>
      <c r="M37" s="189">
        <v>43239</v>
      </c>
      <c r="N37" s="192">
        <v>671</v>
      </c>
      <c r="O37" s="187">
        <v>664</v>
      </c>
      <c r="P37" s="193">
        <v>9</v>
      </c>
      <c r="Q37" s="187">
        <v>4</v>
      </c>
      <c r="R37" s="99"/>
      <c r="S37" s="99"/>
    </row>
    <row r="38" spans="1:19" s="1" customFormat="1" ht="30.75" customHeight="1" x14ac:dyDescent="0.25">
      <c r="A38" s="130"/>
      <c r="B38" s="130"/>
      <c r="C38" s="130"/>
      <c r="D38" s="130"/>
      <c r="E38" s="130"/>
      <c r="F38" s="131"/>
      <c r="G38" s="9"/>
      <c r="H38" s="32"/>
      <c r="I38" s="129">
        <f t="shared" si="0"/>
        <v>352000</v>
      </c>
      <c r="J38" s="129">
        <v>281600</v>
      </c>
      <c r="K38" s="129">
        <v>2320</v>
      </c>
      <c r="L38" s="129">
        <f t="shared" si="1"/>
        <v>2900</v>
      </c>
      <c r="M38" s="189">
        <v>43239</v>
      </c>
      <c r="N38" s="192">
        <v>526</v>
      </c>
      <c r="O38" s="187">
        <v>240</v>
      </c>
      <c r="P38" s="193">
        <v>26</v>
      </c>
      <c r="Q38" s="187">
        <v>18</v>
      </c>
      <c r="R38" s="99"/>
      <c r="S38" s="99"/>
    </row>
    <row r="39" spans="1:19" s="1" customFormat="1" ht="30.75" customHeight="1" x14ac:dyDescent="0.25">
      <c r="A39" s="130"/>
      <c r="B39" s="130"/>
      <c r="C39" s="130"/>
      <c r="D39" s="130"/>
      <c r="E39" s="130"/>
      <c r="F39" s="131"/>
      <c r="G39" s="9"/>
      <c r="H39" s="32"/>
      <c r="I39" s="129">
        <f t="shared" si="0"/>
        <v>352000</v>
      </c>
      <c r="J39" s="129">
        <v>281600</v>
      </c>
      <c r="K39" s="129">
        <v>2320</v>
      </c>
      <c r="L39" s="129">
        <f t="shared" si="1"/>
        <v>2900</v>
      </c>
      <c r="M39" s="189">
        <v>43242</v>
      </c>
      <c r="N39" s="192">
        <v>766</v>
      </c>
      <c r="O39" s="187">
        <v>37</v>
      </c>
      <c r="P39" s="193">
        <v>6</v>
      </c>
      <c r="Q39" s="187">
        <v>14</v>
      </c>
      <c r="R39" s="99"/>
      <c r="S39" s="99"/>
    </row>
    <row r="40" spans="1:19" s="1" customFormat="1" ht="30.75" customHeight="1" x14ac:dyDescent="0.25">
      <c r="A40" s="130"/>
      <c r="B40" s="130"/>
      <c r="C40" s="130"/>
      <c r="D40" s="130"/>
      <c r="E40" s="130"/>
      <c r="F40" s="131"/>
      <c r="G40" s="9"/>
      <c r="H40" s="32"/>
      <c r="I40" s="129">
        <f t="shared" si="0"/>
        <v>352000</v>
      </c>
      <c r="J40" s="129">
        <v>281600</v>
      </c>
      <c r="K40" s="129">
        <v>2320</v>
      </c>
      <c r="L40" s="129">
        <f t="shared" si="1"/>
        <v>2900</v>
      </c>
      <c r="M40" s="189">
        <v>43242</v>
      </c>
      <c r="N40" s="192">
        <v>5704</v>
      </c>
      <c r="O40" s="187">
        <v>1921</v>
      </c>
      <c r="P40" s="193">
        <v>68</v>
      </c>
      <c r="Q40" s="187">
        <v>16</v>
      </c>
      <c r="R40" s="99"/>
      <c r="S40" s="99"/>
    </row>
    <row r="41" spans="1:19" s="1" customFormat="1" ht="30.75" customHeight="1" x14ac:dyDescent="0.25">
      <c r="A41" s="130"/>
      <c r="B41" s="130"/>
      <c r="C41" s="130"/>
      <c r="D41" s="130"/>
      <c r="E41" s="130"/>
      <c r="F41" s="131"/>
      <c r="G41" s="9"/>
      <c r="H41" s="32"/>
      <c r="I41" s="129">
        <f t="shared" si="0"/>
        <v>352000</v>
      </c>
      <c r="J41" s="129">
        <v>281600</v>
      </c>
      <c r="K41" s="129">
        <v>2320</v>
      </c>
      <c r="L41" s="129">
        <f t="shared" si="1"/>
        <v>2900</v>
      </c>
      <c r="M41" s="189">
        <v>43244</v>
      </c>
      <c r="N41" s="192">
        <v>3478</v>
      </c>
      <c r="O41" s="187">
        <v>58</v>
      </c>
      <c r="P41" s="193">
        <v>26</v>
      </c>
      <c r="Q41" s="187">
        <v>1</v>
      </c>
      <c r="R41" s="99"/>
      <c r="S41" s="99"/>
    </row>
    <row r="42" spans="1:19" s="1" customFormat="1" ht="30.75" customHeight="1" x14ac:dyDescent="0.25">
      <c r="A42" s="130"/>
      <c r="B42" s="130"/>
      <c r="C42" s="130"/>
      <c r="D42" s="130"/>
      <c r="E42" s="130"/>
      <c r="F42" s="131"/>
      <c r="G42" s="9"/>
      <c r="H42" s="32"/>
      <c r="I42" s="129">
        <f t="shared" si="0"/>
        <v>352000</v>
      </c>
      <c r="J42" s="129">
        <v>281600</v>
      </c>
      <c r="K42" s="129">
        <v>2320</v>
      </c>
      <c r="L42" s="129">
        <f t="shared" si="1"/>
        <v>2900</v>
      </c>
      <c r="M42" s="189">
        <v>43244</v>
      </c>
      <c r="N42" s="192">
        <v>356</v>
      </c>
      <c r="O42" s="187">
        <v>5266</v>
      </c>
      <c r="P42" s="193">
        <v>9</v>
      </c>
      <c r="Q42" s="187">
        <v>90</v>
      </c>
      <c r="R42" s="99"/>
      <c r="S42" s="99"/>
    </row>
    <row r="43" spans="1:19" s="1" customFormat="1" ht="30.75" customHeight="1" x14ac:dyDescent="0.25">
      <c r="A43" s="130"/>
      <c r="B43" s="130"/>
      <c r="C43" s="130"/>
      <c r="D43" s="130"/>
      <c r="E43" s="130"/>
      <c r="F43" s="131"/>
      <c r="G43" s="9"/>
      <c r="H43" s="32"/>
      <c r="I43" s="129">
        <f t="shared" si="0"/>
        <v>352000</v>
      </c>
      <c r="J43" s="129">
        <v>281600</v>
      </c>
      <c r="K43" s="129">
        <v>2320</v>
      </c>
      <c r="L43" s="129">
        <f t="shared" si="1"/>
        <v>2900</v>
      </c>
      <c r="M43" s="189">
        <v>43256</v>
      </c>
      <c r="N43" s="192">
        <v>172</v>
      </c>
      <c r="O43" s="187">
        <v>2025</v>
      </c>
      <c r="P43" s="193">
        <v>12</v>
      </c>
      <c r="Q43" s="187">
        <v>36</v>
      </c>
      <c r="R43" s="99"/>
      <c r="S43" s="99"/>
    </row>
    <row r="44" spans="1:19" s="1" customFormat="1" ht="30.75" customHeight="1" x14ac:dyDescent="0.25">
      <c r="A44" s="130"/>
      <c r="B44" s="130"/>
      <c r="C44" s="130"/>
      <c r="D44" s="130"/>
      <c r="E44" s="130"/>
      <c r="F44" s="131"/>
      <c r="G44" s="9"/>
      <c r="H44" s="32"/>
      <c r="I44" s="129">
        <f t="shared" si="0"/>
        <v>352000</v>
      </c>
      <c r="J44" s="129">
        <v>281600</v>
      </c>
      <c r="K44" s="129">
        <v>2320</v>
      </c>
      <c r="L44" s="129">
        <f t="shared" si="1"/>
        <v>2900</v>
      </c>
      <c r="M44" s="189">
        <v>43256</v>
      </c>
      <c r="N44" s="192">
        <v>1450</v>
      </c>
      <c r="O44" s="187">
        <v>8296</v>
      </c>
      <c r="P44" s="193">
        <v>46</v>
      </c>
      <c r="Q44" s="187">
        <v>22</v>
      </c>
      <c r="R44" s="99"/>
      <c r="S44" s="99"/>
    </row>
    <row r="45" spans="1:19" s="1" customFormat="1" ht="30.75" customHeight="1" x14ac:dyDescent="0.25">
      <c r="A45" s="130"/>
      <c r="B45" s="130"/>
      <c r="C45" s="130"/>
      <c r="D45" s="130"/>
      <c r="E45" s="130"/>
      <c r="F45" s="131"/>
      <c r="G45" s="9"/>
      <c r="H45" s="32"/>
      <c r="I45" s="129">
        <f t="shared" si="0"/>
        <v>352000</v>
      </c>
      <c r="J45" s="129">
        <v>281600</v>
      </c>
      <c r="K45" s="129">
        <v>2320</v>
      </c>
      <c r="L45" s="129">
        <f t="shared" si="1"/>
        <v>2900</v>
      </c>
      <c r="M45" s="189">
        <v>43258</v>
      </c>
      <c r="N45" s="192">
        <v>5670</v>
      </c>
      <c r="O45" s="187">
        <v>783</v>
      </c>
      <c r="P45" s="193">
        <v>28</v>
      </c>
      <c r="Q45" s="187">
        <v>195</v>
      </c>
      <c r="R45" s="99"/>
      <c r="S45" s="99"/>
    </row>
    <row r="46" spans="1:19" s="1" customFormat="1" ht="30.75" customHeight="1" x14ac:dyDescent="0.25">
      <c r="A46" s="130"/>
      <c r="B46" s="130"/>
      <c r="C46" s="130"/>
      <c r="D46" s="130"/>
      <c r="E46" s="130"/>
      <c r="F46" s="131"/>
      <c r="G46" s="9"/>
      <c r="H46" s="32"/>
      <c r="I46" s="129">
        <f t="shared" si="0"/>
        <v>352000</v>
      </c>
      <c r="J46" s="129">
        <v>281600</v>
      </c>
      <c r="K46" s="129">
        <v>2320</v>
      </c>
      <c r="L46" s="129">
        <f t="shared" si="1"/>
        <v>2900</v>
      </c>
      <c r="M46" s="189">
        <v>43258</v>
      </c>
      <c r="N46" s="192">
        <v>664</v>
      </c>
      <c r="O46" s="187">
        <v>1580</v>
      </c>
      <c r="P46" s="193">
        <v>58</v>
      </c>
      <c r="Q46" s="187">
        <v>135</v>
      </c>
      <c r="R46" s="99"/>
      <c r="S46" s="99"/>
    </row>
    <row r="47" spans="1:19" s="1" customFormat="1" ht="30.75" customHeight="1" x14ac:dyDescent="0.25">
      <c r="A47" s="130"/>
      <c r="B47" s="130"/>
      <c r="C47" s="130"/>
      <c r="D47" s="130"/>
      <c r="E47" s="130"/>
      <c r="F47" s="131"/>
      <c r="G47" s="9"/>
      <c r="H47" s="32"/>
      <c r="I47" s="129">
        <f t="shared" si="0"/>
        <v>352000</v>
      </c>
      <c r="J47" s="129">
        <v>281600</v>
      </c>
      <c r="K47" s="129">
        <v>2320</v>
      </c>
      <c r="L47" s="129">
        <f t="shared" si="1"/>
        <v>2900</v>
      </c>
      <c r="M47" s="189">
        <v>43263</v>
      </c>
      <c r="N47" s="192">
        <v>1005</v>
      </c>
      <c r="O47" s="187">
        <v>594</v>
      </c>
      <c r="P47" s="193">
        <v>5</v>
      </c>
      <c r="Q47" s="187">
        <v>38</v>
      </c>
      <c r="R47" s="99"/>
      <c r="S47" s="99"/>
    </row>
    <row r="48" spans="1:19" s="1" customFormat="1" ht="30.75" customHeight="1" x14ac:dyDescent="0.25">
      <c r="A48" s="130"/>
      <c r="B48" s="130"/>
      <c r="C48" s="130"/>
      <c r="D48" s="130"/>
      <c r="E48" s="130"/>
      <c r="F48" s="131"/>
      <c r="G48" s="9"/>
      <c r="H48" s="32"/>
      <c r="I48" s="129">
        <f t="shared" si="0"/>
        <v>352000</v>
      </c>
      <c r="J48" s="129">
        <v>281600</v>
      </c>
      <c r="K48" s="129">
        <v>2320</v>
      </c>
      <c r="L48" s="129">
        <f t="shared" si="1"/>
        <v>2900</v>
      </c>
      <c r="M48" s="189">
        <v>43263</v>
      </c>
      <c r="N48" s="192">
        <v>3766</v>
      </c>
      <c r="O48" s="187">
        <v>3756</v>
      </c>
      <c r="P48" s="193">
        <v>138</v>
      </c>
      <c r="Q48" s="187">
        <v>126</v>
      </c>
      <c r="R48" s="99"/>
      <c r="S48" s="99"/>
    </row>
    <row r="49" spans="1:19" s="1" customFormat="1" ht="30.75" customHeight="1" x14ac:dyDescent="0.25">
      <c r="A49" s="130"/>
      <c r="B49" s="130"/>
      <c r="C49" s="130"/>
      <c r="D49" s="130"/>
      <c r="E49" s="130"/>
      <c r="F49" s="131"/>
      <c r="G49" s="9"/>
      <c r="H49" s="32"/>
      <c r="I49" s="129">
        <f t="shared" si="0"/>
        <v>352000</v>
      </c>
      <c r="J49" s="129">
        <v>281600</v>
      </c>
      <c r="K49" s="129">
        <v>2320</v>
      </c>
      <c r="L49" s="129">
        <f t="shared" si="1"/>
        <v>2900</v>
      </c>
      <c r="M49" s="189">
        <v>43265</v>
      </c>
      <c r="N49" s="192">
        <v>622</v>
      </c>
      <c r="O49" s="187">
        <v>329</v>
      </c>
      <c r="P49" s="193">
        <v>12</v>
      </c>
      <c r="Q49" s="187">
        <v>17</v>
      </c>
      <c r="R49" s="99"/>
      <c r="S49" s="99"/>
    </row>
    <row r="50" spans="1:19" s="1" customFormat="1" ht="30.75" customHeight="1" x14ac:dyDescent="0.25">
      <c r="A50" s="130"/>
      <c r="B50" s="130"/>
      <c r="C50" s="130"/>
      <c r="D50" s="130"/>
      <c r="E50" s="130"/>
      <c r="F50" s="131"/>
      <c r="G50" s="9"/>
      <c r="H50" s="32"/>
      <c r="I50" s="129">
        <f t="shared" si="0"/>
        <v>352000</v>
      </c>
      <c r="J50" s="129">
        <v>281600</v>
      </c>
      <c r="K50" s="129">
        <v>2320</v>
      </c>
      <c r="L50" s="129">
        <f t="shared" si="1"/>
        <v>2900</v>
      </c>
      <c r="M50" s="189">
        <v>43265</v>
      </c>
      <c r="N50" s="192">
        <v>5529</v>
      </c>
      <c r="O50" s="187">
        <v>1529</v>
      </c>
      <c r="P50" s="193">
        <v>207</v>
      </c>
      <c r="Q50" s="187">
        <v>79</v>
      </c>
      <c r="R50" s="99"/>
      <c r="S50" s="99"/>
    </row>
    <row r="51" spans="1:19" s="1" customFormat="1" ht="30.75" customHeight="1" x14ac:dyDescent="0.25">
      <c r="A51" s="130"/>
      <c r="B51" s="130"/>
      <c r="C51" s="130"/>
      <c r="D51" s="130"/>
      <c r="E51" s="130"/>
      <c r="F51" s="131"/>
      <c r="G51" s="9"/>
      <c r="H51" s="32"/>
      <c r="I51" s="129">
        <f t="shared" si="0"/>
        <v>352000</v>
      </c>
      <c r="J51" s="129">
        <v>281600</v>
      </c>
      <c r="K51" s="129">
        <v>2320</v>
      </c>
      <c r="L51" s="129">
        <f t="shared" si="1"/>
        <v>2900</v>
      </c>
      <c r="M51" s="189">
        <v>43276</v>
      </c>
      <c r="N51" s="192">
        <v>314</v>
      </c>
      <c r="O51" s="187">
        <v>25</v>
      </c>
      <c r="P51" s="193">
        <v>2</v>
      </c>
      <c r="Q51" s="187">
        <v>1</v>
      </c>
      <c r="R51" s="99"/>
      <c r="S51" s="99"/>
    </row>
    <row r="52" spans="1:19" s="1" customFormat="1" ht="30.75" customHeight="1" x14ac:dyDescent="0.25">
      <c r="A52" s="130"/>
      <c r="B52" s="130"/>
      <c r="C52" s="130"/>
      <c r="D52" s="130"/>
      <c r="E52" s="130"/>
      <c r="F52" s="131"/>
      <c r="G52" s="9"/>
      <c r="H52" s="32"/>
      <c r="I52" s="129">
        <f t="shared" si="0"/>
        <v>352000</v>
      </c>
      <c r="J52" s="129">
        <v>281600</v>
      </c>
      <c r="K52" s="129">
        <v>2320</v>
      </c>
      <c r="L52" s="129">
        <f t="shared" si="1"/>
        <v>2900</v>
      </c>
      <c r="M52" s="189">
        <v>43276</v>
      </c>
      <c r="N52" s="192">
        <v>1133</v>
      </c>
      <c r="O52" s="187">
        <v>203</v>
      </c>
      <c r="P52" s="193">
        <v>47</v>
      </c>
      <c r="Q52" s="187">
        <v>23</v>
      </c>
      <c r="R52" s="99"/>
      <c r="S52" s="99"/>
    </row>
    <row r="53" spans="1:19" s="1" customFormat="1" ht="30.75" customHeight="1" x14ac:dyDescent="0.25">
      <c r="A53" s="130"/>
      <c r="B53" s="130"/>
      <c r="C53" s="130"/>
      <c r="D53" s="130"/>
      <c r="E53" s="130"/>
      <c r="F53" s="131"/>
      <c r="G53" s="9"/>
      <c r="H53" s="32"/>
      <c r="I53" s="129">
        <f t="shared" si="0"/>
        <v>352000</v>
      </c>
      <c r="J53" s="129">
        <v>281600</v>
      </c>
      <c r="K53" s="129">
        <v>2320</v>
      </c>
      <c r="L53" s="129">
        <f t="shared" si="1"/>
        <v>2900</v>
      </c>
      <c r="M53" s="189">
        <v>43278</v>
      </c>
      <c r="N53" s="192">
        <v>2409</v>
      </c>
      <c r="O53" s="187">
        <v>181</v>
      </c>
      <c r="P53" s="193">
        <v>95</v>
      </c>
      <c r="Q53" s="187">
        <v>5</v>
      </c>
      <c r="R53" s="99"/>
      <c r="S53" s="99"/>
    </row>
    <row r="54" spans="1:19" s="1" customFormat="1" ht="30.75" customHeight="1" x14ac:dyDescent="0.25">
      <c r="A54" s="130"/>
      <c r="B54" s="130"/>
      <c r="C54" s="130"/>
      <c r="D54" s="130"/>
      <c r="E54" s="130"/>
      <c r="F54" s="131"/>
      <c r="G54" s="9"/>
      <c r="H54" s="32"/>
      <c r="I54" s="129">
        <f t="shared" si="0"/>
        <v>352000</v>
      </c>
      <c r="J54" s="129">
        <v>281600</v>
      </c>
      <c r="K54" s="129">
        <v>2320</v>
      </c>
      <c r="L54" s="129">
        <f t="shared" si="1"/>
        <v>2900</v>
      </c>
      <c r="M54" s="189">
        <v>43278</v>
      </c>
      <c r="N54" s="192">
        <v>833</v>
      </c>
      <c r="O54" s="187">
        <v>394</v>
      </c>
      <c r="P54" s="193">
        <v>42</v>
      </c>
      <c r="Q54" s="187">
        <v>11</v>
      </c>
      <c r="R54" s="99"/>
      <c r="S54" s="99"/>
    </row>
    <row r="55" spans="1:19" s="1" customFormat="1" ht="30.75" customHeight="1" x14ac:dyDescent="0.25">
      <c r="A55" s="130"/>
      <c r="B55" s="130"/>
      <c r="C55" s="130"/>
      <c r="D55" s="130"/>
      <c r="E55" s="130"/>
      <c r="F55" s="131"/>
      <c r="G55" s="9"/>
      <c r="H55" s="32"/>
      <c r="I55" s="129">
        <f t="shared" si="0"/>
        <v>352000</v>
      </c>
      <c r="J55" s="129">
        <v>281600</v>
      </c>
      <c r="K55" s="129">
        <v>2320</v>
      </c>
      <c r="L55" s="129">
        <f t="shared" si="1"/>
        <v>2900</v>
      </c>
      <c r="M55" s="189">
        <v>43280</v>
      </c>
      <c r="N55" s="192">
        <v>1212</v>
      </c>
      <c r="O55" s="187">
        <v>271</v>
      </c>
      <c r="P55" s="193">
        <v>20</v>
      </c>
      <c r="Q55" s="187">
        <v>25</v>
      </c>
      <c r="R55" s="99"/>
      <c r="S55" s="99"/>
    </row>
    <row r="56" spans="1:19" s="1" customFormat="1" ht="30.75" customHeight="1" x14ac:dyDescent="0.25">
      <c r="A56" s="130"/>
      <c r="B56" s="130"/>
      <c r="C56" s="130"/>
      <c r="D56" s="130"/>
      <c r="E56" s="130"/>
      <c r="F56" s="131"/>
      <c r="G56" s="9"/>
      <c r="H56" s="32"/>
      <c r="I56" s="129">
        <f t="shared" si="0"/>
        <v>352000</v>
      </c>
      <c r="J56" s="129">
        <v>281600</v>
      </c>
      <c r="K56" s="129">
        <v>2320</v>
      </c>
      <c r="L56" s="129">
        <f t="shared" si="1"/>
        <v>2900</v>
      </c>
      <c r="M56" s="189">
        <v>43280</v>
      </c>
      <c r="N56" s="192">
        <v>6533</v>
      </c>
      <c r="O56" s="187">
        <v>3920</v>
      </c>
      <c r="P56" s="193">
        <v>297</v>
      </c>
      <c r="Q56" s="187">
        <v>63</v>
      </c>
      <c r="R56" s="99"/>
      <c r="S56" s="99"/>
    </row>
    <row r="57" spans="1:19" s="1" customFormat="1" ht="30.75" customHeight="1" x14ac:dyDescent="0.25">
      <c r="A57" s="130"/>
      <c r="B57" s="130"/>
      <c r="C57" s="130"/>
      <c r="D57" s="130"/>
      <c r="E57" s="130"/>
      <c r="F57" s="131"/>
      <c r="G57" s="9"/>
      <c r="H57" s="32"/>
      <c r="I57" s="129">
        <f t="shared" si="0"/>
        <v>352000</v>
      </c>
      <c r="J57" s="129">
        <v>281600</v>
      </c>
      <c r="K57" s="129">
        <v>2320</v>
      </c>
      <c r="L57" s="129">
        <f t="shared" si="1"/>
        <v>2900</v>
      </c>
      <c r="M57" s="194">
        <v>43283</v>
      </c>
      <c r="N57" s="192">
        <v>928</v>
      </c>
      <c r="O57" s="187">
        <v>1611</v>
      </c>
      <c r="P57" s="193">
        <v>15</v>
      </c>
      <c r="Q57" s="187">
        <v>98</v>
      </c>
      <c r="R57" s="99"/>
      <c r="S57" s="99"/>
    </row>
    <row r="58" spans="1:19" s="1" customFormat="1" ht="30.75" customHeight="1" x14ac:dyDescent="0.25">
      <c r="A58" s="130"/>
      <c r="B58" s="130"/>
      <c r="C58" s="130"/>
      <c r="D58" s="130"/>
      <c r="E58" s="130"/>
      <c r="F58" s="131"/>
      <c r="G58" s="9"/>
      <c r="H58" s="32"/>
      <c r="I58" s="129">
        <f t="shared" si="0"/>
        <v>352000</v>
      </c>
      <c r="J58" s="129">
        <v>281600</v>
      </c>
      <c r="K58" s="129">
        <v>2320</v>
      </c>
      <c r="L58" s="129">
        <f t="shared" si="1"/>
        <v>2900</v>
      </c>
      <c r="M58" s="194">
        <v>43283</v>
      </c>
      <c r="N58" s="192">
        <v>872</v>
      </c>
      <c r="O58" s="187">
        <v>239</v>
      </c>
      <c r="P58" s="193">
        <v>97</v>
      </c>
      <c r="Q58" s="187">
        <v>12</v>
      </c>
      <c r="R58" s="99"/>
      <c r="S58" s="99"/>
    </row>
    <row r="59" spans="1:19" s="1" customFormat="1" ht="30.75" customHeight="1" x14ac:dyDescent="0.25">
      <c r="A59" s="130"/>
      <c r="B59" s="130"/>
      <c r="C59" s="130"/>
      <c r="D59" s="130"/>
      <c r="E59" s="130"/>
      <c r="F59" s="131"/>
      <c r="G59" s="9"/>
      <c r="H59" s="32"/>
      <c r="I59" s="129">
        <f t="shared" si="0"/>
        <v>352000</v>
      </c>
      <c r="J59" s="129">
        <v>281600</v>
      </c>
      <c r="K59" s="129">
        <v>2320</v>
      </c>
      <c r="L59" s="129">
        <f t="shared" si="1"/>
        <v>2900</v>
      </c>
      <c r="M59" s="194">
        <v>43285</v>
      </c>
      <c r="N59" s="192">
        <v>410</v>
      </c>
      <c r="O59" s="187">
        <v>581</v>
      </c>
      <c r="P59" s="193">
        <v>11</v>
      </c>
      <c r="Q59" s="187">
        <v>8</v>
      </c>
      <c r="R59" s="99"/>
      <c r="S59" s="99"/>
    </row>
    <row r="60" spans="1:19" s="1" customFormat="1" ht="30.75" customHeight="1" x14ac:dyDescent="0.25">
      <c r="A60" s="130"/>
      <c r="B60" s="130"/>
      <c r="C60" s="130"/>
      <c r="D60" s="130"/>
      <c r="E60" s="130"/>
      <c r="F60" s="131"/>
      <c r="G60" s="9"/>
      <c r="H60" s="32"/>
      <c r="I60" s="129">
        <f t="shared" si="0"/>
        <v>352000</v>
      </c>
      <c r="J60" s="129">
        <v>281600</v>
      </c>
      <c r="K60" s="129">
        <v>2320</v>
      </c>
      <c r="L60" s="129">
        <f t="shared" si="1"/>
        <v>2900</v>
      </c>
      <c r="M60" s="194">
        <v>43285</v>
      </c>
      <c r="N60" s="192">
        <v>1215</v>
      </c>
      <c r="O60" s="187">
        <v>61</v>
      </c>
      <c r="P60" s="193">
        <v>70</v>
      </c>
      <c r="Q60" s="187">
        <v>16</v>
      </c>
      <c r="R60" s="99"/>
      <c r="S60" s="99"/>
    </row>
    <row r="61" spans="1:19" s="1" customFormat="1" ht="30.75" customHeight="1" x14ac:dyDescent="0.25">
      <c r="A61" s="130"/>
      <c r="B61" s="130"/>
      <c r="C61" s="130"/>
      <c r="D61" s="130"/>
      <c r="E61" s="130"/>
      <c r="F61" s="131"/>
      <c r="G61" s="9"/>
      <c r="H61" s="32"/>
      <c r="I61" s="129">
        <f t="shared" si="0"/>
        <v>352000</v>
      </c>
      <c r="J61" s="129">
        <v>281600</v>
      </c>
      <c r="K61" s="129">
        <v>2320</v>
      </c>
      <c r="L61" s="129">
        <f t="shared" si="1"/>
        <v>2900</v>
      </c>
      <c r="M61" s="194">
        <v>43287</v>
      </c>
      <c r="N61" s="192">
        <v>1154</v>
      </c>
      <c r="O61" s="187">
        <v>13</v>
      </c>
      <c r="P61" s="193">
        <v>28</v>
      </c>
      <c r="Q61" s="187">
        <v>1</v>
      </c>
      <c r="R61" s="99"/>
      <c r="S61" s="99"/>
    </row>
    <row r="62" spans="1:19" s="1" customFormat="1" ht="30.75" customHeight="1" x14ac:dyDescent="0.25">
      <c r="A62" s="130"/>
      <c r="B62" s="130"/>
      <c r="C62" s="130"/>
      <c r="D62" s="130"/>
      <c r="E62" s="130"/>
      <c r="F62" s="131"/>
      <c r="G62" s="9"/>
      <c r="H62" s="32"/>
      <c r="I62" s="129">
        <f t="shared" si="0"/>
        <v>352000</v>
      </c>
      <c r="J62" s="129">
        <v>281600</v>
      </c>
      <c r="K62" s="129">
        <v>2320</v>
      </c>
      <c r="L62" s="129">
        <f t="shared" si="1"/>
        <v>2900</v>
      </c>
      <c r="M62" s="194">
        <v>43287</v>
      </c>
      <c r="N62" s="192">
        <v>3176</v>
      </c>
      <c r="O62" s="187">
        <v>390</v>
      </c>
      <c r="P62" s="193">
        <v>400</v>
      </c>
      <c r="Q62" s="187">
        <v>26</v>
      </c>
      <c r="R62" s="99"/>
      <c r="S62" s="99"/>
    </row>
    <row r="63" spans="1:19" s="1" customFormat="1" ht="30.75" customHeight="1" x14ac:dyDescent="0.25">
      <c r="A63" s="130"/>
      <c r="B63" s="130"/>
      <c r="C63" s="130"/>
      <c r="D63" s="130"/>
      <c r="E63" s="130"/>
      <c r="F63" s="131"/>
      <c r="G63" s="9"/>
      <c r="H63" s="32"/>
      <c r="I63" s="129">
        <f t="shared" si="0"/>
        <v>352000</v>
      </c>
      <c r="J63" s="129">
        <v>281600</v>
      </c>
      <c r="K63" s="129">
        <v>2320</v>
      </c>
      <c r="L63" s="129">
        <f t="shared" si="1"/>
        <v>2900</v>
      </c>
      <c r="M63" s="194">
        <v>43293</v>
      </c>
      <c r="N63" s="192">
        <v>833</v>
      </c>
      <c r="O63" s="187">
        <v>39</v>
      </c>
      <c r="P63" s="193">
        <v>10</v>
      </c>
      <c r="Q63" s="187">
        <v>13</v>
      </c>
      <c r="R63" s="99"/>
      <c r="S63" s="99"/>
    </row>
    <row r="64" spans="1:19" s="1" customFormat="1" ht="30.75" customHeight="1" x14ac:dyDescent="0.25">
      <c r="A64" s="130"/>
      <c r="B64" s="130"/>
      <c r="C64" s="130"/>
      <c r="D64" s="130"/>
      <c r="E64" s="130"/>
      <c r="F64" s="131"/>
      <c r="G64" s="9"/>
      <c r="H64" s="32"/>
      <c r="I64" s="129">
        <f t="shared" si="0"/>
        <v>352000</v>
      </c>
      <c r="J64" s="129">
        <v>281600</v>
      </c>
      <c r="K64" s="129">
        <v>2320</v>
      </c>
      <c r="L64" s="129">
        <f t="shared" si="1"/>
        <v>2900</v>
      </c>
      <c r="M64" s="194">
        <v>43293</v>
      </c>
      <c r="N64" s="192">
        <v>4075</v>
      </c>
      <c r="O64" s="187">
        <v>1945</v>
      </c>
      <c r="P64" s="193">
        <v>74</v>
      </c>
      <c r="Q64" s="187">
        <v>65</v>
      </c>
      <c r="R64" s="99"/>
      <c r="S64" s="99"/>
    </row>
    <row r="65" spans="1:19" s="1" customFormat="1" ht="30.75" customHeight="1" x14ac:dyDescent="0.25">
      <c r="A65" s="130"/>
      <c r="B65" s="130"/>
      <c r="C65" s="130"/>
      <c r="D65" s="130"/>
      <c r="E65" s="130"/>
      <c r="F65" s="131"/>
      <c r="G65" s="9"/>
      <c r="H65" s="32"/>
      <c r="I65" s="129">
        <f t="shared" si="0"/>
        <v>352000</v>
      </c>
      <c r="J65" s="129">
        <v>281600</v>
      </c>
      <c r="K65" s="129">
        <v>2320</v>
      </c>
      <c r="L65" s="129">
        <f t="shared" si="1"/>
        <v>2900</v>
      </c>
      <c r="M65" s="194">
        <v>43298</v>
      </c>
      <c r="N65" s="192">
        <v>3461</v>
      </c>
      <c r="O65" s="187">
        <v>145</v>
      </c>
      <c r="P65" s="193">
        <v>217</v>
      </c>
      <c r="Q65" s="187">
        <v>5</v>
      </c>
      <c r="R65" s="99"/>
      <c r="S65" s="99"/>
    </row>
    <row r="66" spans="1:19" s="1" customFormat="1" ht="30.75" customHeight="1" x14ac:dyDescent="0.25">
      <c r="A66" s="130"/>
      <c r="B66" s="130"/>
      <c r="C66" s="130"/>
      <c r="D66" s="130"/>
      <c r="E66" s="130"/>
      <c r="F66" s="131"/>
      <c r="G66" s="9"/>
      <c r="H66" s="32"/>
      <c r="I66" s="129">
        <f t="shared" ref="I66:I91" si="2">$C$99</f>
        <v>352000</v>
      </c>
      <c r="J66" s="129">
        <v>281600</v>
      </c>
      <c r="K66" s="129">
        <v>2320</v>
      </c>
      <c r="L66" s="129">
        <f t="shared" ref="L66:L91" si="3">$F$99</f>
        <v>2900</v>
      </c>
      <c r="M66" s="194">
        <v>43298</v>
      </c>
      <c r="N66" s="192">
        <v>4382</v>
      </c>
      <c r="O66" s="187">
        <v>5615</v>
      </c>
      <c r="P66" s="193">
        <v>296</v>
      </c>
      <c r="Q66" s="187">
        <v>337</v>
      </c>
      <c r="R66" s="99"/>
      <c r="S66" s="99"/>
    </row>
    <row r="67" spans="1:19" s="1" customFormat="1" ht="30.75" customHeight="1" x14ac:dyDescent="0.25">
      <c r="A67" s="130"/>
      <c r="B67" s="130"/>
      <c r="C67" s="130"/>
      <c r="D67" s="130"/>
      <c r="E67" s="130"/>
      <c r="F67" s="131"/>
      <c r="G67" s="9"/>
      <c r="H67" s="32"/>
      <c r="I67" s="129">
        <f t="shared" si="2"/>
        <v>352000</v>
      </c>
      <c r="J67" s="129">
        <v>281600</v>
      </c>
      <c r="K67" s="129">
        <v>2320</v>
      </c>
      <c r="L67" s="129">
        <f t="shared" si="3"/>
        <v>2900</v>
      </c>
      <c r="M67" s="194">
        <v>43300</v>
      </c>
      <c r="N67" s="192">
        <v>2273</v>
      </c>
      <c r="O67" s="187">
        <v>19</v>
      </c>
      <c r="P67" s="193">
        <v>5</v>
      </c>
      <c r="Q67" s="187">
        <v>0</v>
      </c>
      <c r="R67" s="99"/>
      <c r="S67" s="99"/>
    </row>
    <row r="68" spans="1:19" s="1" customFormat="1" ht="30.75" customHeight="1" x14ac:dyDescent="0.25">
      <c r="A68" s="130"/>
      <c r="B68" s="130"/>
      <c r="C68" s="130"/>
      <c r="D68" s="130"/>
      <c r="E68" s="130"/>
      <c r="F68" s="131"/>
      <c r="G68" s="9"/>
      <c r="H68" s="32"/>
      <c r="I68" s="129">
        <f t="shared" si="2"/>
        <v>352000</v>
      </c>
      <c r="J68" s="129">
        <v>281600</v>
      </c>
      <c r="K68" s="129">
        <v>2320</v>
      </c>
      <c r="L68" s="129">
        <f t="shared" si="3"/>
        <v>2900</v>
      </c>
      <c r="M68" s="194">
        <v>43300</v>
      </c>
      <c r="N68" s="192">
        <v>9922</v>
      </c>
      <c r="O68" s="187">
        <v>3638</v>
      </c>
      <c r="P68" s="193">
        <v>22</v>
      </c>
      <c r="Q68" s="187">
        <v>142</v>
      </c>
      <c r="R68" s="99"/>
      <c r="S68" s="99"/>
    </row>
    <row r="69" spans="1:19" s="1" customFormat="1" ht="30.75" customHeight="1" x14ac:dyDescent="0.25">
      <c r="A69" s="130"/>
      <c r="B69" s="130"/>
      <c r="C69" s="130"/>
      <c r="D69" s="130"/>
      <c r="E69" s="130"/>
      <c r="F69" s="131"/>
      <c r="G69" s="9"/>
      <c r="H69" s="32"/>
      <c r="I69" s="129">
        <f t="shared" si="2"/>
        <v>352000</v>
      </c>
      <c r="J69" s="129">
        <v>281600</v>
      </c>
      <c r="K69" s="129">
        <v>2320</v>
      </c>
      <c r="L69" s="129">
        <f t="shared" si="3"/>
        <v>2900</v>
      </c>
      <c r="M69" s="194">
        <v>43305</v>
      </c>
      <c r="N69" s="192">
        <v>2386</v>
      </c>
      <c r="O69" s="187">
        <v>110</v>
      </c>
      <c r="P69" s="193">
        <v>12</v>
      </c>
      <c r="Q69" s="187">
        <v>8</v>
      </c>
      <c r="R69" s="99"/>
      <c r="S69" s="99"/>
    </row>
    <row r="70" spans="1:19" s="1" customFormat="1" ht="30.75" customHeight="1" x14ac:dyDescent="0.25">
      <c r="A70" s="130"/>
      <c r="B70" s="130"/>
      <c r="C70" s="130"/>
      <c r="D70" s="130"/>
      <c r="E70" s="130"/>
      <c r="F70" s="131"/>
      <c r="G70" s="9"/>
      <c r="H70" s="32"/>
      <c r="I70" s="129">
        <f t="shared" si="2"/>
        <v>352000</v>
      </c>
      <c r="J70" s="129">
        <v>281600</v>
      </c>
      <c r="K70" s="129">
        <v>2320</v>
      </c>
      <c r="L70" s="129">
        <f t="shared" si="3"/>
        <v>2900</v>
      </c>
      <c r="M70" s="194">
        <v>43305</v>
      </c>
      <c r="N70" s="192">
        <v>124</v>
      </c>
      <c r="O70" s="187">
        <v>47</v>
      </c>
      <c r="P70" s="193">
        <v>5</v>
      </c>
      <c r="Q70" s="187">
        <v>0</v>
      </c>
      <c r="R70" s="99"/>
      <c r="S70" s="99"/>
    </row>
    <row r="71" spans="1:19" s="1" customFormat="1" ht="30.75" customHeight="1" x14ac:dyDescent="0.25">
      <c r="A71" s="130"/>
      <c r="B71" s="130"/>
      <c r="C71" s="130"/>
      <c r="D71" s="130"/>
      <c r="E71" s="130"/>
      <c r="F71" s="131"/>
      <c r="G71" s="9"/>
      <c r="H71" s="32"/>
      <c r="I71" s="129">
        <f t="shared" si="2"/>
        <v>352000</v>
      </c>
      <c r="J71" s="129">
        <v>281600</v>
      </c>
      <c r="K71" s="129">
        <v>2320</v>
      </c>
      <c r="L71" s="129">
        <f t="shared" si="3"/>
        <v>2900</v>
      </c>
      <c r="M71" s="194">
        <v>43321</v>
      </c>
      <c r="N71" s="192">
        <v>185</v>
      </c>
      <c r="O71" s="187">
        <v>90</v>
      </c>
      <c r="P71" s="193">
        <v>11</v>
      </c>
      <c r="Q71" s="187">
        <v>10</v>
      </c>
      <c r="R71" s="99"/>
      <c r="S71" s="99"/>
    </row>
    <row r="72" spans="1:19" s="1" customFormat="1" ht="30.75" customHeight="1" x14ac:dyDescent="0.25">
      <c r="A72" s="130"/>
      <c r="B72" s="130"/>
      <c r="C72" s="130"/>
      <c r="D72" s="130"/>
      <c r="E72" s="130"/>
      <c r="F72" s="131"/>
      <c r="G72" s="9"/>
      <c r="H72" s="32"/>
      <c r="I72" s="129">
        <f t="shared" si="2"/>
        <v>352000</v>
      </c>
      <c r="J72" s="129">
        <v>281600</v>
      </c>
      <c r="K72" s="129">
        <v>2320</v>
      </c>
      <c r="L72" s="129">
        <f t="shared" si="3"/>
        <v>2900</v>
      </c>
      <c r="M72" s="194">
        <v>43321</v>
      </c>
      <c r="N72" s="192">
        <v>17192</v>
      </c>
      <c r="O72" s="187">
        <v>3609</v>
      </c>
      <c r="P72" s="193">
        <v>270</v>
      </c>
      <c r="Q72" s="187">
        <v>160</v>
      </c>
      <c r="R72" s="99"/>
      <c r="S72" s="99"/>
    </row>
    <row r="73" spans="1:19" s="1" customFormat="1" ht="30.75" customHeight="1" x14ac:dyDescent="0.25">
      <c r="A73" s="130"/>
      <c r="B73" s="130"/>
      <c r="C73" s="130"/>
      <c r="D73" s="130"/>
      <c r="E73" s="130"/>
      <c r="F73" s="131"/>
      <c r="G73" s="9"/>
      <c r="H73" s="32"/>
      <c r="I73" s="129">
        <f t="shared" si="2"/>
        <v>352000</v>
      </c>
      <c r="J73" s="129">
        <v>281600</v>
      </c>
      <c r="K73" s="129">
        <v>2320</v>
      </c>
      <c r="L73" s="129">
        <f t="shared" si="3"/>
        <v>2900</v>
      </c>
      <c r="M73" s="194">
        <v>43325</v>
      </c>
      <c r="N73" s="192">
        <v>990</v>
      </c>
      <c r="O73" s="187">
        <v>24</v>
      </c>
      <c r="P73" s="193">
        <v>15</v>
      </c>
      <c r="Q73" s="187">
        <v>10</v>
      </c>
      <c r="R73" s="99"/>
      <c r="S73" s="99"/>
    </row>
    <row r="74" spans="1:19" s="1" customFormat="1" ht="30.75" customHeight="1" x14ac:dyDescent="0.25">
      <c r="A74" s="130"/>
      <c r="B74" s="130"/>
      <c r="C74" s="130"/>
      <c r="D74" s="130"/>
      <c r="E74" s="130"/>
      <c r="F74" s="131"/>
      <c r="G74" s="9"/>
      <c r="H74" s="32"/>
      <c r="I74" s="129">
        <f t="shared" si="2"/>
        <v>352000</v>
      </c>
      <c r="J74" s="129">
        <v>281600</v>
      </c>
      <c r="K74" s="129">
        <v>2320</v>
      </c>
      <c r="L74" s="129">
        <f t="shared" si="3"/>
        <v>2900</v>
      </c>
      <c r="M74" s="194">
        <v>43325</v>
      </c>
      <c r="N74" s="192">
        <v>955</v>
      </c>
      <c r="O74" s="187">
        <v>1875</v>
      </c>
      <c r="P74" s="193">
        <v>256</v>
      </c>
      <c r="Q74" s="187">
        <v>1313</v>
      </c>
      <c r="R74" s="99"/>
      <c r="S74" s="99"/>
    </row>
    <row r="75" spans="1:19" s="1" customFormat="1" ht="30.75" customHeight="1" x14ac:dyDescent="0.25">
      <c r="A75" s="130"/>
      <c r="B75" s="130"/>
      <c r="C75" s="130"/>
      <c r="D75" s="130"/>
      <c r="E75" s="130"/>
      <c r="F75" s="131"/>
      <c r="G75" s="9"/>
      <c r="H75" s="32"/>
      <c r="I75" s="129">
        <f t="shared" si="2"/>
        <v>352000</v>
      </c>
      <c r="J75" s="129">
        <v>281600</v>
      </c>
      <c r="K75" s="129">
        <v>2320</v>
      </c>
      <c r="L75" s="129">
        <f t="shared" si="3"/>
        <v>2900</v>
      </c>
      <c r="M75" s="194">
        <v>43329</v>
      </c>
      <c r="N75" s="192">
        <v>787</v>
      </c>
      <c r="O75" s="187">
        <v>113</v>
      </c>
      <c r="P75" s="193">
        <v>15</v>
      </c>
      <c r="Q75" s="187">
        <v>7</v>
      </c>
      <c r="R75" s="99"/>
      <c r="S75" s="99"/>
    </row>
    <row r="76" spans="1:19" s="1" customFormat="1" ht="30.75" customHeight="1" x14ac:dyDescent="0.25">
      <c r="A76" s="130"/>
      <c r="B76" s="130"/>
      <c r="C76" s="130"/>
      <c r="D76" s="130"/>
      <c r="E76" s="130"/>
      <c r="F76" s="131"/>
      <c r="G76" s="9"/>
      <c r="H76" s="32"/>
      <c r="I76" s="129">
        <f t="shared" si="2"/>
        <v>352000</v>
      </c>
      <c r="J76" s="129">
        <v>281600</v>
      </c>
      <c r="K76" s="129">
        <v>2320</v>
      </c>
      <c r="L76" s="129">
        <f t="shared" si="3"/>
        <v>2900</v>
      </c>
      <c r="M76" s="194">
        <v>43329</v>
      </c>
      <c r="N76" s="192">
        <v>1079</v>
      </c>
      <c r="O76" s="187">
        <v>558</v>
      </c>
      <c r="P76" s="193">
        <v>47</v>
      </c>
      <c r="Q76" s="187">
        <v>9</v>
      </c>
      <c r="R76" s="99"/>
      <c r="S76" s="99"/>
    </row>
    <row r="77" spans="1:19" s="1" customFormat="1" ht="30.75" customHeight="1" x14ac:dyDescent="0.25">
      <c r="A77" s="130"/>
      <c r="B77" s="130"/>
      <c r="C77" s="130"/>
      <c r="D77" s="130"/>
      <c r="E77" s="130"/>
      <c r="F77" s="131"/>
      <c r="G77" s="9"/>
      <c r="H77" s="32"/>
      <c r="I77" s="129">
        <f t="shared" si="2"/>
        <v>352000</v>
      </c>
      <c r="J77" s="129">
        <v>281600</v>
      </c>
      <c r="K77" s="129">
        <v>2320</v>
      </c>
      <c r="L77" s="129">
        <f t="shared" si="3"/>
        <v>2900</v>
      </c>
      <c r="M77" s="194">
        <v>43333</v>
      </c>
      <c r="N77" s="192">
        <v>425</v>
      </c>
      <c r="O77" s="187">
        <v>541</v>
      </c>
      <c r="P77" s="193">
        <v>11</v>
      </c>
      <c r="Q77" s="187">
        <v>4</v>
      </c>
      <c r="R77" s="99"/>
      <c r="S77" s="99"/>
    </row>
    <row r="78" spans="1:19" s="1" customFormat="1" ht="30.75" customHeight="1" x14ac:dyDescent="0.25">
      <c r="A78" s="130"/>
      <c r="B78" s="130"/>
      <c r="C78" s="130"/>
      <c r="D78" s="130"/>
      <c r="E78" s="130"/>
      <c r="F78" s="131"/>
      <c r="G78" s="9"/>
      <c r="H78" s="32"/>
      <c r="I78" s="129">
        <f t="shared" si="2"/>
        <v>352000</v>
      </c>
      <c r="J78" s="129">
        <v>281600</v>
      </c>
      <c r="K78" s="129">
        <v>2320</v>
      </c>
      <c r="L78" s="129">
        <f t="shared" si="3"/>
        <v>2900</v>
      </c>
      <c r="M78" s="194">
        <v>43333</v>
      </c>
      <c r="N78" s="192">
        <v>1938</v>
      </c>
      <c r="O78" s="187">
        <v>378</v>
      </c>
      <c r="P78" s="193">
        <v>40</v>
      </c>
      <c r="Q78" s="187">
        <v>16</v>
      </c>
      <c r="R78" s="99"/>
      <c r="S78" s="99"/>
    </row>
    <row r="79" spans="1:19" s="1" customFormat="1" ht="30.75" customHeight="1" x14ac:dyDescent="0.25">
      <c r="A79" s="130"/>
      <c r="B79" s="130"/>
      <c r="C79" s="130"/>
      <c r="D79" s="130"/>
      <c r="E79" s="130"/>
      <c r="F79" s="131"/>
      <c r="G79" s="9"/>
      <c r="H79" s="32"/>
      <c r="I79" s="129">
        <f t="shared" si="2"/>
        <v>352000</v>
      </c>
      <c r="J79" s="129">
        <v>281600</v>
      </c>
      <c r="K79" s="129">
        <v>2320</v>
      </c>
      <c r="L79" s="129">
        <f t="shared" si="3"/>
        <v>2900</v>
      </c>
      <c r="M79" s="194">
        <v>43335</v>
      </c>
      <c r="N79" s="192">
        <v>360</v>
      </c>
      <c r="O79" s="187">
        <v>1707</v>
      </c>
      <c r="P79" s="193">
        <v>38</v>
      </c>
      <c r="Q79" s="187">
        <v>28</v>
      </c>
      <c r="R79" s="99"/>
      <c r="S79" s="99"/>
    </row>
    <row r="80" spans="1:19" s="1" customFormat="1" ht="30.75" customHeight="1" x14ac:dyDescent="0.25">
      <c r="A80" s="130"/>
      <c r="B80" s="130"/>
      <c r="C80" s="130"/>
      <c r="D80" s="130"/>
      <c r="E80" s="130"/>
      <c r="F80" s="131"/>
      <c r="G80" s="9"/>
      <c r="H80" s="32"/>
      <c r="I80" s="129">
        <f t="shared" si="2"/>
        <v>352000</v>
      </c>
      <c r="J80" s="129">
        <v>281600</v>
      </c>
      <c r="K80" s="129">
        <v>2320</v>
      </c>
      <c r="L80" s="129">
        <f t="shared" si="3"/>
        <v>2900</v>
      </c>
      <c r="M80" s="194">
        <v>43335</v>
      </c>
      <c r="N80" s="192">
        <v>1622</v>
      </c>
      <c r="O80" s="187">
        <v>2268</v>
      </c>
      <c r="P80" s="193">
        <v>40</v>
      </c>
      <c r="Q80" s="187">
        <v>115</v>
      </c>
      <c r="R80" s="99"/>
      <c r="S80" s="99"/>
    </row>
    <row r="81" spans="1:19" s="1" customFormat="1" ht="30.75" customHeight="1" x14ac:dyDescent="0.25">
      <c r="A81" s="130"/>
      <c r="B81" s="130"/>
      <c r="C81" s="130"/>
      <c r="D81" s="130"/>
      <c r="E81" s="130"/>
      <c r="F81" s="131"/>
      <c r="G81" s="9"/>
      <c r="H81" s="32"/>
      <c r="I81" s="129">
        <f t="shared" si="2"/>
        <v>352000</v>
      </c>
      <c r="J81" s="129">
        <v>281600</v>
      </c>
      <c r="K81" s="129">
        <v>2320</v>
      </c>
      <c r="L81" s="129">
        <f t="shared" si="3"/>
        <v>2900</v>
      </c>
      <c r="M81" s="194">
        <v>43341</v>
      </c>
      <c r="N81" s="192">
        <v>592</v>
      </c>
      <c r="O81" s="187">
        <v>562</v>
      </c>
      <c r="P81" s="193">
        <v>6</v>
      </c>
      <c r="Q81" s="187">
        <v>52</v>
      </c>
      <c r="R81" s="99"/>
      <c r="S81" s="99"/>
    </row>
    <row r="82" spans="1:19" s="1" customFormat="1" ht="30.75" customHeight="1" x14ac:dyDescent="0.25">
      <c r="A82" s="130"/>
      <c r="B82" s="130"/>
      <c r="C82" s="130"/>
      <c r="D82" s="130"/>
      <c r="E82" s="130"/>
      <c r="F82" s="131"/>
      <c r="G82" s="9"/>
      <c r="H82" s="32"/>
      <c r="I82" s="129">
        <f t="shared" si="2"/>
        <v>352000</v>
      </c>
      <c r="J82" s="129">
        <v>281600</v>
      </c>
      <c r="K82" s="129">
        <v>2320</v>
      </c>
      <c r="L82" s="129">
        <f t="shared" si="3"/>
        <v>2900</v>
      </c>
      <c r="M82" s="194">
        <v>43341</v>
      </c>
      <c r="N82" s="192">
        <v>571</v>
      </c>
      <c r="O82" s="187">
        <v>12749</v>
      </c>
      <c r="P82" s="193">
        <v>81</v>
      </c>
      <c r="Q82" s="187">
        <v>622</v>
      </c>
      <c r="R82" s="99"/>
      <c r="S82" s="99"/>
    </row>
    <row r="83" spans="1:19" s="1" customFormat="1" ht="30.75" customHeight="1" x14ac:dyDescent="0.25">
      <c r="A83" s="130"/>
      <c r="B83" s="130"/>
      <c r="C83" s="130"/>
      <c r="D83" s="130"/>
      <c r="E83" s="130"/>
      <c r="F83" s="131"/>
      <c r="G83" s="9"/>
      <c r="H83" s="32"/>
      <c r="I83" s="129">
        <f t="shared" si="2"/>
        <v>352000</v>
      </c>
      <c r="J83" s="129">
        <v>281600</v>
      </c>
      <c r="K83" s="129">
        <v>2320</v>
      </c>
      <c r="L83" s="129">
        <f t="shared" si="3"/>
        <v>2900</v>
      </c>
      <c r="M83" s="194">
        <v>43343</v>
      </c>
      <c r="N83" s="192">
        <v>463</v>
      </c>
      <c r="O83" s="187">
        <v>70</v>
      </c>
      <c r="P83" s="193">
        <v>3</v>
      </c>
      <c r="Q83" s="187">
        <v>5</v>
      </c>
      <c r="R83" s="99"/>
      <c r="S83" s="99"/>
    </row>
    <row r="84" spans="1:19" s="1" customFormat="1" ht="30.75" customHeight="1" x14ac:dyDescent="0.25">
      <c r="A84" s="130"/>
      <c r="B84" s="130"/>
      <c r="C84" s="130"/>
      <c r="D84" s="130"/>
      <c r="E84" s="130"/>
      <c r="F84" s="131"/>
      <c r="G84" s="9"/>
      <c r="H84" s="32"/>
      <c r="I84" s="129">
        <f t="shared" si="2"/>
        <v>352000</v>
      </c>
      <c r="J84" s="129">
        <v>281600</v>
      </c>
      <c r="K84" s="129">
        <v>2320</v>
      </c>
      <c r="L84" s="129">
        <f t="shared" si="3"/>
        <v>2900</v>
      </c>
      <c r="M84" s="194">
        <v>43343</v>
      </c>
      <c r="N84" s="192">
        <v>3562</v>
      </c>
      <c r="O84" s="187">
        <v>3996</v>
      </c>
      <c r="P84" s="193">
        <v>176</v>
      </c>
      <c r="Q84" s="187">
        <v>352</v>
      </c>
      <c r="R84" s="99"/>
      <c r="S84" s="99"/>
    </row>
    <row r="85" spans="1:19" s="1" customFormat="1" ht="30.75" customHeight="1" x14ac:dyDescent="0.25">
      <c r="A85" s="130"/>
      <c r="B85" s="130"/>
      <c r="C85" s="130"/>
      <c r="D85" s="130"/>
      <c r="E85" s="130"/>
      <c r="F85" s="131"/>
      <c r="G85" s="9"/>
      <c r="H85" s="32"/>
      <c r="I85" s="129">
        <f t="shared" si="2"/>
        <v>352000</v>
      </c>
      <c r="J85" s="129">
        <v>281600</v>
      </c>
      <c r="K85" s="129">
        <v>2320</v>
      </c>
      <c r="L85" s="129">
        <f t="shared" si="3"/>
        <v>2900</v>
      </c>
      <c r="M85" s="185">
        <v>43375</v>
      </c>
      <c r="N85" s="186">
        <v>23</v>
      </c>
      <c r="O85" s="187">
        <v>221</v>
      </c>
      <c r="P85" s="188">
        <v>1</v>
      </c>
      <c r="Q85" s="187">
        <v>10</v>
      </c>
      <c r="R85" s="99"/>
      <c r="S85" s="99"/>
    </row>
    <row r="86" spans="1:19" s="1" customFormat="1" ht="30.75" customHeight="1" x14ac:dyDescent="0.25">
      <c r="A86" s="130"/>
      <c r="B86" s="130"/>
      <c r="C86" s="130"/>
      <c r="D86" s="130"/>
      <c r="E86" s="130"/>
      <c r="F86" s="131"/>
      <c r="G86" s="9"/>
      <c r="H86" s="32"/>
      <c r="I86" s="129">
        <f t="shared" si="2"/>
        <v>352000</v>
      </c>
      <c r="J86" s="129">
        <v>281600</v>
      </c>
      <c r="K86" s="129">
        <v>2320</v>
      </c>
      <c r="L86" s="129">
        <f t="shared" si="3"/>
        <v>2900</v>
      </c>
      <c r="M86" s="185">
        <v>43375</v>
      </c>
      <c r="N86" s="186">
        <v>3228</v>
      </c>
      <c r="O86" s="187">
        <v>2784</v>
      </c>
      <c r="P86" s="188">
        <v>19</v>
      </c>
      <c r="Q86" s="187">
        <v>149</v>
      </c>
      <c r="R86" s="99"/>
      <c r="S86" s="99"/>
    </row>
    <row r="87" spans="1:19" s="1" customFormat="1" ht="30.75" customHeight="1" x14ac:dyDescent="0.25">
      <c r="A87" s="130"/>
      <c r="B87" s="130"/>
      <c r="C87" s="130"/>
      <c r="D87" s="130"/>
      <c r="E87" s="130"/>
      <c r="F87" s="131"/>
      <c r="G87" s="9"/>
      <c r="H87" s="32"/>
      <c r="I87" s="129">
        <f t="shared" si="2"/>
        <v>352000</v>
      </c>
      <c r="J87" s="129">
        <v>281600</v>
      </c>
      <c r="K87" s="129">
        <v>2320</v>
      </c>
      <c r="L87" s="129">
        <f t="shared" si="3"/>
        <v>2900</v>
      </c>
      <c r="M87" s="185">
        <v>43377</v>
      </c>
      <c r="N87" s="186">
        <v>24124</v>
      </c>
      <c r="O87" s="187">
        <v>1457</v>
      </c>
      <c r="P87" s="188">
        <v>22</v>
      </c>
      <c r="Q87" s="187">
        <v>30</v>
      </c>
      <c r="R87" s="99"/>
      <c r="S87" s="99"/>
    </row>
    <row r="88" spans="1:19" s="1" customFormat="1" ht="30.75" customHeight="1" x14ac:dyDescent="0.25">
      <c r="A88" s="130"/>
      <c r="B88" s="130"/>
      <c r="C88" s="130"/>
      <c r="D88" s="130"/>
      <c r="E88" s="130"/>
      <c r="F88" s="131"/>
      <c r="G88" s="9"/>
      <c r="H88" s="32"/>
      <c r="I88" s="129">
        <f t="shared" si="2"/>
        <v>352000</v>
      </c>
      <c r="J88" s="129">
        <v>281600</v>
      </c>
      <c r="K88" s="129">
        <v>2320</v>
      </c>
      <c r="L88" s="129">
        <f t="shared" si="3"/>
        <v>2900</v>
      </c>
      <c r="M88" s="185">
        <v>43377</v>
      </c>
      <c r="N88" s="186">
        <v>29587</v>
      </c>
      <c r="O88" s="187">
        <v>7034</v>
      </c>
      <c r="P88" s="188">
        <v>278</v>
      </c>
      <c r="Q88" s="187">
        <v>140</v>
      </c>
      <c r="R88" s="99"/>
      <c r="S88" s="99"/>
    </row>
    <row r="89" spans="1:19" s="1" customFormat="1" ht="30.75" customHeight="1" x14ac:dyDescent="0.25">
      <c r="A89" s="130"/>
      <c r="B89" s="130"/>
      <c r="C89" s="130"/>
      <c r="D89" s="130"/>
      <c r="E89" s="130"/>
      <c r="F89" s="131"/>
      <c r="G89" s="9"/>
      <c r="H89" s="32"/>
      <c r="I89" s="129">
        <f t="shared" si="2"/>
        <v>352000</v>
      </c>
      <c r="J89" s="129">
        <v>281600</v>
      </c>
      <c r="K89" s="129">
        <v>2320</v>
      </c>
      <c r="L89" s="129">
        <f t="shared" si="3"/>
        <v>2900</v>
      </c>
      <c r="M89" s="185">
        <v>43379</v>
      </c>
      <c r="N89" s="186">
        <v>1243</v>
      </c>
      <c r="O89" s="187">
        <v>30</v>
      </c>
      <c r="P89" s="188">
        <v>26</v>
      </c>
      <c r="Q89" s="187">
        <v>1</v>
      </c>
      <c r="R89" s="99"/>
      <c r="S89" s="99"/>
    </row>
    <row r="90" spans="1:19" s="1" customFormat="1" ht="30.75" customHeight="1" x14ac:dyDescent="0.25">
      <c r="A90" s="130"/>
      <c r="B90" s="130"/>
      <c r="C90" s="130"/>
      <c r="D90" s="130"/>
      <c r="E90" s="130"/>
      <c r="F90" s="131"/>
      <c r="G90" s="9"/>
      <c r="H90" s="32"/>
      <c r="I90" s="129">
        <f t="shared" si="2"/>
        <v>352000</v>
      </c>
      <c r="J90" s="129">
        <v>281600</v>
      </c>
      <c r="K90" s="129">
        <v>2320</v>
      </c>
      <c r="L90" s="129">
        <f t="shared" si="3"/>
        <v>2900</v>
      </c>
      <c r="M90" s="185">
        <v>43379</v>
      </c>
      <c r="N90" s="186">
        <v>520</v>
      </c>
      <c r="O90" s="187">
        <v>1659</v>
      </c>
      <c r="P90" s="188">
        <v>42</v>
      </c>
      <c r="Q90" s="187">
        <v>174</v>
      </c>
      <c r="R90" s="99"/>
      <c r="S90" s="99"/>
    </row>
    <row r="91" spans="1:19" s="1" customFormat="1" ht="30.75" customHeight="1" x14ac:dyDescent="0.25">
      <c r="A91" s="130"/>
      <c r="B91" s="130"/>
      <c r="C91" s="130"/>
      <c r="D91" s="130"/>
      <c r="E91" s="130"/>
      <c r="F91" s="131"/>
      <c r="G91" s="9"/>
      <c r="H91" s="32"/>
      <c r="I91" s="129">
        <f t="shared" si="2"/>
        <v>352000</v>
      </c>
      <c r="J91" s="129">
        <v>281600</v>
      </c>
      <c r="K91" s="129">
        <v>2320</v>
      </c>
      <c r="L91" s="129">
        <f t="shared" si="3"/>
        <v>2900</v>
      </c>
      <c r="M91" s="185">
        <v>43382</v>
      </c>
      <c r="N91" s="186">
        <v>7202</v>
      </c>
      <c r="O91" s="187">
        <v>351</v>
      </c>
      <c r="P91" s="188">
        <v>49</v>
      </c>
      <c r="Q91" s="187">
        <v>4</v>
      </c>
      <c r="R91" s="99"/>
      <c r="S91" s="99"/>
    </row>
    <row r="92" spans="1:19" s="1" customFormat="1" ht="15.75" customHeight="1" x14ac:dyDescent="0.25">
      <c r="A92" s="11"/>
      <c r="B92" s="11"/>
      <c r="C92" s="11"/>
      <c r="D92" s="11"/>
      <c r="E92" s="11"/>
      <c r="F92" s="12"/>
      <c r="G92" s="9"/>
      <c r="H92" s="129"/>
      <c r="I92" s="129">
        <f t="shared" ref="I92:I155" si="4">$C$99</f>
        <v>352000</v>
      </c>
      <c r="J92" s="129">
        <v>281600</v>
      </c>
      <c r="K92" s="129">
        <v>2320</v>
      </c>
      <c r="L92" s="129">
        <f t="shared" ref="L92:L155" si="5">$F$99</f>
        <v>2900</v>
      </c>
      <c r="M92" s="185">
        <v>43382</v>
      </c>
      <c r="N92" s="186">
        <v>229</v>
      </c>
      <c r="O92" s="187">
        <v>921</v>
      </c>
      <c r="P92" s="188">
        <v>31</v>
      </c>
      <c r="Q92" s="187">
        <v>77</v>
      </c>
      <c r="R92" s="99"/>
      <c r="S92" s="99"/>
    </row>
    <row r="93" spans="1:19" s="1" customFormat="1" ht="27" customHeight="1" x14ac:dyDescent="0.25">
      <c r="A93" s="217" t="s">
        <v>21</v>
      </c>
      <c r="B93" s="218"/>
      <c r="C93" s="221" t="s">
        <v>60</v>
      </c>
      <c r="D93" s="221"/>
      <c r="E93" s="221"/>
      <c r="F93" s="221"/>
      <c r="G93" s="13"/>
      <c r="H93" s="129"/>
      <c r="I93" s="129">
        <f t="shared" si="4"/>
        <v>352000</v>
      </c>
      <c r="J93" s="129">
        <v>281600</v>
      </c>
      <c r="K93" s="129">
        <v>2320</v>
      </c>
      <c r="L93" s="129">
        <f t="shared" si="5"/>
        <v>2900</v>
      </c>
      <c r="M93" s="185">
        <v>43384</v>
      </c>
      <c r="N93" s="186">
        <v>1230</v>
      </c>
      <c r="O93" s="187">
        <v>99</v>
      </c>
      <c r="P93" s="188">
        <v>46</v>
      </c>
      <c r="Q93" s="187">
        <v>85</v>
      </c>
      <c r="R93" s="99"/>
      <c r="S93" s="99"/>
    </row>
    <row r="94" spans="1:19" s="1" customFormat="1" ht="27" customHeight="1" x14ac:dyDescent="0.25">
      <c r="A94" s="217" t="s">
        <v>4</v>
      </c>
      <c r="B94" s="218"/>
      <c r="C94" s="215" t="s">
        <v>25</v>
      </c>
      <c r="D94" s="216"/>
      <c r="E94" s="41" t="s">
        <v>1</v>
      </c>
      <c r="F94" s="14" t="s">
        <v>97</v>
      </c>
      <c r="G94" s="15"/>
      <c r="H94" s="129"/>
      <c r="I94" s="129">
        <f t="shared" si="4"/>
        <v>352000</v>
      </c>
      <c r="J94" s="129">
        <v>281600</v>
      </c>
      <c r="K94" s="129">
        <v>2320</v>
      </c>
      <c r="L94" s="129">
        <f t="shared" si="5"/>
        <v>2900</v>
      </c>
      <c r="M94" s="185">
        <v>43384</v>
      </c>
      <c r="N94" s="186">
        <v>7665</v>
      </c>
      <c r="O94" s="187">
        <v>2689</v>
      </c>
      <c r="P94" s="188">
        <v>469</v>
      </c>
      <c r="Q94" s="187">
        <v>224</v>
      </c>
      <c r="R94" s="99"/>
      <c r="S94" s="99"/>
    </row>
    <row r="95" spans="1:19" s="1" customFormat="1" ht="27" customHeight="1" x14ac:dyDescent="0.25">
      <c r="A95" s="217" t="s">
        <v>59</v>
      </c>
      <c r="B95" s="218"/>
      <c r="C95" s="215" t="s">
        <v>28</v>
      </c>
      <c r="D95" s="216"/>
      <c r="E95" s="41" t="s">
        <v>6</v>
      </c>
      <c r="F95" s="16">
        <v>11081</v>
      </c>
      <c r="G95" s="2"/>
      <c r="H95" s="129"/>
      <c r="I95" s="129">
        <f t="shared" si="4"/>
        <v>352000</v>
      </c>
      <c r="J95" s="129">
        <v>281600</v>
      </c>
      <c r="K95" s="129">
        <v>2320</v>
      </c>
      <c r="L95" s="129">
        <f t="shared" si="5"/>
        <v>2900</v>
      </c>
      <c r="M95" s="185">
        <v>43388</v>
      </c>
      <c r="N95" s="186">
        <v>2280</v>
      </c>
      <c r="O95" s="187">
        <v>1180</v>
      </c>
      <c r="P95" s="188">
        <v>41</v>
      </c>
      <c r="Q95" s="187">
        <v>11</v>
      </c>
      <c r="R95" s="99"/>
      <c r="S95" s="99"/>
    </row>
    <row r="96" spans="1:19" s="1" customFormat="1" ht="54" customHeight="1" x14ac:dyDescent="0.25">
      <c r="A96" s="217" t="s">
        <v>5</v>
      </c>
      <c r="B96" s="218"/>
      <c r="C96" s="215" t="s">
        <v>29</v>
      </c>
      <c r="D96" s="216"/>
      <c r="E96" s="41" t="s">
        <v>7</v>
      </c>
      <c r="F96" s="16" t="s">
        <v>54</v>
      </c>
      <c r="G96" s="2"/>
      <c r="H96" s="129"/>
      <c r="I96" s="129">
        <f t="shared" si="4"/>
        <v>352000</v>
      </c>
      <c r="J96" s="129">
        <v>281600</v>
      </c>
      <c r="K96" s="129">
        <v>2320</v>
      </c>
      <c r="L96" s="129">
        <f t="shared" si="5"/>
        <v>2900</v>
      </c>
      <c r="M96" s="185">
        <v>43388</v>
      </c>
      <c r="N96" s="186">
        <v>210</v>
      </c>
      <c r="O96" s="187">
        <v>587</v>
      </c>
      <c r="P96" s="188">
        <v>11</v>
      </c>
      <c r="Q96" s="187">
        <v>28</v>
      </c>
      <c r="R96" s="99"/>
      <c r="S96" s="99"/>
    </row>
    <row r="97" spans="1:33" s="1" customFormat="1" ht="27" customHeight="1" x14ac:dyDescent="0.25">
      <c r="A97" s="217" t="s">
        <v>13</v>
      </c>
      <c r="B97" s="218"/>
      <c r="C97" s="215" t="s">
        <v>24</v>
      </c>
      <c r="D97" s="216"/>
      <c r="E97" s="41" t="s">
        <v>16</v>
      </c>
      <c r="F97" s="16">
        <v>2</v>
      </c>
      <c r="G97" s="2"/>
      <c r="H97" s="129"/>
      <c r="I97" s="129">
        <f t="shared" si="4"/>
        <v>352000</v>
      </c>
      <c r="J97" s="129">
        <v>281600</v>
      </c>
      <c r="K97" s="129">
        <v>2320</v>
      </c>
      <c r="L97" s="129">
        <f t="shared" si="5"/>
        <v>2900</v>
      </c>
      <c r="M97" s="185">
        <v>43390</v>
      </c>
      <c r="N97" s="186">
        <v>1583</v>
      </c>
      <c r="O97" s="187">
        <v>1767</v>
      </c>
      <c r="P97" s="188">
        <v>4</v>
      </c>
      <c r="Q97" s="187">
        <v>160</v>
      </c>
      <c r="R97" s="99"/>
      <c r="S97" s="99"/>
    </row>
    <row r="98" spans="1:33" s="1" customFormat="1" ht="27" customHeight="1" x14ac:dyDescent="0.25">
      <c r="A98" s="227" t="s">
        <v>14</v>
      </c>
      <c r="B98" s="228"/>
      <c r="C98" s="215" t="s">
        <v>15</v>
      </c>
      <c r="D98" s="216"/>
      <c r="E98" s="41" t="s">
        <v>14</v>
      </c>
      <c r="F98" s="16" t="s">
        <v>17</v>
      </c>
      <c r="G98" s="2"/>
      <c r="H98" s="129"/>
      <c r="I98" s="129">
        <f t="shared" si="4"/>
        <v>352000</v>
      </c>
      <c r="J98" s="129">
        <v>281600</v>
      </c>
      <c r="K98" s="129">
        <v>2320</v>
      </c>
      <c r="L98" s="129">
        <f t="shared" si="5"/>
        <v>2900</v>
      </c>
      <c r="M98" s="185">
        <v>43390</v>
      </c>
      <c r="N98" s="186">
        <v>2309</v>
      </c>
      <c r="O98" s="187">
        <v>532</v>
      </c>
      <c r="P98" s="188">
        <v>67</v>
      </c>
      <c r="Q98" s="187">
        <v>72</v>
      </c>
      <c r="R98" s="99"/>
      <c r="S98" s="99"/>
    </row>
    <row r="99" spans="1:33" s="1" customFormat="1" ht="27" customHeight="1" x14ac:dyDescent="0.25">
      <c r="A99" s="217" t="s">
        <v>22</v>
      </c>
      <c r="B99" s="218"/>
      <c r="C99" s="229">
        <v>352000</v>
      </c>
      <c r="D99" s="230"/>
      <c r="E99" s="41" t="s">
        <v>22</v>
      </c>
      <c r="F99" s="49">
        <v>2900</v>
      </c>
      <c r="G99" s="17"/>
      <c r="H99" s="129"/>
      <c r="I99" s="129">
        <f t="shared" si="4"/>
        <v>352000</v>
      </c>
      <c r="J99" s="129">
        <v>281600</v>
      </c>
      <c r="K99" s="129">
        <v>2320</v>
      </c>
      <c r="L99" s="129">
        <f t="shared" si="5"/>
        <v>2900</v>
      </c>
      <c r="M99" s="185">
        <v>43392</v>
      </c>
      <c r="N99" s="186">
        <v>5765</v>
      </c>
      <c r="O99" s="187">
        <v>477</v>
      </c>
      <c r="P99" s="188">
        <v>159</v>
      </c>
      <c r="Q99" s="187">
        <v>430</v>
      </c>
      <c r="R99" s="99"/>
      <c r="S99" s="99"/>
    </row>
    <row r="100" spans="1:33" s="1" customFormat="1" ht="15.75" customHeight="1" x14ac:dyDescent="0.25">
      <c r="A100" s="231"/>
      <c r="B100" s="231"/>
      <c r="C100" s="231"/>
      <c r="D100" s="231"/>
      <c r="E100" s="231"/>
      <c r="F100" s="231"/>
      <c r="G100" s="2"/>
      <c r="H100" s="129"/>
      <c r="I100" s="129">
        <f t="shared" si="4"/>
        <v>352000</v>
      </c>
      <c r="J100" s="129">
        <v>281600</v>
      </c>
      <c r="K100" s="129">
        <v>2320</v>
      </c>
      <c r="L100" s="129">
        <f t="shared" si="5"/>
        <v>2900</v>
      </c>
      <c r="M100" s="185">
        <v>43392</v>
      </c>
      <c r="N100" s="186">
        <v>6849</v>
      </c>
      <c r="O100" s="187">
        <v>4517</v>
      </c>
      <c r="P100" s="188">
        <v>51</v>
      </c>
      <c r="Q100" s="187">
        <v>11</v>
      </c>
      <c r="R100" s="99"/>
      <c r="S100" s="99"/>
    </row>
    <row r="101" spans="1:33" s="1" customFormat="1" ht="27" customHeight="1" x14ac:dyDescent="0.25">
      <c r="A101" s="35"/>
      <c r="B101" s="35"/>
      <c r="C101" s="226" t="s">
        <v>26</v>
      </c>
      <c r="D101" s="226"/>
      <c r="E101" s="226" t="s">
        <v>27</v>
      </c>
      <c r="F101" s="226"/>
      <c r="G101" s="2"/>
      <c r="H101" s="129"/>
      <c r="I101" s="129">
        <f t="shared" si="4"/>
        <v>352000</v>
      </c>
      <c r="J101" s="129">
        <v>281600</v>
      </c>
      <c r="K101" s="129">
        <v>2320</v>
      </c>
      <c r="L101" s="129">
        <f t="shared" si="5"/>
        <v>2900</v>
      </c>
      <c r="M101" s="185">
        <v>43395</v>
      </c>
      <c r="N101" s="186">
        <v>304</v>
      </c>
      <c r="O101" s="187">
        <v>206</v>
      </c>
      <c r="P101" s="188">
        <v>6</v>
      </c>
      <c r="Q101" s="187">
        <v>5</v>
      </c>
      <c r="R101" s="99"/>
      <c r="S101" s="99"/>
    </row>
    <row r="102" spans="1:33" s="4" customFormat="1" ht="26.25" customHeight="1" x14ac:dyDescent="0.25">
      <c r="C102" s="36" t="s">
        <v>36</v>
      </c>
      <c r="D102" s="36" t="s">
        <v>37</v>
      </c>
      <c r="E102" s="36" t="s">
        <v>36</v>
      </c>
      <c r="F102" s="69" t="s">
        <v>37</v>
      </c>
      <c r="G102" s="13"/>
      <c r="H102" s="129"/>
      <c r="I102" s="129">
        <f t="shared" si="4"/>
        <v>352000</v>
      </c>
      <c r="J102" s="129">
        <v>281600</v>
      </c>
      <c r="K102" s="129">
        <v>2320</v>
      </c>
      <c r="L102" s="129">
        <f t="shared" si="5"/>
        <v>2900</v>
      </c>
      <c r="M102" s="185">
        <v>43395</v>
      </c>
      <c r="N102" s="186">
        <v>2431</v>
      </c>
      <c r="O102" s="187">
        <v>9591</v>
      </c>
      <c r="P102" s="188">
        <v>308</v>
      </c>
      <c r="Q102" s="187">
        <v>425</v>
      </c>
      <c r="R102" s="99"/>
      <c r="S102" s="99"/>
      <c r="T102" s="100"/>
      <c r="U102" s="100"/>
      <c r="V102" s="100"/>
      <c r="W102" s="122"/>
      <c r="X102" s="100"/>
      <c r="Y102" s="100"/>
      <c r="Z102" s="100"/>
      <c r="AA102" s="122"/>
      <c r="AB102" s="100"/>
      <c r="AC102" s="122"/>
      <c r="AD102" s="122"/>
      <c r="AE102" s="122"/>
      <c r="AF102" s="122"/>
      <c r="AG102" s="122"/>
    </row>
    <row r="103" spans="1:33" ht="26.25" customHeight="1" x14ac:dyDescent="0.25">
      <c r="A103" s="3" t="s">
        <v>19</v>
      </c>
      <c r="B103" s="40" t="s">
        <v>23</v>
      </c>
      <c r="C103" s="37" t="s">
        <v>18</v>
      </c>
      <c r="D103" s="46" t="s">
        <v>18</v>
      </c>
      <c r="E103" s="46" t="s">
        <v>18</v>
      </c>
      <c r="F103" s="46" t="s">
        <v>18</v>
      </c>
      <c r="G103" s="18"/>
      <c r="H103" s="129"/>
      <c r="I103" s="129">
        <f t="shared" si="4"/>
        <v>352000</v>
      </c>
      <c r="J103" s="129">
        <v>281600</v>
      </c>
      <c r="K103" s="129">
        <v>2320</v>
      </c>
      <c r="L103" s="129">
        <f t="shared" si="5"/>
        <v>2900</v>
      </c>
      <c r="M103" s="185">
        <v>43397</v>
      </c>
      <c r="N103" s="186">
        <v>546</v>
      </c>
      <c r="O103" s="187">
        <v>4569</v>
      </c>
      <c r="P103" s="188">
        <v>13</v>
      </c>
      <c r="Q103" s="187">
        <v>52</v>
      </c>
      <c r="R103" s="99"/>
      <c r="S103" s="99"/>
      <c r="T103" s="64"/>
      <c r="U103" s="64"/>
      <c r="V103" s="100"/>
      <c r="W103" s="122"/>
      <c r="X103" s="64"/>
      <c r="Y103" s="64"/>
      <c r="Z103" s="64"/>
      <c r="AA103" s="122"/>
      <c r="AB103" s="100"/>
      <c r="AC103" s="7"/>
      <c r="AD103" s="7"/>
      <c r="AE103" s="122"/>
      <c r="AF103" s="7"/>
      <c r="AG103" s="7"/>
    </row>
    <row r="104" spans="1:33" ht="15" customHeight="1" x14ac:dyDescent="0.25">
      <c r="A104" s="8">
        <v>1</v>
      </c>
      <c r="B104" s="115">
        <v>43283</v>
      </c>
      <c r="C104" s="109">
        <v>928</v>
      </c>
      <c r="D104" s="109">
        <v>1611</v>
      </c>
      <c r="E104" s="109">
        <v>15</v>
      </c>
      <c r="F104" s="109">
        <v>98</v>
      </c>
      <c r="G104" s="19"/>
      <c r="H104" s="129"/>
      <c r="I104" s="129">
        <f t="shared" si="4"/>
        <v>352000</v>
      </c>
      <c r="J104" s="129">
        <v>281600</v>
      </c>
      <c r="K104" s="129">
        <v>2320</v>
      </c>
      <c r="L104" s="129">
        <f t="shared" si="5"/>
        <v>2900</v>
      </c>
      <c r="M104" s="185">
        <v>43397</v>
      </c>
      <c r="N104" s="186">
        <v>4453</v>
      </c>
      <c r="O104" s="187">
        <v>1029</v>
      </c>
      <c r="P104" s="188">
        <v>101</v>
      </c>
      <c r="Q104" s="187">
        <v>59</v>
      </c>
      <c r="R104" s="99"/>
      <c r="S104" s="99"/>
      <c r="T104" s="64"/>
      <c r="U104" s="64"/>
      <c r="V104" s="100"/>
      <c r="W104" s="64"/>
      <c r="X104" s="64"/>
      <c r="Y104" s="64"/>
      <c r="Z104" s="64"/>
      <c r="AA104" s="64"/>
      <c r="AB104" s="64"/>
      <c r="AC104" s="64"/>
      <c r="AD104" s="7"/>
      <c r="AE104" s="64"/>
      <c r="AF104" s="64"/>
      <c r="AG104" s="64"/>
    </row>
    <row r="105" spans="1:33" ht="15" customHeight="1" x14ac:dyDescent="0.25">
      <c r="A105" s="8">
        <v>2</v>
      </c>
      <c r="B105" s="115">
        <v>43283</v>
      </c>
      <c r="C105" s="109">
        <v>872</v>
      </c>
      <c r="D105" s="109">
        <v>239</v>
      </c>
      <c r="E105" s="109">
        <v>97</v>
      </c>
      <c r="F105" s="109">
        <v>12</v>
      </c>
      <c r="G105" s="19"/>
      <c r="H105" s="129"/>
      <c r="I105" s="129">
        <f t="shared" si="4"/>
        <v>352000</v>
      </c>
      <c r="J105" s="129">
        <v>281600</v>
      </c>
      <c r="K105" s="129">
        <v>2320</v>
      </c>
      <c r="L105" s="129">
        <f t="shared" si="5"/>
        <v>2900</v>
      </c>
      <c r="M105" s="185">
        <v>43399</v>
      </c>
      <c r="N105" s="186">
        <v>15705</v>
      </c>
      <c r="O105" s="187">
        <v>6776</v>
      </c>
      <c r="P105" s="188">
        <v>192</v>
      </c>
      <c r="Q105" s="187">
        <v>226</v>
      </c>
      <c r="R105" s="99"/>
      <c r="S105" s="99"/>
      <c r="T105" s="64"/>
      <c r="U105" s="64"/>
      <c r="V105" s="100"/>
      <c r="W105" s="64"/>
      <c r="X105" s="64"/>
      <c r="Y105" s="64"/>
      <c r="Z105" s="65"/>
      <c r="AA105" s="64"/>
      <c r="AB105" s="64"/>
      <c r="AC105" s="64"/>
      <c r="AD105" s="7"/>
      <c r="AE105" s="64"/>
      <c r="AF105" s="64"/>
      <c r="AG105" s="64"/>
    </row>
    <row r="106" spans="1:33" ht="15" customHeight="1" x14ac:dyDescent="0.25">
      <c r="A106" s="8">
        <v>3</v>
      </c>
      <c r="B106" s="115">
        <v>43285</v>
      </c>
      <c r="C106" s="109">
        <v>410</v>
      </c>
      <c r="D106" s="109">
        <v>581</v>
      </c>
      <c r="E106" s="109">
        <v>11</v>
      </c>
      <c r="F106" s="109">
        <v>8</v>
      </c>
      <c r="G106" s="19"/>
      <c r="H106" s="129"/>
      <c r="I106" s="129">
        <f t="shared" si="4"/>
        <v>352000</v>
      </c>
      <c r="J106" s="129">
        <v>281600</v>
      </c>
      <c r="K106" s="129">
        <v>2320</v>
      </c>
      <c r="L106" s="129">
        <f t="shared" si="5"/>
        <v>2900</v>
      </c>
      <c r="M106" s="185">
        <v>43399</v>
      </c>
      <c r="N106" s="186">
        <v>6953</v>
      </c>
      <c r="O106" s="187">
        <v>4930</v>
      </c>
      <c r="P106" s="188">
        <v>21</v>
      </c>
      <c r="Q106" s="187">
        <v>55</v>
      </c>
      <c r="R106" s="99"/>
      <c r="S106" s="99"/>
      <c r="T106" s="80"/>
      <c r="U106" s="80"/>
      <c r="V106" s="100"/>
      <c r="W106" s="80"/>
      <c r="X106" s="80"/>
      <c r="Y106" s="80"/>
      <c r="Z106" s="50"/>
      <c r="AA106" s="80"/>
      <c r="AB106" s="80"/>
      <c r="AC106" s="80"/>
      <c r="AD106" s="7"/>
      <c r="AE106" s="80"/>
      <c r="AF106" s="80"/>
      <c r="AG106" s="80"/>
    </row>
    <row r="107" spans="1:33" ht="15" customHeight="1" x14ac:dyDescent="0.25">
      <c r="A107" s="8">
        <v>4</v>
      </c>
      <c r="B107" s="115">
        <v>43285</v>
      </c>
      <c r="C107" s="109">
        <v>1215</v>
      </c>
      <c r="D107" s="109">
        <v>61</v>
      </c>
      <c r="E107" s="109">
        <v>70</v>
      </c>
      <c r="F107" s="109">
        <v>16</v>
      </c>
      <c r="G107" s="19"/>
      <c r="H107" s="129"/>
      <c r="I107" s="129">
        <f t="shared" si="4"/>
        <v>352000</v>
      </c>
      <c r="J107" s="129">
        <v>281600</v>
      </c>
      <c r="K107" s="129">
        <v>2320</v>
      </c>
      <c r="L107" s="129">
        <f t="shared" si="5"/>
        <v>2900</v>
      </c>
      <c r="M107" s="185">
        <v>43406</v>
      </c>
      <c r="N107" s="186">
        <v>1723</v>
      </c>
      <c r="O107" s="187">
        <v>1277</v>
      </c>
      <c r="P107" s="188">
        <v>2</v>
      </c>
      <c r="Q107" s="187">
        <v>2</v>
      </c>
      <c r="R107" s="99"/>
      <c r="S107" s="99"/>
      <c r="T107" s="50"/>
      <c r="U107" s="50"/>
      <c r="V107" s="100"/>
      <c r="W107" s="50"/>
      <c r="X107" s="50"/>
      <c r="Y107" s="50"/>
      <c r="Z107" s="50"/>
      <c r="AA107" s="50"/>
      <c r="AB107" s="50"/>
      <c r="AC107" s="50"/>
      <c r="AD107" s="7"/>
      <c r="AE107" s="50"/>
      <c r="AF107" s="50"/>
      <c r="AG107" s="50"/>
    </row>
    <row r="108" spans="1:33" ht="15" customHeight="1" x14ac:dyDescent="0.25">
      <c r="A108" s="8">
        <v>5</v>
      </c>
      <c r="B108" s="115">
        <v>43287</v>
      </c>
      <c r="C108" s="109">
        <v>1154</v>
      </c>
      <c r="D108" s="109">
        <v>13</v>
      </c>
      <c r="E108" s="109">
        <v>28</v>
      </c>
      <c r="F108" s="109">
        <v>1</v>
      </c>
      <c r="G108" s="19"/>
      <c r="H108" s="129"/>
      <c r="I108" s="129">
        <f t="shared" si="4"/>
        <v>352000</v>
      </c>
      <c r="J108" s="129">
        <v>281600</v>
      </c>
      <c r="K108" s="129">
        <v>2320</v>
      </c>
      <c r="L108" s="129">
        <f t="shared" si="5"/>
        <v>2900</v>
      </c>
      <c r="M108" s="185">
        <v>43407</v>
      </c>
      <c r="N108" s="186">
        <v>866</v>
      </c>
      <c r="O108" s="187">
        <v>177</v>
      </c>
      <c r="P108" s="188">
        <v>1</v>
      </c>
      <c r="Q108" s="187">
        <v>1</v>
      </c>
      <c r="R108" s="99"/>
      <c r="S108" s="99"/>
      <c r="T108" s="50"/>
      <c r="U108" s="50"/>
      <c r="V108" s="100"/>
      <c r="W108" s="50"/>
      <c r="X108" s="50"/>
      <c r="Y108" s="50"/>
      <c r="Z108" s="50"/>
      <c r="AA108" s="50"/>
      <c r="AB108" s="50"/>
      <c r="AC108" s="50"/>
      <c r="AD108" s="7"/>
      <c r="AE108" s="50"/>
      <c r="AF108" s="50"/>
      <c r="AG108" s="50"/>
    </row>
    <row r="109" spans="1:33" ht="15" customHeight="1" x14ac:dyDescent="0.25">
      <c r="A109" s="8">
        <v>6</v>
      </c>
      <c r="B109" s="115">
        <v>43287</v>
      </c>
      <c r="C109" s="109">
        <v>3176</v>
      </c>
      <c r="D109" s="109">
        <v>390</v>
      </c>
      <c r="E109" s="109">
        <v>400</v>
      </c>
      <c r="F109" s="109">
        <v>26</v>
      </c>
      <c r="G109" s="19"/>
      <c r="H109" s="129"/>
      <c r="I109" s="129">
        <f t="shared" si="4"/>
        <v>352000</v>
      </c>
      <c r="J109" s="129">
        <v>281600</v>
      </c>
      <c r="K109" s="129">
        <v>2320</v>
      </c>
      <c r="L109" s="129">
        <f t="shared" si="5"/>
        <v>2900</v>
      </c>
      <c r="M109" s="185">
        <v>43410</v>
      </c>
      <c r="N109" s="186">
        <v>639</v>
      </c>
      <c r="O109" s="187">
        <v>31</v>
      </c>
      <c r="P109" s="188">
        <v>11</v>
      </c>
      <c r="Q109" s="187">
        <v>3</v>
      </c>
      <c r="R109" s="99"/>
      <c r="S109" s="99"/>
      <c r="T109" s="50"/>
      <c r="U109" s="50"/>
      <c r="V109" s="100"/>
      <c r="W109" s="50"/>
      <c r="X109" s="50"/>
      <c r="Y109" s="50"/>
      <c r="Z109" s="50"/>
      <c r="AA109" s="50"/>
      <c r="AB109" s="50"/>
      <c r="AC109" s="50"/>
      <c r="AD109" s="7"/>
      <c r="AE109" s="50"/>
      <c r="AF109" s="50"/>
      <c r="AG109" s="50"/>
    </row>
    <row r="110" spans="1:33" ht="15" customHeight="1" x14ac:dyDescent="0.25">
      <c r="A110" s="8">
        <v>7</v>
      </c>
      <c r="B110" s="115">
        <v>43293</v>
      </c>
      <c r="C110" s="109">
        <v>833</v>
      </c>
      <c r="D110" s="109">
        <v>39</v>
      </c>
      <c r="E110" s="109">
        <v>10</v>
      </c>
      <c r="F110" s="109">
        <v>13</v>
      </c>
      <c r="G110" s="19"/>
      <c r="H110" s="129"/>
      <c r="I110" s="129">
        <f t="shared" si="4"/>
        <v>352000</v>
      </c>
      <c r="J110" s="129">
        <v>281600</v>
      </c>
      <c r="K110" s="129">
        <v>2320</v>
      </c>
      <c r="L110" s="129">
        <f t="shared" si="5"/>
        <v>2900</v>
      </c>
      <c r="M110" s="185">
        <v>43410</v>
      </c>
      <c r="N110" s="186">
        <v>1576</v>
      </c>
      <c r="O110" s="187">
        <v>6090</v>
      </c>
      <c r="P110" s="188">
        <v>58</v>
      </c>
      <c r="Q110" s="187">
        <v>438</v>
      </c>
      <c r="R110" s="99"/>
      <c r="S110" s="99"/>
      <c r="T110" s="50"/>
      <c r="U110" s="50"/>
      <c r="V110" s="100"/>
      <c r="W110" s="50"/>
      <c r="X110" s="50"/>
      <c r="Y110" s="50"/>
      <c r="Z110" s="50"/>
      <c r="AA110" s="50"/>
      <c r="AB110" s="50"/>
      <c r="AC110" s="50"/>
      <c r="AD110" s="7"/>
      <c r="AE110" s="50"/>
      <c r="AF110" s="50"/>
      <c r="AG110" s="50"/>
    </row>
    <row r="111" spans="1:33" ht="15" customHeight="1" x14ac:dyDescent="0.25">
      <c r="A111" s="8">
        <v>8</v>
      </c>
      <c r="B111" s="115">
        <v>43293</v>
      </c>
      <c r="C111" s="109">
        <v>4075</v>
      </c>
      <c r="D111" s="109">
        <v>1945</v>
      </c>
      <c r="E111" s="109">
        <v>74</v>
      </c>
      <c r="F111" s="109">
        <v>65</v>
      </c>
      <c r="G111" s="19"/>
      <c r="H111" s="129"/>
      <c r="I111" s="129">
        <f t="shared" si="4"/>
        <v>352000</v>
      </c>
      <c r="J111" s="129">
        <v>281600</v>
      </c>
      <c r="K111" s="129">
        <v>2320</v>
      </c>
      <c r="L111" s="129">
        <f t="shared" si="5"/>
        <v>2900</v>
      </c>
      <c r="M111" s="185">
        <v>43413</v>
      </c>
      <c r="N111" s="186">
        <v>880</v>
      </c>
      <c r="O111" s="187">
        <v>576</v>
      </c>
      <c r="P111" s="188">
        <v>21</v>
      </c>
      <c r="Q111" s="187">
        <v>495</v>
      </c>
      <c r="R111" s="99"/>
      <c r="S111" s="99"/>
      <c r="T111" s="50"/>
      <c r="U111" s="50"/>
      <c r="V111" s="100"/>
      <c r="W111" s="50"/>
      <c r="X111" s="50"/>
      <c r="Y111" s="50"/>
      <c r="Z111" s="50"/>
      <c r="AA111" s="50"/>
      <c r="AB111" s="50"/>
      <c r="AC111" s="50"/>
      <c r="AD111" s="7"/>
      <c r="AE111" s="50"/>
      <c r="AF111" s="50"/>
      <c r="AG111" s="50"/>
    </row>
    <row r="112" spans="1:33" ht="15" customHeight="1" x14ac:dyDescent="0.25">
      <c r="A112" s="8">
        <v>9</v>
      </c>
      <c r="B112" s="115">
        <v>43298</v>
      </c>
      <c r="C112" s="109">
        <v>3461</v>
      </c>
      <c r="D112" s="109">
        <v>145</v>
      </c>
      <c r="E112" s="109">
        <v>217</v>
      </c>
      <c r="F112" s="109">
        <v>5</v>
      </c>
      <c r="G112" s="19"/>
      <c r="H112" s="129"/>
      <c r="I112" s="129">
        <f t="shared" si="4"/>
        <v>352000</v>
      </c>
      <c r="J112" s="129">
        <v>281600</v>
      </c>
      <c r="K112" s="129">
        <v>2320</v>
      </c>
      <c r="L112" s="129">
        <f t="shared" si="5"/>
        <v>2900</v>
      </c>
      <c r="M112" s="185">
        <v>43413</v>
      </c>
      <c r="N112" s="186">
        <v>5027</v>
      </c>
      <c r="O112" s="187">
        <v>1379</v>
      </c>
      <c r="P112" s="188">
        <v>146</v>
      </c>
      <c r="Q112" s="187">
        <v>17</v>
      </c>
      <c r="R112" s="99"/>
      <c r="S112" s="99"/>
      <c r="T112" s="50"/>
      <c r="U112" s="50"/>
      <c r="V112" s="100"/>
      <c r="W112" s="50"/>
      <c r="X112" s="50"/>
      <c r="Y112" s="50"/>
      <c r="Z112" s="50"/>
      <c r="AA112" s="50"/>
      <c r="AB112" s="50"/>
      <c r="AC112" s="50"/>
      <c r="AD112" s="7"/>
      <c r="AE112" s="50"/>
      <c r="AF112" s="50"/>
      <c r="AG112" s="50"/>
    </row>
    <row r="113" spans="1:33" ht="15" customHeight="1" x14ac:dyDescent="0.25">
      <c r="A113" s="8">
        <v>10</v>
      </c>
      <c r="B113" s="115">
        <v>43298</v>
      </c>
      <c r="C113" s="109">
        <v>4382</v>
      </c>
      <c r="D113" s="109">
        <v>5615</v>
      </c>
      <c r="E113" s="109">
        <v>296</v>
      </c>
      <c r="F113" s="109">
        <v>337</v>
      </c>
      <c r="G113" s="19"/>
      <c r="H113" s="129"/>
      <c r="I113" s="129">
        <f t="shared" si="4"/>
        <v>352000</v>
      </c>
      <c r="J113" s="129">
        <v>281600</v>
      </c>
      <c r="K113" s="129">
        <v>2320</v>
      </c>
      <c r="L113" s="129">
        <f t="shared" si="5"/>
        <v>2900</v>
      </c>
      <c r="M113" s="185">
        <v>43416</v>
      </c>
      <c r="N113" s="186">
        <v>10514</v>
      </c>
      <c r="O113" s="187">
        <v>306</v>
      </c>
      <c r="P113" s="188">
        <v>99</v>
      </c>
      <c r="Q113" s="187">
        <v>0</v>
      </c>
      <c r="R113" s="99"/>
      <c r="S113" s="99"/>
      <c r="T113" s="50"/>
      <c r="U113" s="50"/>
      <c r="V113" s="100"/>
      <c r="W113" s="50"/>
      <c r="X113" s="50"/>
      <c r="Y113" s="50"/>
      <c r="Z113" s="50"/>
      <c r="AA113" s="50"/>
      <c r="AB113" s="50"/>
      <c r="AC113" s="50"/>
      <c r="AD113" s="7"/>
      <c r="AE113" s="50"/>
      <c r="AF113" s="50"/>
      <c r="AG113" s="50"/>
    </row>
    <row r="114" spans="1:33" ht="15" customHeight="1" x14ac:dyDescent="0.25">
      <c r="A114" s="8">
        <v>11</v>
      </c>
      <c r="B114" s="115">
        <v>43300</v>
      </c>
      <c r="C114" s="109">
        <v>2273</v>
      </c>
      <c r="D114" s="109">
        <v>19</v>
      </c>
      <c r="E114" s="109">
        <v>5</v>
      </c>
      <c r="F114" s="109">
        <v>0</v>
      </c>
      <c r="G114" s="19"/>
      <c r="H114" s="129"/>
      <c r="I114" s="129">
        <f t="shared" si="4"/>
        <v>352000</v>
      </c>
      <c r="J114" s="129">
        <v>281600</v>
      </c>
      <c r="K114" s="129">
        <v>2320</v>
      </c>
      <c r="L114" s="129">
        <f t="shared" si="5"/>
        <v>2900</v>
      </c>
      <c r="M114" s="185">
        <v>43416</v>
      </c>
      <c r="N114" s="186">
        <v>1432</v>
      </c>
      <c r="O114" s="187">
        <v>2498</v>
      </c>
      <c r="P114" s="188">
        <v>82</v>
      </c>
      <c r="Q114" s="187">
        <v>44</v>
      </c>
      <c r="R114" s="99"/>
      <c r="S114" s="99"/>
      <c r="T114" s="50"/>
      <c r="U114" s="50"/>
      <c r="V114" s="100"/>
      <c r="W114" s="50"/>
      <c r="X114" s="50"/>
      <c r="Y114" s="50"/>
      <c r="Z114" s="50"/>
      <c r="AA114" s="50"/>
      <c r="AB114" s="50"/>
      <c r="AC114" s="50"/>
      <c r="AD114" s="7"/>
      <c r="AE114" s="50"/>
      <c r="AF114" s="50"/>
      <c r="AG114" s="50"/>
    </row>
    <row r="115" spans="1:33" ht="15" customHeight="1" x14ac:dyDescent="0.25">
      <c r="A115" s="8">
        <v>12</v>
      </c>
      <c r="B115" s="115">
        <v>43300</v>
      </c>
      <c r="C115" s="109">
        <v>9922</v>
      </c>
      <c r="D115" s="109">
        <v>3638</v>
      </c>
      <c r="E115" s="109">
        <v>22</v>
      </c>
      <c r="F115" s="109">
        <v>142</v>
      </c>
      <c r="G115" s="19"/>
      <c r="H115" s="129"/>
      <c r="I115" s="129">
        <f t="shared" si="4"/>
        <v>352000</v>
      </c>
      <c r="J115" s="129">
        <v>281600</v>
      </c>
      <c r="K115" s="129">
        <v>2320</v>
      </c>
      <c r="L115" s="129">
        <f t="shared" si="5"/>
        <v>2900</v>
      </c>
      <c r="M115" s="185">
        <v>43418</v>
      </c>
      <c r="N115" s="186">
        <v>3236</v>
      </c>
      <c r="O115" s="187">
        <v>222</v>
      </c>
      <c r="P115" s="188">
        <v>90</v>
      </c>
      <c r="Q115" s="187">
        <v>19</v>
      </c>
      <c r="R115" s="99"/>
      <c r="S115" s="99"/>
      <c r="T115" s="50"/>
      <c r="U115" s="50"/>
      <c r="V115" s="100"/>
      <c r="W115" s="50"/>
      <c r="X115" s="50"/>
      <c r="Y115" s="50"/>
      <c r="Z115" s="50"/>
      <c r="AA115" s="50"/>
      <c r="AB115" s="50"/>
      <c r="AC115" s="50"/>
      <c r="AD115" s="7"/>
      <c r="AE115" s="50"/>
      <c r="AF115" s="50"/>
      <c r="AG115" s="50"/>
    </row>
    <row r="116" spans="1:33" ht="15" customHeight="1" x14ac:dyDescent="0.25">
      <c r="A116" s="8">
        <v>13</v>
      </c>
      <c r="B116" s="115">
        <v>43305</v>
      </c>
      <c r="C116" s="109">
        <v>2386</v>
      </c>
      <c r="D116" s="109">
        <v>110</v>
      </c>
      <c r="E116" s="109">
        <v>12</v>
      </c>
      <c r="F116" s="109">
        <v>8</v>
      </c>
      <c r="G116" s="19"/>
      <c r="H116" s="129"/>
      <c r="I116" s="129">
        <f t="shared" si="4"/>
        <v>352000</v>
      </c>
      <c r="J116" s="129">
        <v>281600</v>
      </c>
      <c r="K116" s="129">
        <v>2320</v>
      </c>
      <c r="L116" s="129">
        <f t="shared" si="5"/>
        <v>2900</v>
      </c>
      <c r="M116" s="185">
        <v>43418</v>
      </c>
      <c r="N116" s="186">
        <v>2412</v>
      </c>
      <c r="O116" s="187">
        <v>3700</v>
      </c>
      <c r="P116" s="188">
        <v>755</v>
      </c>
      <c r="Q116" s="187">
        <v>516</v>
      </c>
      <c r="R116" s="99"/>
      <c r="S116" s="99"/>
      <c r="T116" s="50"/>
      <c r="U116" s="50"/>
      <c r="V116" s="100"/>
      <c r="W116" s="50"/>
      <c r="X116" s="50"/>
      <c r="Y116" s="50"/>
      <c r="Z116" s="100"/>
      <c r="AA116" s="50"/>
      <c r="AB116" s="50"/>
      <c r="AC116" s="50"/>
      <c r="AD116" s="7"/>
      <c r="AE116" s="50"/>
      <c r="AF116" s="50"/>
      <c r="AG116" s="50"/>
    </row>
    <row r="117" spans="1:33" ht="15" customHeight="1" x14ac:dyDescent="0.25">
      <c r="A117" s="8">
        <v>14</v>
      </c>
      <c r="B117" s="115">
        <v>43305</v>
      </c>
      <c r="C117" s="109">
        <v>124</v>
      </c>
      <c r="D117" s="109">
        <v>47</v>
      </c>
      <c r="E117" s="109">
        <v>5</v>
      </c>
      <c r="F117" s="109">
        <v>0</v>
      </c>
      <c r="G117" s="19"/>
      <c r="H117" s="129"/>
      <c r="I117" s="129">
        <f t="shared" si="4"/>
        <v>352000</v>
      </c>
      <c r="J117" s="129">
        <v>281600</v>
      </c>
      <c r="K117" s="129">
        <v>2320</v>
      </c>
      <c r="L117" s="129">
        <f t="shared" si="5"/>
        <v>2900</v>
      </c>
      <c r="M117" s="185">
        <v>43420</v>
      </c>
      <c r="N117" s="186">
        <v>509</v>
      </c>
      <c r="O117" s="187">
        <v>4729</v>
      </c>
      <c r="P117" s="188">
        <v>28</v>
      </c>
      <c r="Q117" s="187">
        <v>43</v>
      </c>
      <c r="R117" s="99"/>
      <c r="S117" s="99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7"/>
      <c r="AD117" s="7"/>
      <c r="AE117" s="7"/>
      <c r="AF117" s="7"/>
      <c r="AG117" s="7"/>
    </row>
    <row r="118" spans="1:33" ht="15" customHeight="1" x14ac:dyDescent="0.25">
      <c r="A118" s="8">
        <v>15</v>
      </c>
      <c r="B118" s="115">
        <v>43321</v>
      </c>
      <c r="C118" s="109">
        <v>185</v>
      </c>
      <c r="D118" s="109">
        <v>90</v>
      </c>
      <c r="E118" s="109">
        <v>11</v>
      </c>
      <c r="F118" s="109">
        <v>10</v>
      </c>
      <c r="G118" s="19"/>
      <c r="H118" s="32"/>
      <c r="I118" s="129">
        <f t="shared" si="4"/>
        <v>352000</v>
      </c>
      <c r="J118" s="129">
        <v>281600</v>
      </c>
      <c r="K118" s="129">
        <v>2320</v>
      </c>
      <c r="L118" s="129">
        <f t="shared" si="5"/>
        <v>2900</v>
      </c>
      <c r="M118" s="185">
        <v>43420</v>
      </c>
      <c r="N118" s="186">
        <v>11306</v>
      </c>
      <c r="O118" s="187">
        <v>4495</v>
      </c>
      <c r="P118" s="188">
        <v>24</v>
      </c>
      <c r="Q118" s="187">
        <v>277</v>
      </c>
      <c r="R118" s="99"/>
      <c r="S118" s="99"/>
      <c r="T118" s="64"/>
      <c r="U118" s="64"/>
      <c r="V118" s="100"/>
      <c r="W118" s="100"/>
      <c r="X118" s="64"/>
      <c r="Y118" s="64"/>
      <c r="Z118" s="64"/>
      <c r="AA118" s="100"/>
      <c r="AB118" s="100"/>
      <c r="AC118" s="7"/>
      <c r="AD118" s="7"/>
      <c r="AE118" s="7"/>
      <c r="AF118" s="7"/>
      <c r="AG118" s="7"/>
    </row>
    <row r="119" spans="1:33" ht="15" customHeight="1" x14ac:dyDescent="0.25">
      <c r="A119" s="8">
        <v>16</v>
      </c>
      <c r="B119" s="115">
        <v>43321</v>
      </c>
      <c r="C119" s="109">
        <v>17192</v>
      </c>
      <c r="D119" s="109">
        <v>3609</v>
      </c>
      <c r="E119" s="109">
        <v>270</v>
      </c>
      <c r="F119" s="109">
        <v>160</v>
      </c>
      <c r="G119" s="19"/>
      <c r="H119" s="32"/>
      <c r="I119" s="129">
        <f t="shared" si="4"/>
        <v>352000</v>
      </c>
      <c r="J119" s="129">
        <v>281600</v>
      </c>
      <c r="K119" s="129">
        <v>2320</v>
      </c>
      <c r="L119" s="129">
        <f t="shared" si="5"/>
        <v>2900</v>
      </c>
      <c r="M119" s="185">
        <v>43423</v>
      </c>
      <c r="N119" s="186">
        <v>656</v>
      </c>
      <c r="O119" s="187">
        <v>787</v>
      </c>
      <c r="P119" s="188">
        <v>2</v>
      </c>
      <c r="Q119" s="187">
        <v>2</v>
      </c>
      <c r="R119" s="99"/>
      <c r="S119" s="99"/>
      <c r="T119" s="64"/>
      <c r="U119" s="64"/>
      <c r="V119" s="100"/>
      <c r="W119" s="100"/>
      <c r="X119" s="64"/>
      <c r="Y119" s="64"/>
      <c r="Z119" s="64"/>
      <c r="AA119" s="100"/>
      <c r="AB119" s="100"/>
      <c r="AC119" s="7"/>
      <c r="AD119" s="7"/>
      <c r="AE119" s="7"/>
      <c r="AF119" s="7"/>
      <c r="AG119" s="7"/>
    </row>
    <row r="120" spans="1:33" ht="15" customHeight="1" x14ac:dyDescent="0.25">
      <c r="A120" s="8">
        <v>17</v>
      </c>
      <c r="B120" s="115">
        <v>43325</v>
      </c>
      <c r="C120" s="109">
        <v>990</v>
      </c>
      <c r="D120" s="109">
        <v>24</v>
      </c>
      <c r="E120" s="109">
        <v>15</v>
      </c>
      <c r="F120" s="109">
        <v>10</v>
      </c>
      <c r="G120" s="19"/>
      <c r="H120" s="32"/>
      <c r="I120" s="129">
        <f t="shared" si="4"/>
        <v>352000</v>
      </c>
      <c r="J120" s="129">
        <v>281600</v>
      </c>
      <c r="K120" s="129">
        <v>2320</v>
      </c>
      <c r="L120" s="129">
        <f t="shared" si="5"/>
        <v>2900</v>
      </c>
      <c r="M120" s="185">
        <v>43423</v>
      </c>
      <c r="N120" s="186">
        <v>1401</v>
      </c>
      <c r="O120" s="187">
        <v>496</v>
      </c>
      <c r="P120" s="188">
        <v>289</v>
      </c>
      <c r="Q120" s="187">
        <v>68</v>
      </c>
      <c r="R120" s="99"/>
      <c r="S120" s="99"/>
      <c r="T120" s="65"/>
      <c r="U120" s="65"/>
      <c r="V120" s="100"/>
      <c r="W120" s="100"/>
      <c r="X120" s="65"/>
      <c r="Y120" s="65"/>
      <c r="Z120" s="65"/>
      <c r="AA120" s="100"/>
      <c r="AB120" s="100"/>
      <c r="AC120" s="7"/>
      <c r="AD120" s="7"/>
      <c r="AE120" s="7"/>
      <c r="AF120" s="7"/>
      <c r="AG120" s="7"/>
    </row>
    <row r="121" spans="1:33" ht="15" customHeight="1" x14ac:dyDescent="0.25">
      <c r="A121" s="8">
        <v>18</v>
      </c>
      <c r="B121" s="115">
        <v>43325</v>
      </c>
      <c r="C121" s="109">
        <v>955</v>
      </c>
      <c r="D121" s="109">
        <v>1875</v>
      </c>
      <c r="E121" s="109">
        <v>256</v>
      </c>
      <c r="F121" s="109">
        <v>1313</v>
      </c>
      <c r="G121" s="19"/>
      <c r="H121" s="32"/>
      <c r="I121" s="129">
        <f t="shared" si="4"/>
        <v>352000</v>
      </c>
      <c r="J121" s="129">
        <v>281600</v>
      </c>
      <c r="K121" s="129">
        <v>2320</v>
      </c>
      <c r="L121" s="129">
        <f t="shared" si="5"/>
        <v>2900</v>
      </c>
      <c r="M121" s="185">
        <v>43425</v>
      </c>
      <c r="N121" s="186">
        <v>361</v>
      </c>
      <c r="O121" s="187">
        <v>563</v>
      </c>
      <c r="P121" s="188">
        <v>24</v>
      </c>
      <c r="Q121" s="187">
        <v>9</v>
      </c>
      <c r="R121" s="99"/>
      <c r="S121" s="99"/>
      <c r="T121" s="50"/>
      <c r="U121" s="50"/>
      <c r="V121" s="100"/>
      <c r="W121" s="100"/>
      <c r="X121" s="50"/>
      <c r="Y121" s="50"/>
      <c r="Z121" s="50"/>
      <c r="AA121" s="100"/>
      <c r="AB121" s="100"/>
      <c r="AC121" s="7"/>
      <c r="AD121" s="7"/>
      <c r="AE121" s="7"/>
      <c r="AF121" s="7"/>
      <c r="AG121" s="7"/>
    </row>
    <row r="122" spans="1:33" ht="15" customHeight="1" x14ac:dyDescent="0.25">
      <c r="A122" s="8">
        <v>19</v>
      </c>
      <c r="B122" s="115">
        <v>43329</v>
      </c>
      <c r="C122" s="109">
        <v>787</v>
      </c>
      <c r="D122" s="109">
        <v>113</v>
      </c>
      <c r="E122" s="109">
        <v>15</v>
      </c>
      <c r="F122" s="109">
        <v>7</v>
      </c>
      <c r="G122" s="19"/>
      <c r="H122" s="32"/>
      <c r="I122" s="129">
        <f t="shared" si="4"/>
        <v>352000</v>
      </c>
      <c r="J122" s="129">
        <v>281600</v>
      </c>
      <c r="K122" s="129">
        <v>2320</v>
      </c>
      <c r="L122" s="129">
        <f t="shared" si="5"/>
        <v>2900</v>
      </c>
      <c r="M122" s="185">
        <v>43425</v>
      </c>
      <c r="N122" s="186">
        <v>1740</v>
      </c>
      <c r="O122" s="187">
        <v>11584</v>
      </c>
      <c r="P122" s="188">
        <v>40</v>
      </c>
      <c r="Q122" s="187">
        <v>243</v>
      </c>
      <c r="R122" s="99"/>
      <c r="S122" s="99"/>
      <c r="T122" s="50"/>
      <c r="U122" s="50"/>
      <c r="V122" s="1"/>
      <c r="W122" s="1"/>
      <c r="X122" s="50"/>
      <c r="Y122" s="50"/>
      <c r="Z122" s="50"/>
      <c r="AA122" s="1"/>
      <c r="AB122" s="1"/>
    </row>
    <row r="123" spans="1:33" ht="15" customHeight="1" x14ac:dyDescent="0.25">
      <c r="A123" s="8">
        <v>20</v>
      </c>
      <c r="B123" s="115">
        <v>43329</v>
      </c>
      <c r="C123" s="109">
        <v>1079</v>
      </c>
      <c r="D123" s="109">
        <v>558</v>
      </c>
      <c r="E123" s="109">
        <v>47</v>
      </c>
      <c r="F123" s="109">
        <v>9</v>
      </c>
      <c r="G123" s="19"/>
      <c r="H123" s="99"/>
      <c r="I123" s="129">
        <f t="shared" si="4"/>
        <v>352000</v>
      </c>
      <c r="J123" s="129">
        <v>281600</v>
      </c>
      <c r="K123" s="129">
        <v>2320</v>
      </c>
      <c r="L123" s="129">
        <f t="shared" si="5"/>
        <v>2900</v>
      </c>
      <c r="M123" s="185">
        <v>43431</v>
      </c>
      <c r="N123" s="186">
        <v>6642</v>
      </c>
      <c r="O123" s="187">
        <v>2318</v>
      </c>
      <c r="P123" s="188">
        <v>308</v>
      </c>
      <c r="Q123" s="187">
        <v>42</v>
      </c>
      <c r="R123" s="99"/>
      <c r="S123" s="99"/>
      <c r="T123" s="50"/>
      <c r="U123" s="50"/>
      <c r="V123" s="1"/>
      <c r="W123" s="1"/>
      <c r="X123" s="50"/>
      <c r="Y123" s="50"/>
      <c r="Z123" s="50"/>
      <c r="AA123" s="1"/>
      <c r="AB123" s="1"/>
    </row>
    <row r="124" spans="1:33" ht="15" customHeight="1" x14ac:dyDescent="0.25">
      <c r="A124" s="8">
        <v>21</v>
      </c>
      <c r="B124" s="115">
        <v>43333</v>
      </c>
      <c r="C124" s="109">
        <v>425</v>
      </c>
      <c r="D124" s="109">
        <v>541</v>
      </c>
      <c r="E124" s="109">
        <v>11</v>
      </c>
      <c r="F124" s="109">
        <v>4</v>
      </c>
      <c r="G124" s="19"/>
      <c r="H124" s="99"/>
      <c r="I124" s="129">
        <f t="shared" si="4"/>
        <v>352000</v>
      </c>
      <c r="J124" s="129">
        <v>281600</v>
      </c>
      <c r="K124" s="129">
        <v>2320</v>
      </c>
      <c r="L124" s="129">
        <f t="shared" si="5"/>
        <v>2900</v>
      </c>
      <c r="M124" s="185">
        <v>43431</v>
      </c>
      <c r="N124" s="186">
        <v>6539</v>
      </c>
      <c r="O124" s="187">
        <v>9421</v>
      </c>
      <c r="P124" s="188">
        <v>396</v>
      </c>
      <c r="Q124" s="187">
        <v>484</v>
      </c>
      <c r="R124" s="99"/>
      <c r="S124" s="99"/>
      <c r="T124" s="50"/>
      <c r="U124" s="50"/>
      <c r="V124" s="1"/>
      <c r="W124" s="1"/>
      <c r="X124" s="50"/>
      <c r="Y124" s="50"/>
      <c r="Z124" s="50"/>
      <c r="AA124" s="1"/>
      <c r="AB124" s="1"/>
    </row>
    <row r="125" spans="1:33" ht="15" customHeight="1" x14ac:dyDescent="0.25">
      <c r="A125" s="8"/>
      <c r="B125" s="115">
        <v>43333</v>
      </c>
      <c r="C125" s="109">
        <v>1938</v>
      </c>
      <c r="D125" s="109">
        <v>378</v>
      </c>
      <c r="E125" s="109">
        <v>40</v>
      </c>
      <c r="F125" s="109">
        <v>16</v>
      </c>
      <c r="G125" s="19"/>
      <c r="H125" s="99"/>
      <c r="I125" s="129">
        <f t="shared" si="4"/>
        <v>352000</v>
      </c>
      <c r="J125" s="129">
        <v>281600</v>
      </c>
      <c r="K125" s="129">
        <v>2320</v>
      </c>
      <c r="L125" s="129">
        <f t="shared" si="5"/>
        <v>2900</v>
      </c>
      <c r="M125" s="185">
        <v>43439</v>
      </c>
      <c r="N125" s="186">
        <v>1632</v>
      </c>
      <c r="O125" s="187">
        <v>1191</v>
      </c>
      <c r="P125" s="188">
        <v>69</v>
      </c>
      <c r="Q125" s="187">
        <v>2</v>
      </c>
      <c r="R125" s="99"/>
      <c r="S125" s="99"/>
      <c r="T125" s="50"/>
      <c r="U125" s="50"/>
      <c r="V125" s="1"/>
      <c r="W125" s="1"/>
      <c r="X125" s="50"/>
      <c r="Y125" s="50"/>
      <c r="Z125" s="50"/>
      <c r="AA125" s="1"/>
      <c r="AB125" s="1"/>
    </row>
    <row r="126" spans="1:33" ht="15" customHeight="1" x14ac:dyDescent="0.25">
      <c r="A126" s="8"/>
      <c r="B126" s="115">
        <v>43335</v>
      </c>
      <c r="C126" s="109">
        <v>360</v>
      </c>
      <c r="D126" s="109">
        <v>1707</v>
      </c>
      <c r="E126" s="109">
        <v>38</v>
      </c>
      <c r="F126" s="109">
        <v>28</v>
      </c>
      <c r="G126" s="19"/>
      <c r="H126" s="99"/>
      <c r="I126" s="129">
        <f t="shared" si="4"/>
        <v>352000</v>
      </c>
      <c r="J126" s="129">
        <v>281600</v>
      </c>
      <c r="K126" s="129">
        <v>2320</v>
      </c>
      <c r="L126" s="129">
        <f t="shared" si="5"/>
        <v>2900</v>
      </c>
      <c r="M126" s="185">
        <v>43439</v>
      </c>
      <c r="N126" s="186">
        <v>325</v>
      </c>
      <c r="O126" s="187">
        <v>936</v>
      </c>
      <c r="P126" s="188">
        <v>5</v>
      </c>
      <c r="Q126" s="187">
        <v>178</v>
      </c>
      <c r="R126" s="99"/>
      <c r="S126" s="99"/>
      <c r="T126" s="50"/>
      <c r="U126" s="50"/>
      <c r="V126" s="1"/>
      <c r="W126" s="1"/>
      <c r="X126" s="50"/>
      <c r="Y126" s="50"/>
      <c r="Z126" s="50"/>
      <c r="AA126" s="1"/>
      <c r="AB126" s="1"/>
    </row>
    <row r="127" spans="1:33" ht="15" customHeight="1" x14ac:dyDescent="0.25">
      <c r="A127" s="8">
        <v>22</v>
      </c>
      <c r="B127" s="115">
        <v>43335</v>
      </c>
      <c r="C127" s="109">
        <v>1622</v>
      </c>
      <c r="D127" s="109">
        <v>2268</v>
      </c>
      <c r="E127" s="109">
        <v>40</v>
      </c>
      <c r="F127" s="109">
        <v>115</v>
      </c>
      <c r="G127" s="19"/>
      <c r="H127" s="99"/>
      <c r="I127" s="129">
        <f t="shared" si="4"/>
        <v>352000</v>
      </c>
      <c r="J127" s="129">
        <v>281600</v>
      </c>
      <c r="K127" s="129">
        <v>2320</v>
      </c>
      <c r="L127" s="129">
        <f t="shared" si="5"/>
        <v>2900</v>
      </c>
      <c r="M127" s="185">
        <v>43441</v>
      </c>
      <c r="N127" s="186">
        <v>635</v>
      </c>
      <c r="O127" s="187">
        <v>580</v>
      </c>
      <c r="P127" s="188">
        <v>12</v>
      </c>
      <c r="Q127" s="187">
        <v>4</v>
      </c>
      <c r="R127" s="99"/>
      <c r="S127" s="99"/>
      <c r="T127" s="50"/>
      <c r="U127" s="50"/>
      <c r="V127" s="1"/>
      <c r="W127" s="1"/>
      <c r="X127" s="50"/>
      <c r="Y127" s="50"/>
      <c r="Z127" s="50"/>
      <c r="AA127" s="1"/>
      <c r="AB127" s="1"/>
    </row>
    <row r="128" spans="1:33" ht="15" customHeight="1" x14ac:dyDescent="0.25">
      <c r="A128" s="8">
        <v>23</v>
      </c>
      <c r="B128" s="115">
        <v>43341</v>
      </c>
      <c r="C128" s="109">
        <v>592</v>
      </c>
      <c r="D128" s="109">
        <v>562</v>
      </c>
      <c r="E128" s="109">
        <v>6</v>
      </c>
      <c r="F128" s="109">
        <v>52</v>
      </c>
      <c r="G128" s="19"/>
      <c r="H128" s="99"/>
      <c r="I128" s="129">
        <f t="shared" si="4"/>
        <v>352000</v>
      </c>
      <c r="J128" s="129">
        <v>281600</v>
      </c>
      <c r="K128" s="129">
        <v>2320</v>
      </c>
      <c r="L128" s="129">
        <f t="shared" si="5"/>
        <v>2900</v>
      </c>
      <c r="M128" s="185">
        <v>43441</v>
      </c>
      <c r="N128" s="186">
        <v>30461</v>
      </c>
      <c r="O128" s="187">
        <v>1550</v>
      </c>
      <c r="P128" s="188">
        <v>228</v>
      </c>
      <c r="Q128" s="187">
        <v>26</v>
      </c>
      <c r="R128" s="99"/>
      <c r="S128" s="99"/>
      <c r="T128" s="50"/>
      <c r="U128" s="50"/>
      <c r="V128" s="1"/>
      <c r="W128" s="1"/>
      <c r="X128" s="50"/>
      <c r="Y128" s="50"/>
      <c r="Z128" s="50"/>
      <c r="AA128" s="1"/>
      <c r="AB128" s="1"/>
    </row>
    <row r="129" spans="1:28" ht="15" customHeight="1" x14ac:dyDescent="0.25">
      <c r="A129" s="8">
        <v>24</v>
      </c>
      <c r="B129" s="115">
        <v>43341</v>
      </c>
      <c r="C129" s="109">
        <v>571</v>
      </c>
      <c r="D129" s="109">
        <v>12749</v>
      </c>
      <c r="E129" s="109">
        <v>81</v>
      </c>
      <c r="F129" s="109">
        <v>622</v>
      </c>
      <c r="G129" s="19"/>
      <c r="H129" s="99"/>
      <c r="I129" s="129">
        <f t="shared" si="4"/>
        <v>352000</v>
      </c>
      <c r="J129" s="129">
        <v>281600</v>
      </c>
      <c r="K129" s="129">
        <v>2320</v>
      </c>
      <c r="L129" s="129">
        <f t="shared" si="5"/>
        <v>2900</v>
      </c>
      <c r="M129" s="185">
        <v>43446</v>
      </c>
      <c r="N129" s="186">
        <v>10820</v>
      </c>
      <c r="O129" s="187">
        <v>44</v>
      </c>
      <c r="P129" s="188">
        <v>74</v>
      </c>
      <c r="Q129" s="187">
        <v>1</v>
      </c>
      <c r="R129" s="99"/>
      <c r="S129" s="99"/>
      <c r="T129" s="50"/>
      <c r="U129" s="50"/>
      <c r="V129" s="1"/>
      <c r="W129" s="1"/>
      <c r="X129" s="50"/>
      <c r="Y129" s="50"/>
      <c r="Z129" s="50"/>
      <c r="AA129" s="1"/>
      <c r="AB129" s="1"/>
    </row>
    <row r="130" spans="1:28" ht="15" customHeight="1" x14ac:dyDescent="0.25">
      <c r="A130" s="8">
        <v>25</v>
      </c>
      <c r="B130" s="115">
        <v>43343</v>
      </c>
      <c r="C130" s="109">
        <v>463</v>
      </c>
      <c r="D130" s="109">
        <v>70</v>
      </c>
      <c r="E130" s="109">
        <v>3</v>
      </c>
      <c r="F130" s="109">
        <v>5</v>
      </c>
      <c r="G130" s="38"/>
      <c r="H130" s="99"/>
      <c r="I130" s="129">
        <f t="shared" si="4"/>
        <v>352000</v>
      </c>
      <c r="J130" s="129">
        <v>281600</v>
      </c>
      <c r="K130" s="129">
        <v>2320</v>
      </c>
      <c r="L130" s="129">
        <f t="shared" si="5"/>
        <v>2900</v>
      </c>
      <c r="M130" s="185">
        <v>43446</v>
      </c>
      <c r="N130" s="186">
        <v>431</v>
      </c>
      <c r="O130" s="187">
        <v>16620</v>
      </c>
      <c r="P130" s="188">
        <v>81</v>
      </c>
      <c r="Q130" s="187">
        <v>579</v>
      </c>
      <c r="R130" s="99"/>
      <c r="S130" s="99"/>
    </row>
    <row r="131" spans="1:28" ht="15" customHeight="1" x14ac:dyDescent="0.25">
      <c r="A131" s="8">
        <v>26</v>
      </c>
      <c r="B131" s="115">
        <v>43343</v>
      </c>
      <c r="C131" s="109">
        <v>3562</v>
      </c>
      <c r="D131" s="109">
        <v>3996</v>
      </c>
      <c r="E131" s="109">
        <v>176</v>
      </c>
      <c r="F131" s="109">
        <v>352</v>
      </c>
      <c r="G131" s="38"/>
      <c r="H131" s="99"/>
      <c r="I131" s="129">
        <f t="shared" si="4"/>
        <v>352000</v>
      </c>
      <c r="J131" s="129">
        <v>281600</v>
      </c>
      <c r="K131" s="129">
        <v>2320</v>
      </c>
      <c r="L131" s="129">
        <f t="shared" si="5"/>
        <v>2900</v>
      </c>
      <c r="M131" s="185">
        <v>43448</v>
      </c>
      <c r="N131" s="186">
        <v>1925</v>
      </c>
      <c r="O131" s="187">
        <v>103</v>
      </c>
      <c r="P131" s="188">
        <v>120</v>
      </c>
      <c r="Q131" s="187">
        <v>21</v>
      </c>
      <c r="R131" s="99"/>
      <c r="S131" s="99"/>
    </row>
    <row r="132" spans="1:28" ht="15" customHeight="1" x14ac:dyDescent="0.25">
      <c r="A132" s="8" t="s">
        <v>8</v>
      </c>
      <c r="B132" s="22"/>
      <c r="C132" s="34">
        <f>ROUNDUP(AVERAGE(C104:C131), 0)</f>
        <v>2355</v>
      </c>
      <c r="D132" s="70">
        <f>ROUNDUP(AVERAGE(D104:D131), 0)</f>
        <v>1536</v>
      </c>
      <c r="E132" s="70">
        <f>ROUNDUP(AVERAGE(E104:E131), 0)</f>
        <v>82</v>
      </c>
      <c r="F132" s="70">
        <f>ROUNDUP(AVERAGE(F104:F131), 0)</f>
        <v>123</v>
      </c>
      <c r="G132" s="38"/>
      <c r="H132" s="99"/>
      <c r="I132" s="129">
        <f t="shared" si="4"/>
        <v>352000</v>
      </c>
      <c r="J132" s="129">
        <v>281600</v>
      </c>
      <c r="K132" s="129">
        <v>2320</v>
      </c>
      <c r="L132" s="129">
        <f t="shared" si="5"/>
        <v>2900</v>
      </c>
      <c r="M132" s="185">
        <v>43448</v>
      </c>
      <c r="N132" s="186">
        <v>4849</v>
      </c>
      <c r="O132" s="187">
        <v>3923</v>
      </c>
      <c r="P132" s="188">
        <v>375</v>
      </c>
      <c r="Q132" s="187">
        <v>603</v>
      </c>
      <c r="R132" s="99"/>
      <c r="S132" s="99"/>
    </row>
    <row r="133" spans="1:28" ht="15" customHeight="1" x14ac:dyDescent="0.25">
      <c r="A133" s="8" t="s">
        <v>9</v>
      </c>
      <c r="B133" s="23"/>
      <c r="C133" s="34">
        <f>MIN(C104:C131)</f>
        <v>124</v>
      </c>
      <c r="D133" s="8">
        <f>MIN(D104:D131)</f>
        <v>13</v>
      </c>
      <c r="E133" s="8">
        <f>MIN(E104:E131)</f>
        <v>3</v>
      </c>
      <c r="F133" s="8">
        <f>MIN(F104:F131)</f>
        <v>0</v>
      </c>
      <c r="G133" s="25"/>
      <c r="H133" s="99"/>
      <c r="I133" s="129">
        <f t="shared" si="4"/>
        <v>352000</v>
      </c>
      <c r="J133" s="129">
        <v>281600</v>
      </c>
      <c r="K133" s="129">
        <v>2320</v>
      </c>
      <c r="L133" s="129">
        <f t="shared" si="5"/>
        <v>2900</v>
      </c>
      <c r="M133" s="185">
        <v>43451</v>
      </c>
      <c r="N133" s="186">
        <v>907</v>
      </c>
      <c r="O133" s="187">
        <v>737</v>
      </c>
      <c r="P133" s="188">
        <v>15</v>
      </c>
      <c r="Q133" s="187">
        <v>11</v>
      </c>
      <c r="R133" s="99"/>
      <c r="S133" s="99"/>
    </row>
    <row r="134" spans="1:28" ht="15" customHeight="1" x14ac:dyDescent="0.25">
      <c r="A134" s="8" t="s">
        <v>10</v>
      </c>
      <c r="B134" s="23"/>
      <c r="C134" s="34">
        <f>MAX(C104:C131)</f>
        <v>17192</v>
      </c>
      <c r="D134" s="8">
        <f>MAX(D104:D131)</f>
        <v>12749</v>
      </c>
      <c r="E134" s="8">
        <f>MAX(E104:E131)</f>
        <v>400</v>
      </c>
      <c r="F134" s="8">
        <f>MAX(F104:F131)</f>
        <v>1313</v>
      </c>
      <c r="G134" s="25"/>
      <c r="H134" s="99"/>
      <c r="I134" s="129">
        <f t="shared" si="4"/>
        <v>352000</v>
      </c>
      <c r="J134" s="129">
        <v>281600</v>
      </c>
      <c r="K134" s="129">
        <v>2320</v>
      </c>
      <c r="L134" s="129">
        <f t="shared" si="5"/>
        <v>2900</v>
      </c>
      <c r="M134" s="185">
        <v>43451</v>
      </c>
      <c r="N134" s="186">
        <v>11938</v>
      </c>
      <c r="O134" s="187">
        <v>7952</v>
      </c>
      <c r="P134" s="188">
        <v>627</v>
      </c>
      <c r="Q134" s="187">
        <v>167</v>
      </c>
      <c r="R134" s="99"/>
      <c r="S134" s="99"/>
    </row>
    <row r="135" spans="1:28" ht="15.9" customHeight="1" x14ac:dyDescent="0.25">
      <c r="A135" s="8" t="s">
        <v>11</v>
      </c>
      <c r="B135" s="23"/>
      <c r="C135" s="33">
        <f>STDEV(C104:C131)</f>
        <v>3531.78688230343</v>
      </c>
      <c r="D135" s="24">
        <f>STDEV(D104:D131)</f>
        <v>2652.0963124534337</v>
      </c>
      <c r="E135" s="24">
        <f>STDEV(E104:E131)</f>
        <v>108.14371072472116</v>
      </c>
      <c r="F135" s="24">
        <f>STDEV(F104:F131)</f>
        <v>272.53966266374465</v>
      </c>
      <c r="H135" s="99"/>
      <c r="I135" s="129">
        <f t="shared" si="4"/>
        <v>352000</v>
      </c>
      <c r="J135" s="129">
        <v>281600</v>
      </c>
      <c r="K135" s="129">
        <v>2320</v>
      </c>
      <c r="L135" s="129">
        <f t="shared" si="5"/>
        <v>2900</v>
      </c>
      <c r="M135" s="185">
        <v>43453</v>
      </c>
      <c r="N135" s="186">
        <v>1455</v>
      </c>
      <c r="O135" s="187">
        <v>103</v>
      </c>
      <c r="P135" s="188">
        <v>37</v>
      </c>
      <c r="Q135" s="187">
        <v>53</v>
      </c>
      <c r="R135" s="99"/>
      <c r="S135" s="99"/>
    </row>
    <row r="136" spans="1:28" ht="15.9" customHeight="1" x14ac:dyDescent="0.25">
      <c r="A136" s="8" t="s">
        <v>12</v>
      </c>
      <c r="B136" s="23"/>
      <c r="C136" s="33">
        <f>IF(C132=0, "NA", C135*100/C132)</f>
        <v>149.96971899377621</v>
      </c>
      <c r="D136" s="24">
        <f>IF(D132=0, "NA", D135*100/D132)</f>
        <v>172.66252034202043</v>
      </c>
      <c r="E136" s="24">
        <f>IF(E132=0, "NA", E135*100/E132)</f>
        <v>131.882574054538</v>
      </c>
      <c r="F136" s="24">
        <f>IF(F132=0, "NA", F135*100/F132)</f>
        <v>221.57696151523953</v>
      </c>
      <c r="H136" s="99"/>
      <c r="I136" s="129">
        <f t="shared" si="4"/>
        <v>352000</v>
      </c>
      <c r="J136" s="129">
        <v>281600</v>
      </c>
      <c r="K136" s="129">
        <v>2320</v>
      </c>
      <c r="L136" s="129">
        <f t="shared" si="5"/>
        <v>2900</v>
      </c>
      <c r="M136" s="185">
        <v>43453</v>
      </c>
      <c r="N136" s="186">
        <v>613</v>
      </c>
      <c r="O136" s="187">
        <v>3439</v>
      </c>
      <c r="P136" s="188">
        <v>44</v>
      </c>
      <c r="Q136" s="187">
        <v>422</v>
      </c>
      <c r="R136" s="99"/>
      <c r="S136" s="99"/>
    </row>
    <row r="137" spans="1:28" ht="15.9" customHeight="1" x14ac:dyDescent="0.25">
      <c r="H137" s="99"/>
      <c r="I137" s="129">
        <f t="shared" si="4"/>
        <v>352000</v>
      </c>
      <c r="J137" s="129">
        <v>281600</v>
      </c>
      <c r="K137" s="129">
        <v>2320</v>
      </c>
      <c r="L137" s="129">
        <f t="shared" si="5"/>
        <v>2900</v>
      </c>
      <c r="M137" s="185">
        <v>43455</v>
      </c>
      <c r="N137" s="186">
        <v>7368</v>
      </c>
      <c r="O137" s="187">
        <v>3888</v>
      </c>
      <c r="P137" s="188">
        <v>77</v>
      </c>
      <c r="Q137" s="187">
        <v>26</v>
      </c>
      <c r="R137" s="99"/>
      <c r="S137" s="99"/>
    </row>
    <row r="138" spans="1:28" ht="15.9" customHeight="1" x14ac:dyDescent="0.25">
      <c r="H138" s="99"/>
      <c r="I138" s="129">
        <f t="shared" si="4"/>
        <v>352000</v>
      </c>
      <c r="J138" s="129">
        <v>281600</v>
      </c>
      <c r="K138" s="129">
        <v>2320</v>
      </c>
      <c r="L138" s="129">
        <f t="shared" si="5"/>
        <v>2900</v>
      </c>
      <c r="M138" s="185">
        <v>43455</v>
      </c>
      <c r="N138" s="186">
        <v>411</v>
      </c>
      <c r="O138" s="187">
        <v>1094</v>
      </c>
      <c r="P138" s="188">
        <v>29</v>
      </c>
      <c r="Q138" s="187">
        <v>92</v>
      </c>
      <c r="R138" s="99"/>
      <c r="S138" s="99"/>
    </row>
    <row r="139" spans="1:28" ht="15.9" customHeight="1" x14ac:dyDescent="0.25">
      <c r="H139" s="99"/>
      <c r="I139" s="129">
        <f t="shared" si="4"/>
        <v>352000</v>
      </c>
      <c r="J139" s="129">
        <v>281600</v>
      </c>
      <c r="K139" s="129">
        <v>2320</v>
      </c>
      <c r="L139" s="129">
        <f t="shared" si="5"/>
        <v>2900</v>
      </c>
      <c r="M139" s="185">
        <v>43458</v>
      </c>
      <c r="N139" s="186">
        <v>6136</v>
      </c>
      <c r="O139" s="187">
        <v>80</v>
      </c>
      <c r="P139" s="188">
        <v>23</v>
      </c>
      <c r="Q139" s="187">
        <v>5</v>
      </c>
      <c r="R139" s="99"/>
      <c r="S139" s="99"/>
    </row>
    <row r="140" spans="1:28" ht="15.9" customHeight="1" x14ac:dyDescent="0.25">
      <c r="H140" s="99"/>
      <c r="I140" s="129">
        <f t="shared" si="4"/>
        <v>352000</v>
      </c>
      <c r="J140" s="129">
        <v>281600</v>
      </c>
      <c r="K140" s="129">
        <v>2320</v>
      </c>
      <c r="L140" s="129">
        <f t="shared" si="5"/>
        <v>2900</v>
      </c>
      <c r="M140" s="185">
        <v>43458</v>
      </c>
      <c r="N140" s="186">
        <v>3262</v>
      </c>
      <c r="O140" s="187">
        <v>6097</v>
      </c>
      <c r="P140" s="188">
        <v>336</v>
      </c>
      <c r="Q140" s="187">
        <v>259</v>
      </c>
      <c r="R140" s="99"/>
      <c r="S140" s="99"/>
    </row>
    <row r="141" spans="1:28" ht="15.9" customHeight="1" x14ac:dyDescent="0.25">
      <c r="H141" s="99"/>
      <c r="I141" s="129">
        <f t="shared" si="4"/>
        <v>352000</v>
      </c>
      <c r="J141" s="129">
        <v>281600</v>
      </c>
      <c r="K141" s="129">
        <v>2320</v>
      </c>
      <c r="L141" s="129">
        <f t="shared" si="5"/>
        <v>2900</v>
      </c>
      <c r="M141" s="185">
        <v>43461</v>
      </c>
      <c r="N141" s="186">
        <v>20133</v>
      </c>
      <c r="O141" s="187">
        <v>762</v>
      </c>
      <c r="P141" s="188">
        <v>2145</v>
      </c>
      <c r="Q141" s="187">
        <v>31</v>
      </c>
      <c r="R141" s="99"/>
      <c r="S141" s="99"/>
    </row>
    <row r="142" spans="1:28" ht="15.9" customHeight="1" thickBot="1" x14ac:dyDescent="0.3">
      <c r="H142" s="99"/>
      <c r="I142" s="129">
        <f t="shared" si="4"/>
        <v>352000</v>
      </c>
      <c r="J142" s="129">
        <v>281600</v>
      </c>
      <c r="K142" s="129">
        <v>2320</v>
      </c>
      <c r="L142" s="129">
        <f t="shared" si="5"/>
        <v>2900</v>
      </c>
      <c r="M142" s="185">
        <v>43461</v>
      </c>
      <c r="N142" s="186">
        <v>7153</v>
      </c>
      <c r="O142" s="187">
        <v>9208</v>
      </c>
      <c r="P142" s="188">
        <v>65</v>
      </c>
      <c r="Q142" s="187">
        <v>160</v>
      </c>
      <c r="R142" s="99"/>
      <c r="S142" s="99"/>
    </row>
    <row r="143" spans="1:28" ht="15.9" customHeight="1" thickBot="1" x14ac:dyDescent="0.3">
      <c r="H143" s="99"/>
      <c r="I143" s="129">
        <f t="shared" si="4"/>
        <v>352000</v>
      </c>
      <c r="J143" s="129">
        <v>281600</v>
      </c>
      <c r="K143" s="129">
        <v>2320</v>
      </c>
      <c r="L143" s="129">
        <f t="shared" si="5"/>
        <v>2900</v>
      </c>
      <c r="M143" s="195">
        <v>43468</v>
      </c>
      <c r="N143" s="196">
        <v>3723</v>
      </c>
      <c r="O143" s="197">
        <v>153</v>
      </c>
      <c r="P143" s="196">
        <v>5</v>
      </c>
      <c r="Q143" s="198">
        <v>14</v>
      </c>
      <c r="R143" s="99">
        <v>400000</v>
      </c>
      <c r="S143" s="99">
        <v>3500</v>
      </c>
    </row>
    <row r="144" spans="1:28" ht="15.9" customHeight="1" thickBot="1" x14ac:dyDescent="0.3">
      <c r="H144" s="99"/>
      <c r="I144" s="129">
        <f t="shared" si="4"/>
        <v>352000</v>
      </c>
      <c r="J144" s="129">
        <v>281600</v>
      </c>
      <c r="K144" s="129">
        <v>2320</v>
      </c>
      <c r="L144" s="129">
        <f t="shared" si="5"/>
        <v>2900</v>
      </c>
      <c r="M144" s="199">
        <v>43468</v>
      </c>
      <c r="N144" s="200">
        <v>1187</v>
      </c>
      <c r="O144" s="201">
        <v>1352</v>
      </c>
      <c r="P144" s="200">
        <v>88</v>
      </c>
      <c r="Q144" s="202">
        <v>99</v>
      </c>
      <c r="R144" s="8"/>
      <c r="S144" s="109"/>
    </row>
    <row r="145" spans="1:24" ht="15.9" customHeight="1" thickBot="1" x14ac:dyDescent="0.3">
      <c r="H145" s="99"/>
      <c r="I145" s="129">
        <f t="shared" si="4"/>
        <v>352000</v>
      </c>
      <c r="J145" s="129">
        <v>281600</v>
      </c>
      <c r="K145" s="129">
        <v>2320</v>
      </c>
      <c r="L145" s="129">
        <f t="shared" si="5"/>
        <v>2900</v>
      </c>
      <c r="M145" s="199">
        <v>43470</v>
      </c>
      <c r="N145" s="200">
        <v>3245</v>
      </c>
      <c r="O145" s="201">
        <v>146</v>
      </c>
      <c r="P145" s="200">
        <v>17</v>
      </c>
      <c r="Q145" s="202">
        <v>12</v>
      </c>
      <c r="R145" s="8"/>
      <c r="S145" s="109"/>
    </row>
    <row r="146" spans="1:24" ht="15.9" customHeight="1" thickBot="1" x14ac:dyDescent="0.3">
      <c r="H146" s="99"/>
      <c r="I146" s="129">
        <f t="shared" si="4"/>
        <v>352000</v>
      </c>
      <c r="J146" s="129">
        <v>281600</v>
      </c>
      <c r="K146" s="129">
        <v>2320</v>
      </c>
      <c r="L146" s="129">
        <f t="shared" si="5"/>
        <v>2900</v>
      </c>
      <c r="M146" s="199">
        <v>43470</v>
      </c>
      <c r="N146" s="200">
        <v>1392</v>
      </c>
      <c r="O146" s="201">
        <v>798</v>
      </c>
      <c r="P146" s="200">
        <v>154</v>
      </c>
      <c r="Q146" s="202">
        <v>37</v>
      </c>
      <c r="R146" s="8"/>
      <c r="S146" s="109"/>
    </row>
    <row r="147" spans="1:24" ht="15.9" customHeight="1" thickBot="1" x14ac:dyDescent="0.3">
      <c r="H147" s="99"/>
      <c r="I147" s="129">
        <f t="shared" si="4"/>
        <v>352000</v>
      </c>
      <c r="J147" s="129">
        <v>281600</v>
      </c>
      <c r="K147" s="129">
        <v>2320</v>
      </c>
      <c r="L147" s="129">
        <f t="shared" si="5"/>
        <v>2900</v>
      </c>
      <c r="M147" s="199">
        <v>43473</v>
      </c>
      <c r="N147" s="200">
        <v>732</v>
      </c>
      <c r="O147" s="201">
        <v>564</v>
      </c>
      <c r="P147" s="200">
        <v>68</v>
      </c>
      <c r="Q147" s="202">
        <v>12</v>
      </c>
      <c r="R147" s="8"/>
      <c r="S147" s="109"/>
    </row>
    <row r="148" spans="1:24" ht="15.9" customHeight="1" thickBot="1" x14ac:dyDescent="0.3">
      <c r="A148" s="27"/>
      <c r="H148" s="99"/>
      <c r="I148" s="129">
        <f t="shared" si="4"/>
        <v>352000</v>
      </c>
      <c r="J148" s="129">
        <v>281600</v>
      </c>
      <c r="K148" s="129">
        <v>2320</v>
      </c>
      <c r="L148" s="129">
        <f t="shared" si="5"/>
        <v>2900</v>
      </c>
      <c r="M148" s="199">
        <v>43473</v>
      </c>
      <c r="N148" s="200">
        <v>898</v>
      </c>
      <c r="O148" s="201">
        <v>648</v>
      </c>
      <c r="P148" s="200">
        <v>26</v>
      </c>
      <c r="Q148" s="202">
        <v>25</v>
      </c>
      <c r="R148" s="8"/>
      <c r="S148" s="109"/>
    </row>
    <row r="149" spans="1:24" ht="15.9" customHeight="1" thickBot="1" x14ac:dyDescent="0.3">
      <c r="H149" s="99"/>
      <c r="I149" s="129">
        <f t="shared" si="4"/>
        <v>352000</v>
      </c>
      <c r="J149" s="129">
        <v>281600</v>
      </c>
      <c r="K149" s="129">
        <v>2320</v>
      </c>
      <c r="L149" s="129">
        <f t="shared" si="5"/>
        <v>2900</v>
      </c>
      <c r="M149" s="199">
        <v>43475</v>
      </c>
      <c r="N149" s="200">
        <v>2997</v>
      </c>
      <c r="O149" s="201">
        <v>5463</v>
      </c>
      <c r="P149" s="200">
        <v>287</v>
      </c>
      <c r="Q149" s="202">
        <v>88</v>
      </c>
      <c r="R149" s="8"/>
      <c r="S149" s="109"/>
    </row>
    <row r="150" spans="1:24" ht="15.9" customHeight="1" thickBot="1" x14ac:dyDescent="0.3">
      <c r="H150" s="99"/>
      <c r="I150" s="129">
        <f t="shared" si="4"/>
        <v>352000</v>
      </c>
      <c r="J150" s="129">
        <v>281600</v>
      </c>
      <c r="K150" s="129">
        <v>2320</v>
      </c>
      <c r="L150" s="129">
        <f t="shared" si="5"/>
        <v>2900</v>
      </c>
      <c r="M150" s="199">
        <v>43475</v>
      </c>
      <c r="N150" s="200">
        <v>6692</v>
      </c>
      <c r="O150" s="201">
        <v>3407</v>
      </c>
      <c r="P150" s="200">
        <v>61</v>
      </c>
      <c r="Q150" s="202">
        <v>111</v>
      </c>
      <c r="R150" s="8"/>
      <c r="S150" s="109"/>
    </row>
    <row r="151" spans="1:24" ht="15.9" customHeight="1" thickBot="1" x14ac:dyDescent="0.3">
      <c r="H151" s="99"/>
      <c r="I151" s="129">
        <f t="shared" si="4"/>
        <v>352000</v>
      </c>
      <c r="J151" s="129">
        <v>281600</v>
      </c>
      <c r="K151" s="129">
        <v>2320</v>
      </c>
      <c r="L151" s="129">
        <f t="shared" si="5"/>
        <v>2900</v>
      </c>
      <c r="M151" s="199">
        <v>43480</v>
      </c>
      <c r="N151" s="200">
        <v>45</v>
      </c>
      <c r="O151" s="201">
        <v>67</v>
      </c>
      <c r="P151" s="200">
        <v>15</v>
      </c>
      <c r="Q151" s="202">
        <v>2</v>
      </c>
      <c r="R151" s="8"/>
      <c r="S151" s="109"/>
    </row>
    <row r="152" spans="1:24" ht="15.9" customHeight="1" thickBot="1" x14ac:dyDescent="0.3">
      <c r="H152" s="99"/>
      <c r="I152" s="129">
        <f t="shared" si="4"/>
        <v>352000</v>
      </c>
      <c r="J152" s="129">
        <v>281600</v>
      </c>
      <c r="K152" s="129">
        <v>2320</v>
      </c>
      <c r="L152" s="129">
        <f t="shared" si="5"/>
        <v>2900</v>
      </c>
      <c r="M152" s="199">
        <v>43480</v>
      </c>
      <c r="N152" s="200">
        <v>8129</v>
      </c>
      <c r="O152" s="201">
        <v>2788</v>
      </c>
      <c r="P152" s="200">
        <v>707</v>
      </c>
      <c r="Q152" s="202">
        <v>95</v>
      </c>
      <c r="R152" s="99"/>
      <c r="S152" s="109"/>
    </row>
    <row r="153" spans="1:24" ht="15.9" customHeight="1" thickBot="1" x14ac:dyDescent="0.3">
      <c r="H153" s="99"/>
      <c r="I153" s="129">
        <f t="shared" si="4"/>
        <v>352000</v>
      </c>
      <c r="J153" s="129">
        <v>281600</v>
      </c>
      <c r="K153" s="129">
        <v>2320</v>
      </c>
      <c r="L153" s="129">
        <f t="shared" si="5"/>
        <v>2900</v>
      </c>
      <c r="M153" s="199">
        <v>43482</v>
      </c>
      <c r="N153" s="200">
        <v>9201</v>
      </c>
      <c r="O153" s="201">
        <v>684</v>
      </c>
      <c r="P153" s="200">
        <v>165</v>
      </c>
      <c r="Q153" s="202">
        <v>564</v>
      </c>
      <c r="R153" s="99"/>
      <c r="S153" s="109"/>
    </row>
    <row r="154" spans="1:24" ht="15.9" customHeight="1" thickBot="1" x14ac:dyDescent="0.3">
      <c r="H154" s="99"/>
      <c r="I154" s="129">
        <f t="shared" si="4"/>
        <v>352000</v>
      </c>
      <c r="J154" s="129">
        <v>281600</v>
      </c>
      <c r="K154" s="129">
        <v>2320</v>
      </c>
      <c r="L154" s="129">
        <f t="shared" si="5"/>
        <v>2900</v>
      </c>
      <c r="M154" s="199">
        <v>43482</v>
      </c>
      <c r="N154" s="200">
        <v>9798</v>
      </c>
      <c r="O154" s="201">
        <v>5414</v>
      </c>
      <c r="P154" s="200">
        <v>309</v>
      </c>
      <c r="Q154" s="202">
        <v>560</v>
      </c>
      <c r="R154" s="99"/>
      <c r="S154" s="109"/>
    </row>
    <row r="155" spans="1:24" ht="15.9" customHeight="1" thickBot="1" x14ac:dyDescent="0.3">
      <c r="H155" s="99"/>
      <c r="I155" s="129">
        <f t="shared" si="4"/>
        <v>352000</v>
      </c>
      <c r="J155" s="129">
        <v>281600</v>
      </c>
      <c r="K155" s="129">
        <v>2320</v>
      </c>
      <c r="L155" s="129">
        <f t="shared" si="5"/>
        <v>2900</v>
      </c>
      <c r="M155" s="199">
        <v>43484</v>
      </c>
      <c r="N155" s="200">
        <v>1904</v>
      </c>
      <c r="O155" s="201">
        <v>106</v>
      </c>
      <c r="P155" s="200">
        <v>20</v>
      </c>
      <c r="Q155" s="202">
        <v>10</v>
      </c>
      <c r="R155" s="99"/>
      <c r="S155" s="109"/>
    </row>
    <row r="156" spans="1:24" ht="15.9" customHeight="1" thickBot="1" x14ac:dyDescent="0.3">
      <c r="H156" s="99"/>
      <c r="I156" s="129">
        <f t="shared" ref="I156:I223" si="6">$C$99</f>
        <v>352000</v>
      </c>
      <c r="J156" s="129">
        <v>281600</v>
      </c>
      <c r="K156" s="129">
        <v>2320</v>
      </c>
      <c r="L156" s="129">
        <f t="shared" ref="L156:L223" si="7">$F$99</f>
        <v>2900</v>
      </c>
      <c r="M156" s="199">
        <v>43484</v>
      </c>
      <c r="N156" s="200">
        <v>3194</v>
      </c>
      <c r="O156" s="201">
        <v>4371</v>
      </c>
      <c r="P156" s="200">
        <v>12</v>
      </c>
      <c r="Q156" s="202">
        <v>98</v>
      </c>
      <c r="R156" s="99"/>
      <c r="S156" s="109"/>
    </row>
    <row r="157" spans="1:24" ht="15.9" customHeight="1" thickBot="1" x14ac:dyDescent="0.3">
      <c r="H157" s="99"/>
      <c r="I157" s="129">
        <f t="shared" si="6"/>
        <v>352000</v>
      </c>
      <c r="J157" s="129">
        <v>281600</v>
      </c>
      <c r="K157" s="129">
        <v>2320</v>
      </c>
      <c r="L157" s="129">
        <f t="shared" si="7"/>
        <v>2900</v>
      </c>
      <c r="M157" s="199">
        <v>43490</v>
      </c>
      <c r="N157" s="200">
        <v>1922</v>
      </c>
      <c r="O157" s="203">
        <v>4516</v>
      </c>
      <c r="P157" s="200">
        <v>6</v>
      </c>
      <c r="Q157" s="204">
        <v>30</v>
      </c>
      <c r="R157" s="99"/>
      <c r="S157" s="109"/>
    </row>
    <row r="158" spans="1:24" s="28" customFormat="1" ht="13.5" customHeight="1" thickBot="1" x14ac:dyDescent="0.3">
      <c r="A158" s="26"/>
      <c r="B158" s="5"/>
      <c r="C158" s="5"/>
      <c r="D158" s="5"/>
      <c r="E158" s="5"/>
      <c r="F158" s="5"/>
      <c r="G158" s="39"/>
      <c r="H158" s="99"/>
      <c r="I158" s="129">
        <f t="shared" si="6"/>
        <v>352000</v>
      </c>
      <c r="J158" s="129">
        <v>281600</v>
      </c>
      <c r="K158" s="129">
        <v>2320</v>
      </c>
      <c r="L158" s="129">
        <f t="shared" si="7"/>
        <v>2900</v>
      </c>
      <c r="M158" s="199">
        <v>43490</v>
      </c>
      <c r="N158" s="200">
        <v>826</v>
      </c>
      <c r="O158" s="201">
        <v>599</v>
      </c>
      <c r="P158" s="200">
        <v>273</v>
      </c>
      <c r="Q158" s="202">
        <v>41</v>
      </c>
      <c r="R158" s="99"/>
      <c r="S158" s="99"/>
      <c r="T158" s="5"/>
      <c r="U158" s="5"/>
      <c r="V158" s="5"/>
      <c r="W158" s="5"/>
      <c r="X158" s="5"/>
    </row>
    <row r="159" spans="1:24" s="28" customFormat="1" ht="15" customHeight="1" thickBot="1" x14ac:dyDescent="0.3">
      <c r="A159" s="6"/>
      <c r="B159" s="6"/>
      <c r="C159" s="6"/>
      <c r="D159" s="6"/>
      <c r="E159" s="6"/>
      <c r="F159" s="6"/>
      <c r="G159" s="39"/>
      <c r="H159" s="99"/>
      <c r="I159" s="129">
        <f t="shared" si="6"/>
        <v>352000</v>
      </c>
      <c r="J159" s="129">
        <v>281600</v>
      </c>
      <c r="K159" s="129">
        <v>2320</v>
      </c>
      <c r="L159" s="129">
        <f t="shared" si="7"/>
        <v>2900</v>
      </c>
      <c r="M159" s="199">
        <v>43492</v>
      </c>
      <c r="N159" s="200">
        <v>256</v>
      </c>
      <c r="O159" s="201">
        <v>745</v>
      </c>
      <c r="P159" s="200">
        <v>33</v>
      </c>
      <c r="Q159" s="202">
        <v>580</v>
      </c>
      <c r="R159" s="99"/>
      <c r="S159" s="99"/>
      <c r="T159" s="5"/>
      <c r="U159" s="5"/>
      <c r="V159" s="5"/>
      <c r="W159" s="5"/>
      <c r="X159" s="5"/>
    </row>
    <row r="160" spans="1:24" ht="15.9" customHeight="1" thickBot="1" x14ac:dyDescent="0.3">
      <c r="A160" s="225" t="s">
        <v>48</v>
      </c>
      <c r="B160" s="225"/>
      <c r="C160" s="225"/>
      <c r="D160" s="225"/>
      <c r="E160" s="225"/>
      <c r="F160" s="225"/>
      <c r="H160" s="99"/>
      <c r="I160" s="129">
        <f t="shared" si="6"/>
        <v>352000</v>
      </c>
      <c r="J160" s="129">
        <v>281600</v>
      </c>
      <c r="K160" s="129">
        <v>2320</v>
      </c>
      <c r="L160" s="129">
        <f t="shared" si="7"/>
        <v>2900</v>
      </c>
      <c r="M160" s="199">
        <v>43492</v>
      </c>
      <c r="N160" s="200">
        <v>13868</v>
      </c>
      <c r="O160" s="201">
        <v>2491</v>
      </c>
      <c r="P160" s="200">
        <v>1081</v>
      </c>
      <c r="Q160" s="202">
        <v>244</v>
      </c>
      <c r="R160" s="99"/>
      <c r="S160" s="99"/>
    </row>
    <row r="161" spans="1:19" ht="15.9" customHeight="1" thickBot="1" x14ac:dyDescent="0.3">
      <c r="A161" s="224" t="s">
        <v>61</v>
      </c>
      <c r="B161" s="225"/>
      <c r="C161" s="225"/>
      <c r="D161" s="225"/>
      <c r="E161" s="225"/>
      <c r="F161" s="225"/>
      <c r="H161" s="99"/>
      <c r="I161" s="129">
        <f t="shared" si="6"/>
        <v>352000</v>
      </c>
      <c r="J161" s="129">
        <v>281600</v>
      </c>
      <c r="K161" s="129">
        <v>2320</v>
      </c>
      <c r="L161" s="129">
        <f t="shared" si="7"/>
        <v>2900</v>
      </c>
      <c r="M161" s="199">
        <v>43494</v>
      </c>
      <c r="N161" s="200">
        <v>4388</v>
      </c>
      <c r="O161" s="201">
        <v>935</v>
      </c>
      <c r="P161" s="200">
        <v>78</v>
      </c>
      <c r="Q161" s="202">
        <v>22</v>
      </c>
      <c r="R161" s="99"/>
      <c r="S161" s="99"/>
    </row>
    <row r="162" spans="1:19" ht="15.9" customHeight="1" thickBot="1" x14ac:dyDescent="0.3">
      <c r="H162" s="99"/>
      <c r="I162" s="129">
        <f t="shared" si="6"/>
        <v>352000</v>
      </c>
      <c r="J162" s="129">
        <v>281600</v>
      </c>
      <c r="K162" s="129">
        <v>2320</v>
      </c>
      <c r="L162" s="129">
        <f t="shared" si="7"/>
        <v>2900</v>
      </c>
      <c r="M162" s="199">
        <v>43494</v>
      </c>
      <c r="N162" s="200">
        <v>11650</v>
      </c>
      <c r="O162" s="201">
        <v>2782</v>
      </c>
      <c r="P162" s="200">
        <v>51</v>
      </c>
      <c r="Q162" s="202">
        <v>38</v>
      </c>
      <c r="R162" s="99"/>
      <c r="S162" s="99"/>
    </row>
    <row r="163" spans="1:19" ht="15.9" customHeight="1" thickBot="1" x14ac:dyDescent="0.3">
      <c r="A163" s="27"/>
      <c r="H163" s="99"/>
      <c r="I163" s="129">
        <f t="shared" si="6"/>
        <v>352000</v>
      </c>
      <c r="J163" s="129">
        <v>281600</v>
      </c>
      <c r="K163" s="129">
        <v>2320</v>
      </c>
      <c r="L163" s="129">
        <f t="shared" si="7"/>
        <v>2900</v>
      </c>
      <c r="M163" s="199">
        <v>43496</v>
      </c>
      <c r="N163" s="200">
        <v>24581</v>
      </c>
      <c r="O163" s="201">
        <v>17559</v>
      </c>
      <c r="P163" s="200">
        <v>345</v>
      </c>
      <c r="Q163" s="202">
        <v>19</v>
      </c>
      <c r="R163" s="99"/>
      <c r="S163" s="99"/>
    </row>
    <row r="164" spans="1:19" ht="15.9" customHeight="1" thickBot="1" x14ac:dyDescent="0.3">
      <c r="A164" s="27"/>
      <c r="H164" s="99"/>
      <c r="I164" s="129">
        <f t="shared" si="6"/>
        <v>352000</v>
      </c>
      <c r="J164" s="129">
        <v>281600</v>
      </c>
      <c r="K164" s="129">
        <v>2320</v>
      </c>
      <c r="L164" s="129">
        <f t="shared" si="7"/>
        <v>2900</v>
      </c>
      <c r="M164" s="199">
        <v>43496</v>
      </c>
      <c r="N164" s="200">
        <v>9209</v>
      </c>
      <c r="O164" s="201">
        <v>4661</v>
      </c>
      <c r="P164" s="200">
        <v>844</v>
      </c>
      <c r="Q164" s="202">
        <v>274</v>
      </c>
      <c r="R164" s="99"/>
      <c r="S164" s="99"/>
    </row>
    <row r="165" spans="1:19" ht="15.9" customHeight="1" thickBot="1" x14ac:dyDescent="0.3">
      <c r="A165" s="27"/>
      <c r="H165" s="99"/>
      <c r="I165" s="129">
        <f t="shared" si="6"/>
        <v>352000</v>
      </c>
      <c r="J165" s="129">
        <v>281600</v>
      </c>
      <c r="K165" s="129">
        <v>2320</v>
      </c>
      <c r="L165" s="129">
        <f t="shared" si="7"/>
        <v>2900</v>
      </c>
      <c r="M165" s="199">
        <v>43498</v>
      </c>
      <c r="N165" s="200">
        <v>4493</v>
      </c>
      <c r="O165" s="201">
        <v>353</v>
      </c>
      <c r="P165" s="200">
        <v>24</v>
      </c>
      <c r="Q165" s="202">
        <v>6</v>
      </c>
      <c r="R165" s="99"/>
      <c r="S165" s="99"/>
    </row>
    <row r="166" spans="1:19" ht="15.9" customHeight="1" thickBot="1" x14ac:dyDescent="0.3">
      <c r="A166" s="27"/>
      <c r="H166" s="99"/>
      <c r="I166" s="129">
        <f t="shared" si="6"/>
        <v>352000</v>
      </c>
      <c r="J166" s="129">
        <v>281600</v>
      </c>
      <c r="K166" s="129">
        <v>2320</v>
      </c>
      <c r="L166" s="129">
        <f t="shared" si="7"/>
        <v>2900</v>
      </c>
      <c r="M166" s="199">
        <v>43498</v>
      </c>
      <c r="N166" s="200">
        <v>1122</v>
      </c>
      <c r="O166" s="201">
        <v>132</v>
      </c>
      <c r="P166" s="200">
        <v>45</v>
      </c>
      <c r="Q166" s="202">
        <v>5</v>
      </c>
      <c r="R166" s="99"/>
      <c r="S166" s="99"/>
    </row>
    <row r="167" spans="1:19" ht="15.9" customHeight="1" thickBot="1" x14ac:dyDescent="0.3">
      <c r="A167" s="27"/>
      <c r="H167" s="99"/>
      <c r="I167" s="129">
        <f t="shared" si="6"/>
        <v>352000</v>
      </c>
      <c r="J167" s="129">
        <v>281600</v>
      </c>
      <c r="K167" s="129">
        <v>2320</v>
      </c>
      <c r="L167" s="129">
        <f t="shared" si="7"/>
        <v>2900</v>
      </c>
      <c r="M167" s="199">
        <v>43506</v>
      </c>
      <c r="N167" s="200">
        <v>832</v>
      </c>
      <c r="O167" s="203">
        <v>207</v>
      </c>
      <c r="P167" s="200">
        <v>9</v>
      </c>
      <c r="Q167" s="204">
        <v>4</v>
      </c>
      <c r="R167" s="99"/>
      <c r="S167" s="99"/>
    </row>
    <row r="168" spans="1:19" ht="15.9" customHeight="1" thickBot="1" x14ac:dyDescent="0.3">
      <c r="A168" s="27"/>
      <c r="H168" s="99"/>
      <c r="I168" s="129">
        <f t="shared" si="6"/>
        <v>352000</v>
      </c>
      <c r="J168" s="129">
        <v>281600</v>
      </c>
      <c r="K168" s="129">
        <v>2320</v>
      </c>
      <c r="L168" s="129">
        <f t="shared" si="7"/>
        <v>2900</v>
      </c>
      <c r="M168" s="199">
        <v>43506</v>
      </c>
      <c r="N168" s="200">
        <v>1033</v>
      </c>
      <c r="O168" s="201">
        <v>2861</v>
      </c>
      <c r="P168" s="200">
        <v>34</v>
      </c>
      <c r="Q168" s="202">
        <v>18</v>
      </c>
      <c r="R168" s="99"/>
      <c r="S168" s="99"/>
    </row>
    <row r="169" spans="1:19" ht="15.9" customHeight="1" thickBot="1" x14ac:dyDescent="0.3">
      <c r="A169" s="27"/>
      <c r="H169" s="99"/>
      <c r="I169" s="129">
        <f t="shared" si="6"/>
        <v>352000</v>
      </c>
      <c r="J169" s="129">
        <v>281600</v>
      </c>
      <c r="K169" s="129">
        <v>2320</v>
      </c>
      <c r="L169" s="129">
        <f t="shared" si="7"/>
        <v>2900</v>
      </c>
      <c r="M169" s="199">
        <v>43510</v>
      </c>
      <c r="N169" s="200">
        <v>4125</v>
      </c>
      <c r="O169" s="201">
        <v>212</v>
      </c>
      <c r="P169" s="200">
        <v>343</v>
      </c>
      <c r="Q169" s="202">
        <v>168</v>
      </c>
      <c r="R169" s="99"/>
      <c r="S169" s="99"/>
    </row>
    <row r="170" spans="1:19" ht="15.9" customHeight="1" thickBot="1" x14ac:dyDescent="0.3">
      <c r="H170" s="99"/>
      <c r="I170" s="129">
        <f t="shared" si="6"/>
        <v>352000</v>
      </c>
      <c r="J170" s="129">
        <v>281600</v>
      </c>
      <c r="K170" s="129">
        <v>2320</v>
      </c>
      <c r="L170" s="129">
        <f t="shared" si="7"/>
        <v>2900</v>
      </c>
      <c r="M170" s="199">
        <v>43510</v>
      </c>
      <c r="N170" s="200">
        <v>8953</v>
      </c>
      <c r="O170" s="201">
        <v>1195</v>
      </c>
      <c r="P170" s="200">
        <v>12</v>
      </c>
      <c r="Q170" s="202">
        <v>31</v>
      </c>
      <c r="R170" s="99"/>
      <c r="S170" s="99"/>
    </row>
    <row r="171" spans="1:19" ht="15.9" customHeight="1" thickBot="1" x14ac:dyDescent="0.3">
      <c r="H171" s="99"/>
      <c r="I171" s="129">
        <f t="shared" si="6"/>
        <v>352000</v>
      </c>
      <c r="J171" s="129">
        <v>281600</v>
      </c>
      <c r="K171" s="129">
        <v>2320</v>
      </c>
      <c r="L171" s="129">
        <f t="shared" si="7"/>
        <v>2900</v>
      </c>
      <c r="M171" s="199">
        <v>43512</v>
      </c>
      <c r="N171" s="200">
        <v>584</v>
      </c>
      <c r="O171" s="203">
        <v>387</v>
      </c>
      <c r="P171" s="200">
        <v>39</v>
      </c>
      <c r="Q171" s="204">
        <v>45</v>
      </c>
      <c r="R171" s="99"/>
      <c r="S171" s="99"/>
    </row>
    <row r="172" spans="1:19" ht="15.9" customHeight="1" thickBot="1" x14ac:dyDescent="0.3">
      <c r="H172" s="99"/>
      <c r="I172" s="129">
        <f t="shared" si="6"/>
        <v>352000</v>
      </c>
      <c r="J172" s="129">
        <v>281600</v>
      </c>
      <c r="K172" s="129">
        <v>2320</v>
      </c>
      <c r="L172" s="129">
        <f t="shared" si="7"/>
        <v>2900</v>
      </c>
      <c r="M172" s="199">
        <v>43512</v>
      </c>
      <c r="N172" s="200">
        <v>1490</v>
      </c>
      <c r="O172" s="203">
        <v>9046</v>
      </c>
      <c r="P172" s="200">
        <v>72</v>
      </c>
      <c r="Q172" s="204">
        <v>127</v>
      </c>
      <c r="R172" s="99"/>
      <c r="S172" s="99"/>
    </row>
    <row r="173" spans="1:19" ht="15.9" customHeight="1" thickBot="1" x14ac:dyDescent="0.3">
      <c r="H173" s="99"/>
      <c r="I173" s="129">
        <f t="shared" si="6"/>
        <v>352000</v>
      </c>
      <c r="J173" s="129">
        <v>281600</v>
      </c>
      <c r="K173" s="129">
        <v>2320</v>
      </c>
      <c r="L173" s="129">
        <f t="shared" si="7"/>
        <v>2900</v>
      </c>
      <c r="M173" s="199">
        <v>43514</v>
      </c>
      <c r="N173" s="200">
        <v>6868</v>
      </c>
      <c r="O173" s="203">
        <v>71</v>
      </c>
      <c r="P173" s="200">
        <v>40</v>
      </c>
      <c r="Q173" s="204">
        <v>2</v>
      </c>
      <c r="R173" s="99"/>
      <c r="S173" s="99"/>
    </row>
    <row r="174" spans="1:19" ht="15.9" customHeight="1" thickBot="1" x14ac:dyDescent="0.3">
      <c r="H174" s="99"/>
      <c r="I174" s="129">
        <f t="shared" si="6"/>
        <v>352000</v>
      </c>
      <c r="J174" s="129">
        <v>281600</v>
      </c>
      <c r="K174" s="129">
        <v>2320</v>
      </c>
      <c r="L174" s="129">
        <f t="shared" si="7"/>
        <v>2900</v>
      </c>
      <c r="M174" s="199">
        <v>43514</v>
      </c>
      <c r="N174" s="200">
        <v>9156</v>
      </c>
      <c r="O174" s="203">
        <v>1878</v>
      </c>
      <c r="P174" s="200">
        <v>347</v>
      </c>
      <c r="Q174" s="204">
        <v>32</v>
      </c>
      <c r="R174" s="99"/>
      <c r="S174" s="99"/>
    </row>
    <row r="175" spans="1:19" ht="15.9" customHeight="1" thickBot="1" x14ac:dyDescent="0.3">
      <c r="H175" s="99"/>
      <c r="I175" s="129">
        <f t="shared" si="6"/>
        <v>352000</v>
      </c>
      <c r="J175" s="129">
        <v>281600</v>
      </c>
      <c r="K175" s="129">
        <v>2320</v>
      </c>
      <c r="L175" s="129">
        <f t="shared" si="7"/>
        <v>2900</v>
      </c>
      <c r="M175" s="199">
        <v>43516</v>
      </c>
      <c r="N175" s="200">
        <v>3741</v>
      </c>
      <c r="O175" s="203">
        <v>972</v>
      </c>
      <c r="P175" s="200">
        <v>220</v>
      </c>
      <c r="Q175" s="204">
        <v>7</v>
      </c>
      <c r="R175" s="99"/>
      <c r="S175" s="99"/>
    </row>
    <row r="176" spans="1:19" ht="15.9" customHeight="1" thickBot="1" x14ac:dyDescent="0.3">
      <c r="H176" s="99"/>
      <c r="I176" s="129">
        <f t="shared" si="6"/>
        <v>352000</v>
      </c>
      <c r="J176" s="129">
        <v>281600</v>
      </c>
      <c r="K176" s="129">
        <v>2320</v>
      </c>
      <c r="L176" s="129">
        <f t="shared" si="7"/>
        <v>2900</v>
      </c>
      <c r="M176" s="199">
        <v>43516</v>
      </c>
      <c r="N176" s="200">
        <v>866</v>
      </c>
      <c r="O176" s="203">
        <v>967</v>
      </c>
      <c r="P176" s="200">
        <v>21</v>
      </c>
      <c r="Q176" s="204">
        <v>47</v>
      </c>
      <c r="R176" s="99"/>
      <c r="S176" s="99"/>
    </row>
    <row r="177" spans="1:32" ht="15.9" customHeight="1" thickBot="1" x14ac:dyDescent="0.3">
      <c r="H177" s="99"/>
      <c r="I177" s="129">
        <f t="shared" si="6"/>
        <v>352000</v>
      </c>
      <c r="J177" s="129">
        <v>281600</v>
      </c>
      <c r="K177" s="129">
        <v>2320</v>
      </c>
      <c r="L177" s="129">
        <f t="shared" si="7"/>
        <v>2900</v>
      </c>
      <c r="M177" s="199">
        <v>43518</v>
      </c>
      <c r="N177" s="200">
        <v>384</v>
      </c>
      <c r="O177" s="203">
        <v>522</v>
      </c>
      <c r="P177" s="200">
        <v>1</v>
      </c>
      <c r="Q177" s="204">
        <v>182</v>
      </c>
      <c r="R177" s="99"/>
      <c r="S177" s="99"/>
    </row>
    <row r="178" spans="1:32" ht="15.9" customHeight="1" thickBot="1" x14ac:dyDescent="0.3">
      <c r="H178" s="99"/>
      <c r="I178" s="129">
        <f t="shared" si="6"/>
        <v>352000</v>
      </c>
      <c r="J178" s="129">
        <v>281600</v>
      </c>
      <c r="K178" s="129">
        <v>2320</v>
      </c>
      <c r="L178" s="129">
        <f t="shared" si="7"/>
        <v>2900</v>
      </c>
      <c r="M178" s="199">
        <v>43518</v>
      </c>
      <c r="N178" s="200">
        <v>6241</v>
      </c>
      <c r="O178" s="203">
        <v>5043</v>
      </c>
      <c r="P178" s="200">
        <v>206</v>
      </c>
      <c r="Q178" s="204">
        <v>208</v>
      </c>
      <c r="R178" s="99"/>
      <c r="S178" s="99"/>
    </row>
    <row r="179" spans="1:32" s="28" customFormat="1" ht="13.5" customHeight="1" thickBot="1" x14ac:dyDescent="0.3">
      <c r="A179" s="26"/>
      <c r="B179" s="5"/>
      <c r="C179" s="5"/>
      <c r="D179" s="5"/>
      <c r="E179" s="5"/>
      <c r="F179" s="5"/>
      <c r="G179" s="39"/>
      <c r="H179" s="99"/>
      <c r="I179" s="129">
        <f t="shared" si="6"/>
        <v>352000</v>
      </c>
      <c r="J179" s="129">
        <v>281600</v>
      </c>
      <c r="K179" s="129">
        <v>2320</v>
      </c>
      <c r="L179" s="129">
        <f t="shared" si="7"/>
        <v>2900</v>
      </c>
      <c r="M179" s="199">
        <v>43520</v>
      </c>
      <c r="N179" s="200">
        <v>7012</v>
      </c>
      <c r="O179" s="203">
        <v>194</v>
      </c>
      <c r="P179" s="200">
        <v>55</v>
      </c>
      <c r="Q179" s="204">
        <v>12</v>
      </c>
      <c r="R179" s="99"/>
      <c r="S179" s="99"/>
      <c r="T179" s="5"/>
      <c r="U179" s="5"/>
      <c r="V179" s="5"/>
      <c r="W179" s="5"/>
      <c r="X179" s="5"/>
    </row>
    <row r="180" spans="1:32" s="28" customFormat="1" ht="15" customHeight="1" thickBot="1" x14ac:dyDescent="0.3">
      <c r="A180" s="6"/>
      <c r="B180" s="6"/>
      <c r="C180" s="6"/>
      <c r="D180" s="6"/>
      <c r="E180" s="6"/>
      <c r="F180" s="6"/>
      <c r="G180" s="39"/>
      <c r="H180" s="99"/>
      <c r="I180" s="129">
        <f t="shared" si="6"/>
        <v>352000</v>
      </c>
      <c r="J180" s="129">
        <v>281600</v>
      </c>
      <c r="K180" s="129">
        <v>2320</v>
      </c>
      <c r="L180" s="129">
        <f t="shared" si="7"/>
        <v>2900</v>
      </c>
      <c r="M180" s="199">
        <v>43520</v>
      </c>
      <c r="N180" s="200">
        <v>7676</v>
      </c>
      <c r="O180" s="203">
        <v>3273</v>
      </c>
      <c r="P180" s="200">
        <v>163</v>
      </c>
      <c r="Q180" s="204">
        <v>43</v>
      </c>
      <c r="R180" s="99"/>
      <c r="S180" s="99"/>
      <c r="T180" s="5"/>
      <c r="U180" s="5"/>
      <c r="V180" s="5"/>
      <c r="W180" s="5"/>
      <c r="X180" s="5"/>
    </row>
    <row r="181" spans="1:32" ht="15.9" customHeight="1" thickBot="1" x14ac:dyDescent="0.3">
      <c r="A181" s="225" t="s">
        <v>49</v>
      </c>
      <c r="B181" s="225"/>
      <c r="C181" s="225"/>
      <c r="D181" s="225"/>
      <c r="E181" s="225"/>
      <c r="F181" s="225"/>
      <c r="H181" s="99"/>
      <c r="I181" s="129">
        <f t="shared" si="6"/>
        <v>352000</v>
      </c>
      <c r="J181" s="129">
        <v>281600</v>
      </c>
      <c r="K181" s="129">
        <v>2320</v>
      </c>
      <c r="L181" s="129">
        <f t="shared" si="7"/>
        <v>2900</v>
      </c>
      <c r="M181" s="199">
        <v>43522</v>
      </c>
      <c r="N181" s="200">
        <v>3251</v>
      </c>
      <c r="O181" s="203">
        <v>195</v>
      </c>
      <c r="P181" s="200">
        <v>26</v>
      </c>
      <c r="Q181" s="204">
        <v>164</v>
      </c>
      <c r="R181" s="99"/>
      <c r="S181" s="99"/>
    </row>
    <row r="182" spans="1:32" s="29" customFormat="1" ht="15.9" customHeight="1" thickBot="1" x14ac:dyDescent="0.3">
      <c r="A182" s="224" t="s">
        <v>62</v>
      </c>
      <c r="B182" s="225"/>
      <c r="C182" s="225"/>
      <c r="D182" s="225"/>
      <c r="E182" s="225"/>
      <c r="F182" s="225"/>
      <c r="G182" s="38"/>
      <c r="H182" s="99"/>
      <c r="I182" s="129">
        <f t="shared" si="6"/>
        <v>352000</v>
      </c>
      <c r="J182" s="129">
        <v>281600</v>
      </c>
      <c r="K182" s="129">
        <v>2320</v>
      </c>
      <c r="L182" s="129">
        <f t="shared" si="7"/>
        <v>2900</v>
      </c>
      <c r="M182" s="199">
        <v>43522</v>
      </c>
      <c r="N182" s="200">
        <v>23004</v>
      </c>
      <c r="O182" s="203">
        <v>8098</v>
      </c>
      <c r="P182" s="200">
        <v>141</v>
      </c>
      <c r="Q182" s="204">
        <v>163</v>
      </c>
      <c r="R182" s="99"/>
      <c r="S182" s="99"/>
      <c r="T182" s="5"/>
      <c r="U182" s="5"/>
      <c r="V182" s="5"/>
      <c r="W182" s="5"/>
      <c r="X182" s="5"/>
    </row>
    <row r="183" spans="1:32" s="31" customFormat="1" ht="40.5" customHeight="1" thickBot="1" x14ac:dyDescent="0.3">
      <c r="A183" s="26"/>
      <c r="B183" s="6"/>
      <c r="C183" s="6"/>
      <c r="D183" s="6"/>
      <c r="E183" s="6"/>
      <c r="F183" s="6"/>
      <c r="G183" s="30"/>
      <c r="H183" s="99"/>
      <c r="I183" s="129">
        <f t="shared" si="6"/>
        <v>352000</v>
      </c>
      <c r="J183" s="129">
        <v>281600</v>
      </c>
      <c r="K183" s="129">
        <v>2320</v>
      </c>
      <c r="L183" s="129">
        <f t="shared" si="7"/>
        <v>2900</v>
      </c>
      <c r="M183" s="199">
        <v>43524</v>
      </c>
      <c r="N183" s="200">
        <v>1796</v>
      </c>
      <c r="O183" s="203">
        <v>514</v>
      </c>
      <c r="P183" s="200">
        <v>19</v>
      </c>
      <c r="Q183" s="204">
        <v>13</v>
      </c>
      <c r="R183" s="99"/>
      <c r="S183" s="99"/>
      <c r="T183" s="5"/>
      <c r="U183" s="5"/>
      <c r="V183" s="5"/>
      <c r="W183" s="5"/>
      <c r="X183" s="5"/>
      <c r="Y183" s="28"/>
      <c r="Z183" s="28"/>
      <c r="AA183" s="28"/>
      <c r="AB183" s="28"/>
      <c r="AC183" s="28"/>
      <c r="AD183" s="28"/>
      <c r="AE183" s="28"/>
      <c r="AF183" s="28"/>
    </row>
    <row r="184" spans="1:32" s="31" customFormat="1" ht="38.25" customHeight="1" thickBot="1" x14ac:dyDescent="0.3">
      <c r="A184" s="232" t="s">
        <v>20</v>
      </c>
      <c r="B184" s="232"/>
      <c r="C184" s="232"/>
      <c r="D184" s="38"/>
      <c r="E184" s="29"/>
      <c r="F184" s="38"/>
      <c r="G184" s="30"/>
      <c r="H184" s="99"/>
      <c r="I184" s="129">
        <f t="shared" si="6"/>
        <v>352000</v>
      </c>
      <c r="J184" s="129">
        <v>281600</v>
      </c>
      <c r="K184" s="129">
        <v>2320</v>
      </c>
      <c r="L184" s="129">
        <f t="shared" si="7"/>
        <v>2900</v>
      </c>
      <c r="M184" s="199">
        <v>43524</v>
      </c>
      <c r="N184" s="200">
        <v>12902</v>
      </c>
      <c r="O184" s="203">
        <v>2882</v>
      </c>
      <c r="P184" s="200">
        <v>39</v>
      </c>
      <c r="Q184" s="204">
        <v>124</v>
      </c>
      <c r="R184" s="99"/>
      <c r="S184" s="99"/>
      <c r="T184" s="5"/>
      <c r="U184" s="5"/>
      <c r="V184" s="5"/>
      <c r="W184" s="5"/>
      <c r="X184" s="5"/>
      <c r="Y184" s="28"/>
      <c r="Z184" s="28"/>
      <c r="AA184" s="28"/>
      <c r="AB184" s="28"/>
      <c r="AC184" s="28"/>
      <c r="AD184" s="28"/>
      <c r="AE184" s="28"/>
      <c r="AF184" s="28"/>
    </row>
    <row r="185" spans="1:32" s="29" customFormat="1" ht="15.9" customHeight="1" thickBot="1" x14ac:dyDescent="0.3">
      <c r="A185" s="232" t="s">
        <v>79</v>
      </c>
      <c r="B185" s="232"/>
      <c r="C185" s="232"/>
      <c r="D185" s="232"/>
      <c r="E185" s="232"/>
      <c r="F185" s="232"/>
      <c r="G185" s="38"/>
      <c r="H185" s="99"/>
      <c r="I185" s="129">
        <f t="shared" si="6"/>
        <v>352000</v>
      </c>
      <c r="J185" s="129">
        <v>281600</v>
      </c>
      <c r="K185" s="129">
        <v>2320</v>
      </c>
      <c r="L185" s="129">
        <f t="shared" si="7"/>
        <v>2900</v>
      </c>
      <c r="M185" s="199">
        <v>43526</v>
      </c>
      <c r="N185" s="200">
        <v>134</v>
      </c>
      <c r="O185" s="203">
        <v>387</v>
      </c>
      <c r="P185" s="200">
        <v>89</v>
      </c>
      <c r="Q185" s="204">
        <v>263</v>
      </c>
      <c r="R185" s="99"/>
      <c r="S185" s="99"/>
      <c r="T185" s="5"/>
      <c r="U185" s="5"/>
      <c r="V185" s="5"/>
      <c r="W185" s="5"/>
      <c r="X185" s="5"/>
    </row>
    <row r="186" spans="1:32" s="29" customFormat="1" ht="25.5" customHeight="1" thickBot="1" x14ac:dyDescent="0.3">
      <c r="A186" s="233" t="s">
        <v>80</v>
      </c>
      <c r="B186" s="233"/>
      <c r="C186" s="233"/>
      <c r="D186" s="233"/>
      <c r="E186" s="233"/>
      <c r="F186" s="233"/>
      <c r="G186" s="38"/>
      <c r="H186" s="99"/>
      <c r="I186" s="129">
        <f t="shared" si="6"/>
        <v>352000</v>
      </c>
      <c r="J186" s="129">
        <v>281600</v>
      </c>
      <c r="K186" s="129">
        <v>2320</v>
      </c>
      <c r="L186" s="129">
        <f t="shared" si="7"/>
        <v>2900</v>
      </c>
      <c r="M186" s="199">
        <v>43526</v>
      </c>
      <c r="N186" s="200">
        <v>798</v>
      </c>
      <c r="O186" s="203">
        <v>417</v>
      </c>
      <c r="P186" s="200">
        <v>33</v>
      </c>
      <c r="Q186" s="204">
        <v>9</v>
      </c>
      <c r="R186" s="99"/>
      <c r="S186" s="99"/>
      <c r="T186" s="5"/>
      <c r="U186" s="5"/>
      <c r="V186" s="5"/>
      <c r="W186" s="5"/>
      <c r="X186" s="5"/>
    </row>
    <row r="187" spans="1:32" s="29" customFormat="1" ht="38.1" customHeight="1" thickBot="1" x14ac:dyDescent="0.3">
      <c r="F187" s="38"/>
      <c r="G187" s="38"/>
      <c r="H187" s="99"/>
      <c r="I187" s="129">
        <f t="shared" si="6"/>
        <v>352000</v>
      </c>
      <c r="J187" s="129">
        <v>281600</v>
      </c>
      <c r="K187" s="129">
        <v>2320</v>
      </c>
      <c r="L187" s="129">
        <f t="shared" si="7"/>
        <v>2900</v>
      </c>
      <c r="M187" s="199">
        <v>43528</v>
      </c>
      <c r="N187" s="200">
        <v>634</v>
      </c>
      <c r="O187" s="203">
        <v>456</v>
      </c>
      <c r="P187" s="200">
        <v>9</v>
      </c>
      <c r="Q187" s="204">
        <v>4</v>
      </c>
      <c r="R187" s="99"/>
      <c r="S187" s="99"/>
      <c r="T187" s="5"/>
      <c r="U187" s="5"/>
      <c r="V187" s="5"/>
      <c r="W187" s="5"/>
      <c r="X187" s="5"/>
    </row>
    <row r="188" spans="1:32" ht="15.6" thickBot="1" x14ac:dyDescent="0.3">
      <c r="A188" s="234" t="s">
        <v>2</v>
      </c>
      <c r="B188" s="234"/>
      <c r="C188" s="234"/>
      <c r="D188" s="234" t="s">
        <v>3</v>
      </c>
      <c r="E188" s="234"/>
      <c r="F188" s="234"/>
      <c r="H188" s="99"/>
      <c r="I188" s="129">
        <f t="shared" si="6"/>
        <v>352000</v>
      </c>
      <c r="J188" s="129">
        <v>281600</v>
      </c>
      <c r="K188" s="129">
        <v>2320</v>
      </c>
      <c r="L188" s="129">
        <f t="shared" si="7"/>
        <v>2900</v>
      </c>
      <c r="M188" s="199">
        <v>43528</v>
      </c>
      <c r="N188" s="200">
        <v>9573</v>
      </c>
      <c r="O188" s="203">
        <v>2776</v>
      </c>
      <c r="P188" s="200">
        <v>443</v>
      </c>
      <c r="Q188" s="204">
        <v>155</v>
      </c>
      <c r="R188" s="99"/>
      <c r="S188" s="99"/>
    </row>
    <row r="189" spans="1:32" ht="15.6" thickBot="1" x14ac:dyDescent="0.3">
      <c r="A189" s="29"/>
      <c r="B189" s="29"/>
      <c r="C189" s="29"/>
      <c r="D189" s="29"/>
      <c r="E189" s="29"/>
      <c r="F189" s="29"/>
      <c r="H189" s="99"/>
      <c r="I189" s="129">
        <f t="shared" si="6"/>
        <v>352000</v>
      </c>
      <c r="J189" s="129">
        <v>281600</v>
      </c>
      <c r="K189" s="129">
        <v>2320</v>
      </c>
      <c r="L189" s="129">
        <f t="shared" si="7"/>
        <v>2900</v>
      </c>
      <c r="M189" s="199">
        <v>43530</v>
      </c>
      <c r="N189" s="200">
        <v>619</v>
      </c>
      <c r="O189" s="203">
        <v>772</v>
      </c>
      <c r="P189" s="200">
        <v>16</v>
      </c>
      <c r="Q189" s="204">
        <v>47</v>
      </c>
      <c r="R189" s="99"/>
      <c r="S189" s="99"/>
    </row>
    <row r="190" spans="1:32" ht="15.6" thickBot="1" x14ac:dyDescent="0.3">
      <c r="B190" s="7"/>
      <c r="C190" s="7"/>
      <c r="D190" s="7"/>
      <c r="E190" s="7"/>
      <c r="F190" s="7"/>
      <c r="H190" s="99"/>
      <c r="I190" s="129">
        <f t="shared" si="6"/>
        <v>352000</v>
      </c>
      <c r="J190" s="129">
        <v>281600</v>
      </c>
      <c r="K190" s="129">
        <v>2320</v>
      </c>
      <c r="L190" s="129">
        <f t="shared" si="7"/>
        <v>2900</v>
      </c>
      <c r="M190" s="199">
        <v>43530</v>
      </c>
      <c r="N190" s="200">
        <v>746</v>
      </c>
      <c r="O190" s="203">
        <v>690</v>
      </c>
      <c r="P190" s="200">
        <v>109</v>
      </c>
      <c r="Q190" s="204">
        <v>66</v>
      </c>
      <c r="R190" s="99"/>
      <c r="S190" s="99"/>
    </row>
    <row r="191" spans="1:32" ht="15.6" thickBot="1" x14ac:dyDescent="0.3">
      <c r="B191" s="7"/>
      <c r="C191" s="7"/>
      <c r="H191" s="99"/>
      <c r="I191" s="129">
        <f t="shared" si="6"/>
        <v>352000</v>
      </c>
      <c r="J191" s="129">
        <v>281600</v>
      </c>
      <c r="K191" s="129">
        <v>2320</v>
      </c>
      <c r="L191" s="129">
        <f t="shared" si="7"/>
        <v>2900</v>
      </c>
      <c r="M191" s="199">
        <v>43532</v>
      </c>
      <c r="N191" s="200">
        <v>2347</v>
      </c>
      <c r="O191" s="203">
        <v>421</v>
      </c>
      <c r="P191" s="200">
        <v>6</v>
      </c>
      <c r="Q191" s="204">
        <v>25</v>
      </c>
      <c r="R191" s="99"/>
      <c r="S191" s="99"/>
    </row>
    <row r="192" spans="1:32" ht="15.6" thickBot="1" x14ac:dyDescent="0.3">
      <c r="B192" s="7"/>
      <c r="C192" s="7"/>
      <c r="H192" s="99"/>
      <c r="I192" s="129">
        <f t="shared" si="6"/>
        <v>352000</v>
      </c>
      <c r="J192" s="129">
        <v>281600</v>
      </c>
      <c r="K192" s="129">
        <v>2320</v>
      </c>
      <c r="L192" s="129">
        <f t="shared" si="7"/>
        <v>2900</v>
      </c>
      <c r="M192" s="199">
        <v>43532</v>
      </c>
      <c r="N192" s="200">
        <v>1877</v>
      </c>
      <c r="O192" s="203">
        <v>8912</v>
      </c>
      <c r="P192" s="200">
        <v>94</v>
      </c>
      <c r="Q192" s="204">
        <v>658</v>
      </c>
      <c r="R192" s="99"/>
      <c r="S192" s="99"/>
    </row>
    <row r="193" spans="8:19" ht="15.6" thickBot="1" x14ac:dyDescent="0.3">
      <c r="H193" s="99"/>
      <c r="I193" s="129">
        <f t="shared" si="6"/>
        <v>352000</v>
      </c>
      <c r="J193" s="129">
        <v>281600</v>
      </c>
      <c r="K193" s="129">
        <v>2320</v>
      </c>
      <c r="L193" s="129">
        <f t="shared" si="7"/>
        <v>2900</v>
      </c>
      <c r="M193" s="199">
        <v>43541</v>
      </c>
      <c r="N193" s="200">
        <v>7542</v>
      </c>
      <c r="O193" s="203">
        <v>284</v>
      </c>
      <c r="P193" s="200">
        <v>55</v>
      </c>
      <c r="Q193" s="204">
        <v>17</v>
      </c>
      <c r="R193" s="99"/>
      <c r="S193" s="99"/>
    </row>
    <row r="194" spans="8:19" ht="15.6" thickBot="1" x14ac:dyDescent="0.3">
      <c r="H194" s="99"/>
      <c r="I194" s="129">
        <f t="shared" si="6"/>
        <v>352000</v>
      </c>
      <c r="J194" s="129">
        <v>281600</v>
      </c>
      <c r="K194" s="129">
        <v>2320</v>
      </c>
      <c r="L194" s="129">
        <f t="shared" si="7"/>
        <v>2900</v>
      </c>
      <c r="M194" s="199">
        <v>43541</v>
      </c>
      <c r="N194" s="200">
        <v>4804</v>
      </c>
      <c r="O194" s="203">
        <v>1922</v>
      </c>
      <c r="P194" s="200">
        <v>625</v>
      </c>
      <c r="Q194" s="204">
        <v>41</v>
      </c>
      <c r="R194" s="99"/>
      <c r="S194" s="99"/>
    </row>
    <row r="195" spans="8:19" ht="15.6" thickBot="1" x14ac:dyDescent="0.3">
      <c r="H195" s="99"/>
      <c r="I195" s="129">
        <f t="shared" si="6"/>
        <v>352000</v>
      </c>
      <c r="J195" s="129">
        <v>281600</v>
      </c>
      <c r="K195" s="129">
        <v>2320</v>
      </c>
      <c r="L195" s="129">
        <f t="shared" si="7"/>
        <v>2900</v>
      </c>
      <c r="M195" s="199">
        <v>43543</v>
      </c>
      <c r="N195" s="200">
        <v>3619</v>
      </c>
      <c r="O195" s="203">
        <v>1190</v>
      </c>
      <c r="P195" s="200">
        <v>13</v>
      </c>
      <c r="Q195" s="204">
        <v>17</v>
      </c>
      <c r="R195" s="99"/>
      <c r="S195" s="99"/>
    </row>
    <row r="196" spans="8:19" ht="15.6" thickBot="1" x14ac:dyDescent="0.3">
      <c r="H196" s="99"/>
      <c r="I196" s="129">
        <f t="shared" si="6"/>
        <v>352000</v>
      </c>
      <c r="J196" s="129">
        <v>281600</v>
      </c>
      <c r="K196" s="129">
        <v>2320</v>
      </c>
      <c r="L196" s="129">
        <f t="shared" si="7"/>
        <v>2900</v>
      </c>
      <c r="M196" s="199">
        <v>43543</v>
      </c>
      <c r="N196" s="200">
        <v>817</v>
      </c>
      <c r="O196" s="203">
        <v>182</v>
      </c>
      <c r="P196" s="200">
        <v>93</v>
      </c>
      <c r="Q196" s="204">
        <v>17</v>
      </c>
      <c r="R196" s="99"/>
      <c r="S196" s="99"/>
    </row>
    <row r="197" spans="8:19" ht="15.6" thickBot="1" x14ac:dyDescent="0.3">
      <c r="H197" s="99"/>
      <c r="I197" s="129">
        <f t="shared" si="6"/>
        <v>352000</v>
      </c>
      <c r="J197" s="129">
        <v>281600</v>
      </c>
      <c r="K197" s="129">
        <v>2320</v>
      </c>
      <c r="L197" s="129">
        <f t="shared" si="7"/>
        <v>2900</v>
      </c>
      <c r="M197" s="199">
        <v>43545</v>
      </c>
      <c r="N197" s="200">
        <v>343</v>
      </c>
      <c r="O197" s="203">
        <v>194</v>
      </c>
      <c r="P197" s="200">
        <v>12</v>
      </c>
      <c r="Q197" s="204">
        <v>4</v>
      </c>
      <c r="R197" s="99"/>
      <c r="S197" s="99"/>
    </row>
    <row r="198" spans="8:19" ht="15.6" thickBot="1" x14ac:dyDescent="0.3">
      <c r="H198" s="99"/>
      <c r="I198" s="129">
        <f t="shared" si="6"/>
        <v>352000</v>
      </c>
      <c r="J198" s="129">
        <v>281600</v>
      </c>
      <c r="K198" s="129">
        <v>2320</v>
      </c>
      <c r="L198" s="129">
        <f t="shared" si="7"/>
        <v>2900</v>
      </c>
      <c r="M198" s="199">
        <v>43545</v>
      </c>
      <c r="N198" s="200">
        <v>1600</v>
      </c>
      <c r="O198" s="203">
        <v>1902</v>
      </c>
      <c r="P198" s="200">
        <v>578</v>
      </c>
      <c r="Q198" s="204">
        <v>69</v>
      </c>
      <c r="R198" s="99"/>
      <c r="S198" s="99"/>
    </row>
    <row r="199" spans="8:19" ht="15.6" thickBot="1" x14ac:dyDescent="0.3">
      <c r="H199" s="99"/>
      <c r="I199" s="129">
        <f t="shared" si="6"/>
        <v>352000</v>
      </c>
      <c r="J199" s="129">
        <v>281600</v>
      </c>
      <c r="K199" s="129">
        <v>2320</v>
      </c>
      <c r="L199" s="129">
        <f t="shared" si="7"/>
        <v>2900</v>
      </c>
      <c r="M199" s="199">
        <v>43547</v>
      </c>
      <c r="N199" s="200">
        <v>59</v>
      </c>
      <c r="O199" s="203">
        <v>314</v>
      </c>
      <c r="P199" s="200">
        <v>2</v>
      </c>
      <c r="Q199" s="204">
        <v>19</v>
      </c>
      <c r="R199" s="99"/>
      <c r="S199" s="99"/>
    </row>
    <row r="200" spans="8:19" ht="15.6" thickBot="1" x14ac:dyDescent="0.3">
      <c r="H200" s="99"/>
      <c r="I200" s="129">
        <f t="shared" si="6"/>
        <v>352000</v>
      </c>
      <c r="J200" s="129">
        <v>281600</v>
      </c>
      <c r="K200" s="129">
        <v>2320</v>
      </c>
      <c r="L200" s="129">
        <f t="shared" si="7"/>
        <v>2900</v>
      </c>
      <c r="M200" s="199">
        <v>43547</v>
      </c>
      <c r="N200" s="200">
        <v>640</v>
      </c>
      <c r="O200" s="203">
        <v>1115</v>
      </c>
      <c r="P200" s="200">
        <v>41</v>
      </c>
      <c r="Q200" s="204">
        <v>45</v>
      </c>
      <c r="R200" s="99"/>
      <c r="S200" s="99"/>
    </row>
    <row r="201" spans="8:19" ht="15.6" thickBot="1" x14ac:dyDescent="0.3">
      <c r="H201" s="99"/>
      <c r="I201" s="129">
        <f t="shared" si="6"/>
        <v>352000</v>
      </c>
      <c r="J201" s="129">
        <v>281600</v>
      </c>
      <c r="K201" s="129">
        <v>2320</v>
      </c>
      <c r="L201" s="129">
        <f t="shared" si="7"/>
        <v>2900</v>
      </c>
      <c r="M201" s="199">
        <v>43549</v>
      </c>
      <c r="N201" s="200">
        <v>3891</v>
      </c>
      <c r="O201" s="203">
        <v>621</v>
      </c>
      <c r="P201" s="200">
        <v>22</v>
      </c>
      <c r="Q201" s="204">
        <v>484</v>
      </c>
      <c r="R201" s="99"/>
      <c r="S201" s="99"/>
    </row>
    <row r="202" spans="8:19" ht="15.6" thickBot="1" x14ac:dyDescent="0.3">
      <c r="H202" s="99"/>
      <c r="I202" s="129">
        <f t="shared" si="6"/>
        <v>352000</v>
      </c>
      <c r="J202" s="129">
        <v>281600</v>
      </c>
      <c r="K202" s="129">
        <v>2320</v>
      </c>
      <c r="L202" s="129">
        <f t="shared" si="7"/>
        <v>2900</v>
      </c>
      <c r="M202" s="199">
        <v>43549</v>
      </c>
      <c r="N202" s="205">
        <v>2981</v>
      </c>
      <c r="O202" s="203">
        <v>2892</v>
      </c>
      <c r="P202" s="205">
        <v>164</v>
      </c>
      <c r="Q202" s="204">
        <v>106</v>
      </c>
      <c r="R202" s="99"/>
      <c r="S202" s="99"/>
    </row>
    <row r="203" spans="8:19" ht="15.6" thickBot="1" x14ac:dyDescent="0.3">
      <c r="H203" s="99"/>
      <c r="I203" s="129">
        <f t="shared" si="6"/>
        <v>352000</v>
      </c>
      <c r="J203" s="129">
        <v>281600</v>
      </c>
      <c r="K203" s="129">
        <v>2320</v>
      </c>
      <c r="L203" s="129">
        <f t="shared" si="7"/>
        <v>2900</v>
      </c>
      <c r="M203" s="199">
        <v>43551</v>
      </c>
      <c r="N203" s="200">
        <v>2801</v>
      </c>
      <c r="O203" s="203">
        <v>340</v>
      </c>
      <c r="P203" s="200">
        <v>13</v>
      </c>
      <c r="Q203" s="204">
        <v>3</v>
      </c>
      <c r="R203" s="99"/>
      <c r="S203" s="99"/>
    </row>
    <row r="204" spans="8:19" ht="15.6" thickBot="1" x14ac:dyDescent="0.3">
      <c r="H204" s="99"/>
      <c r="I204" s="129">
        <f t="shared" si="6"/>
        <v>352000</v>
      </c>
      <c r="J204" s="129">
        <v>281600</v>
      </c>
      <c r="K204" s="129">
        <v>2320</v>
      </c>
      <c r="L204" s="129">
        <f t="shared" si="7"/>
        <v>2900</v>
      </c>
      <c r="M204" s="199">
        <v>43551</v>
      </c>
      <c r="N204" s="200">
        <v>1749</v>
      </c>
      <c r="O204" s="203">
        <v>1777</v>
      </c>
      <c r="P204" s="200">
        <v>20</v>
      </c>
      <c r="Q204" s="204">
        <v>20</v>
      </c>
      <c r="R204" s="99"/>
      <c r="S204" s="99"/>
    </row>
    <row r="205" spans="8:19" ht="15.6" thickBot="1" x14ac:dyDescent="0.3">
      <c r="H205" s="99"/>
      <c r="I205" s="129">
        <f t="shared" si="6"/>
        <v>352000</v>
      </c>
      <c r="J205" s="129">
        <v>281600</v>
      </c>
      <c r="K205" s="129">
        <v>2320</v>
      </c>
      <c r="L205" s="129">
        <f t="shared" si="7"/>
        <v>2900</v>
      </c>
      <c r="M205" s="199">
        <v>43553</v>
      </c>
      <c r="N205" s="200">
        <v>8661</v>
      </c>
      <c r="O205" s="203">
        <v>76</v>
      </c>
      <c r="P205" s="200">
        <v>66</v>
      </c>
      <c r="Q205" s="204">
        <v>5</v>
      </c>
      <c r="R205" s="99"/>
      <c r="S205" s="99"/>
    </row>
    <row r="206" spans="8:19" ht="15.6" thickBot="1" x14ac:dyDescent="0.3">
      <c r="H206" s="99"/>
      <c r="I206" s="129">
        <f t="shared" si="6"/>
        <v>352000</v>
      </c>
      <c r="J206" s="129">
        <v>281600</v>
      </c>
      <c r="K206" s="129">
        <v>2320</v>
      </c>
      <c r="L206" s="129">
        <f t="shared" si="7"/>
        <v>2900</v>
      </c>
      <c r="M206" s="199">
        <v>43553</v>
      </c>
      <c r="N206" s="200">
        <v>1972</v>
      </c>
      <c r="O206" s="203">
        <v>340</v>
      </c>
      <c r="P206" s="200">
        <v>37</v>
      </c>
      <c r="Q206" s="204">
        <v>9</v>
      </c>
    </row>
    <row r="207" spans="8:19" ht="15.6" thickBot="1" x14ac:dyDescent="0.3">
      <c r="H207" s="99"/>
      <c r="I207" s="129">
        <f t="shared" si="6"/>
        <v>352000</v>
      </c>
      <c r="J207" s="129">
        <v>281600</v>
      </c>
      <c r="K207" s="129">
        <v>2320</v>
      </c>
      <c r="L207" s="129">
        <f t="shared" si="7"/>
        <v>2900</v>
      </c>
      <c r="M207" s="199">
        <v>43555</v>
      </c>
      <c r="N207" s="205">
        <v>9444</v>
      </c>
      <c r="O207" s="203">
        <v>122</v>
      </c>
      <c r="P207" s="205">
        <v>34</v>
      </c>
      <c r="Q207" s="204">
        <v>29</v>
      </c>
    </row>
    <row r="208" spans="8:19" ht="15.6" thickBot="1" x14ac:dyDescent="0.3">
      <c r="H208" s="99"/>
      <c r="I208" s="129">
        <f t="shared" si="6"/>
        <v>352000</v>
      </c>
      <c r="J208" s="129">
        <v>281600</v>
      </c>
      <c r="K208" s="129">
        <v>2320</v>
      </c>
      <c r="L208" s="129">
        <f t="shared" si="7"/>
        <v>2900</v>
      </c>
      <c r="M208" s="199">
        <v>43555</v>
      </c>
      <c r="N208" s="205">
        <v>5550</v>
      </c>
      <c r="O208" s="203">
        <v>151</v>
      </c>
      <c r="P208" s="205">
        <v>28</v>
      </c>
      <c r="Q208" s="204">
        <v>16</v>
      </c>
    </row>
    <row r="209" spans="8:17" x14ac:dyDescent="0.25">
      <c r="H209" s="99"/>
      <c r="I209" s="129">
        <f t="shared" si="6"/>
        <v>352000</v>
      </c>
      <c r="J209" s="129">
        <v>281600</v>
      </c>
      <c r="K209" s="129">
        <v>2320</v>
      </c>
      <c r="L209" s="129">
        <f t="shared" si="7"/>
        <v>2900</v>
      </c>
      <c r="M209" s="206">
        <v>43557</v>
      </c>
      <c r="N209" s="207">
        <v>3767</v>
      </c>
      <c r="O209" s="207">
        <v>633</v>
      </c>
      <c r="P209" s="207">
        <v>21</v>
      </c>
      <c r="Q209" s="207">
        <v>43</v>
      </c>
    </row>
    <row r="210" spans="8:17" x14ac:dyDescent="0.25">
      <c r="H210" s="99"/>
      <c r="I210" s="129">
        <f t="shared" si="6"/>
        <v>352000</v>
      </c>
      <c r="J210" s="129">
        <v>281600</v>
      </c>
      <c r="K210" s="129">
        <v>2320</v>
      </c>
      <c r="L210" s="129">
        <f t="shared" si="7"/>
        <v>2900</v>
      </c>
      <c r="M210" s="206">
        <v>43557</v>
      </c>
      <c r="N210" s="207">
        <v>6731</v>
      </c>
      <c r="O210" s="207">
        <v>5726</v>
      </c>
      <c r="P210" s="207">
        <v>209</v>
      </c>
      <c r="Q210" s="207">
        <v>199</v>
      </c>
    </row>
    <row r="211" spans="8:17" x14ac:dyDescent="0.25">
      <c r="H211" s="99"/>
      <c r="I211" s="129">
        <f t="shared" si="6"/>
        <v>352000</v>
      </c>
      <c r="J211" s="129">
        <v>281600</v>
      </c>
      <c r="K211" s="129">
        <v>2320</v>
      </c>
      <c r="L211" s="129">
        <f t="shared" si="7"/>
        <v>2900</v>
      </c>
      <c r="M211" s="206">
        <v>43559</v>
      </c>
      <c r="N211" s="207">
        <v>7960</v>
      </c>
      <c r="O211" s="207">
        <v>2348</v>
      </c>
      <c r="P211" s="207">
        <v>60</v>
      </c>
      <c r="Q211" s="207">
        <v>19</v>
      </c>
    </row>
    <row r="212" spans="8:17" x14ac:dyDescent="0.25">
      <c r="H212" s="99"/>
      <c r="I212" s="129">
        <f t="shared" si="6"/>
        <v>352000</v>
      </c>
      <c r="J212" s="129">
        <v>281600</v>
      </c>
      <c r="K212" s="129">
        <v>2320</v>
      </c>
      <c r="L212" s="129">
        <f t="shared" si="7"/>
        <v>2900</v>
      </c>
      <c r="M212" s="206">
        <v>43559</v>
      </c>
      <c r="N212" s="207">
        <v>944</v>
      </c>
      <c r="O212" s="207">
        <v>1039</v>
      </c>
      <c r="P212" s="207">
        <v>13</v>
      </c>
      <c r="Q212" s="207">
        <v>7</v>
      </c>
    </row>
    <row r="213" spans="8:17" x14ac:dyDescent="0.25">
      <c r="H213" s="99"/>
      <c r="I213" s="129">
        <f t="shared" si="6"/>
        <v>352000</v>
      </c>
      <c r="J213" s="129">
        <v>281600</v>
      </c>
      <c r="K213" s="129">
        <v>2320</v>
      </c>
      <c r="L213" s="129">
        <f t="shared" si="7"/>
        <v>2900</v>
      </c>
      <c r="M213" s="206">
        <v>43561</v>
      </c>
      <c r="N213" s="207">
        <v>28428</v>
      </c>
      <c r="O213" s="207">
        <v>543</v>
      </c>
      <c r="P213" s="207">
        <v>83</v>
      </c>
      <c r="Q213" s="207">
        <v>431</v>
      </c>
    </row>
    <row r="214" spans="8:17" x14ac:dyDescent="0.25">
      <c r="H214" s="99"/>
      <c r="I214" s="129">
        <f t="shared" si="6"/>
        <v>352000</v>
      </c>
      <c r="J214" s="129">
        <v>281600</v>
      </c>
      <c r="K214" s="129">
        <v>2320</v>
      </c>
      <c r="L214" s="129">
        <f t="shared" si="7"/>
        <v>2900</v>
      </c>
      <c r="M214" s="206">
        <v>43561</v>
      </c>
      <c r="N214" s="207">
        <v>306</v>
      </c>
      <c r="O214" s="207">
        <v>781</v>
      </c>
      <c r="P214" s="207">
        <v>10</v>
      </c>
      <c r="Q214" s="207">
        <v>20</v>
      </c>
    </row>
    <row r="215" spans="8:17" x14ac:dyDescent="0.25">
      <c r="H215" s="99"/>
      <c r="I215" s="129">
        <f t="shared" si="6"/>
        <v>352000</v>
      </c>
      <c r="J215" s="129">
        <v>281600</v>
      </c>
      <c r="K215" s="129">
        <v>2320</v>
      </c>
      <c r="L215" s="129">
        <f t="shared" si="7"/>
        <v>2900</v>
      </c>
      <c r="M215" s="206">
        <v>43563</v>
      </c>
      <c r="N215" s="207">
        <v>373</v>
      </c>
      <c r="O215" s="207">
        <v>700</v>
      </c>
      <c r="P215" s="207">
        <v>1</v>
      </c>
      <c r="Q215" s="207">
        <v>8</v>
      </c>
    </row>
    <row r="216" spans="8:17" x14ac:dyDescent="0.25">
      <c r="H216" s="99"/>
      <c r="I216" s="129">
        <f t="shared" si="6"/>
        <v>352000</v>
      </c>
      <c r="J216" s="129">
        <v>281600</v>
      </c>
      <c r="K216" s="129">
        <v>2320</v>
      </c>
      <c r="L216" s="129">
        <f t="shared" si="7"/>
        <v>2900</v>
      </c>
      <c r="M216" s="206">
        <v>43564</v>
      </c>
      <c r="N216" s="207">
        <v>933</v>
      </c>
      <c r="O216" s="207">
        <v>2483</v>
      </c>
      <c r="P216" s="207">
        <v>34</v>
      </c>
      <c r="Q216" s="207">
        <v>71</v>
      </c>
    </row>
    <row r="217" spans="8:17" x14ac:dyDescent="0.25">
      <c r="H217" s="99"/>
      <c r="I217" s="129">
        <f t="shared" ref="I217:I283" si="8">$C$99</f>
        <v>352000</v>
      </c>
      <c r="J217" s="129">
        <v>281600</v>
      </c>
      <c r="K217" s="129">
        <v>2320</v>
      </c>
      <c r="L217" s="129">
        <f t="shared" ref="L217:L283" si="9">$F$99</f>
        <v>2900</v>
      </c>
      <c r="M217" s="206">
        <v>43566</v>
      </c>
      <c r="N217" s="207">
        <v>3793</v>
      </c>
      <c r="O217" s="207">
        <v>213</v>
      </c>
      <c r="P217" s="207">
        <v>33</v>
      </c>
      <c r="Q217" s="207">
        <v>4</v>
      </c>
    </row>
    <row r="218" spans="8:17" x14ac:dyDescent="0.25">
      <c r="H218" s="99"/>
      <c r="I218" s="129">
        <f t="shared" si="8"/>
        <v>352000</v>
      </c>
      <c r="J218" s="129">
        <v>281600</v>
      </c>
      <c r="K218" s="129">
        <v>2320</v>
      </c>
      <c r="L218" s="129">
        <f t="shared" si="9"/>
        <v>2900</v>
      </c>
      <c r="M218" s="206">
        <v>43567</v>
      </c>
      <c r="N218" s="207">
        <v>1915</v>
      </c>
      <c r="O218" s="207">
        <v>6173</v>
      </c>
      <c r="P218" s="207">
        <v>61</v>
      </c>
      <c r="Q218" s="207">
        <v>126</v>
      </c>
    </row>
    <row r="219" spans="8:17" x14ac:dyDescent="0.25">
      <c r="H219" s="99"/>
      <c r="I219" s="129">
        <f t="shared" si="8"/>
        <v>352000</v>
      </c>
      <c r="J219" s="129">
        <v>281600</v>
      </c>
      <c r="K219" s="129">
        <v>2320</v>
      </c>
      <c r="L219" s="129">
        <f t="shared" si="9"/>
        <v>2900</v>
      </c>
      <c r="M219" s="206">
        <v>43572</v>
      </c>
      <c r="N219" s="207">
        <v>43</v>
      </c>
      <c r="O219" s="207">
        <v>143</v>
      </c>
      <c r="P219" s="207">
        <v>9</v>
      </c>
      <c r="Q219" s="207">
        <v>42</v>
      </c>
    </row>
    <row r="220" spans="8:17" x14ac:dyDescent="0.25">
      <c r="H220" s="99"/>
      <c r="I220" s="129">
        <f t="shared" si="8"/>
        <v>352000</v>
      </c>
      <c r="J220" s="129">
        <v>281600</v>
      </c>
      <c r="K220" s="129">
        <v>2320</v>
      </c>
      <c r="L220" s="129">
        <f t="shared" si="9"/>
        <v>2900</v>
      </c>
      <c r="M220" s="206">
        <v>43573</v>
      </c>
      <c r="N220" s="207">
        <v>0</v>
      </c>
      <c r="O220" s="207">
        <v>428</v>
      </c>
      <c r="P220" s="207">
        <v>0</v>
      </c>
      <c r="Q220" s="207">
        <v>1</v>
      </c>
    </row>
    <row r="221" spans="8:17" x14ac:dyDescent="0.25">
      <c r="H221" s="99"/>
      <c r="I221" s="129">
        <f t="shared" si="6"/>
        <v>352000</v>
      </c>
      <c r="J221" s="129">
        <v>281600</v>
      </c>
      <c r="K221" s="129">
        <v>2320</v>
      </c>
      <c r="L221" s="129">
        <f t="shared" si="7"/>
        <v>2900</v>
      </c>
      <c r="M221" s="206">
        <v>43575</v>
      </c>
      <c r="N221" s="207">
        <v>656</v>
      </c>
      <c r="O221" s="207">
        <v>610</v>
      </c>
      <c r="P221" s="207">
        <v>50</v>
      </c>
      <c r="Q221" s="207">
        <v>60</v>
      </c>
    </row>
    <row r="222" spans="8:17" x14ac:dyDescent="0.25">
      <c r="H222" s="99"/>
      <c r="I222" s="129">
        <f t="shared" si="6"/>
        <v>352000</v>
      </c>
      <c r="J222" s="129">
        <v>281600</v>
      </c>
      <c r="K222" s="129">
        <v>2320</v>
      </c>
      <c r="L222" s="129">
        <f t="shared" si="7"/>
        <v>2900</v>
      </c>
      <c r="M222" s="206">
        <v>43575</v>
      </c>
      <c r="N222" s="207">
        <v>18</v>
      </c>
      <c r="O222" s="207">
        <v>1941</v>
      </c>
      <c r="P222" s="207">
        <v>0</v>
      </c>
      <c r="Q222" s="207">
        <v>81</v>
      </c>
    </row>
    <row r="223" spans="8:17" x14ac:dyDescent="0.25">
      <c r="H223" s="99"/>
      <c r="I223" s="129">
        <f t="shared" si="6"/>
        <v>352000</v>
      </c>
      <c r="J223" s="129">
        <v>281600</v>
      </c>
      <c r="K223" s="129">
        <v>2320</v>
      </c>
      <c r="L223" s="129">
        <f t="shared" si="7"/>
        <v>2900</v>
      </c>
      <c r="M223" s="206">
        <v>43577</v>
      </c>
      <c r="N223" s="207">
        <v>6914</v>
      </c>
      <c r="O223" s="207">
        <v>80</v>
      </c>
      <c r="P223" s="207">
        <v>85</v>
      </c>
      <c r="Q223" s="207">
        <v>10</v>
      </c>
    </row>
    <row r="224" spans="8:17" x14ac:dyDescent="0.25">
      <c r="H224" s="99"/>
      <c r="I224" s="129">
        <f t="shared" si="8"/>
        <v>352000</v>
      </c>
      <c r="J224" s="129">
        <v>281600</v>
      </c>
      <c r="K224" s="129">
        <v>2320</v>
      </c>
      <c r="L224" s="129">
        <f t="shared" si="9"/>
        <v>2900</v>
      </c>
      <c r="M224" s="206">
        <v>43577</v>
      </c>
      <c r="N224" s="207">
        <v>1441</v>
      </c>
      <c r="O224" s="207">
        <v>2095</v>
      </c>
      <c r="P224" s="207">
        <v>92</v>
      </c>
      <c r="Q224" s="207">
        <v>104</v>
      </c>
    </row>
    <row r="225" spans="8:17" x14ac:dyDescent="0.25">
      <c r="H225" s="99"/>
      <c r="I225" s="129">
        <f t="shared" si="8"/>
        <v>352000</v>
      </c>
      <c r="J225" s="129">
        <v>281600</v>
      </c>
      <c r="K225" s="129">
        <v>2320</v>
      </c>
      <c r="L225" s="129">
        <f t="shared" si="9"/>
        <v>2900</v>
      </c>
      <c r="M225" s="206">
        <v>43579</v>
      </c>
      <c r="N225" s="207">
        <v>4184</v>
      </c>
      <c r="O225" s="207">
        <v>591</v>
      </c>
      <c r="P225" s="207">
        <v>388</v>
      </c>
      <c r="Q225" s="207">
        <v>5</v>
      </c>
    </row>
    <row r="226" spans="8:17" x14ac:dyDescent="0.25">
      <c r="H226" s="99"/>
      <c r="I226" s="129">
        <f t="shared" si="8"/>
        <v>352000</v>
      </c>
      <c r="J226" s="129">
        <v>281600</v>
      </c>
      <c r="K226" s="129">
        <v>2320</v>
      </c>
      <c r="L226" s="129">
        <f t="shared" si="9"/>
        <v>2900</v>
      </c>
      <c r="M226" s="206">
        <v>43579</v>
      </c>
      <c r="N226" s="207">
        <v>455</v>
      </c>
      <c r="O226" s="207">
        <v>3940</v>
      </c>
      <c r="P226" s="207">
        <v>50</v>
      </c>
      <c r="Q226" s="207">
        <v>26</v>
      </c>
    </row>
    <row r="227" spans="8:17" x14ac:dyDescent="0.25">
      <c r="H227" s="99"/>
      <c r="I227" s="129">
        <f t="shared" si="8"/>
        <v>352000</v>
      </c>
      <c r="J227" s="129">
        <v>281600</v>
      </c>
      <c r="K227" s="129">
        <v>2320</v>
      </c>
      <c r="L227" s="129">
        <f t="shared" si="9"/>
        <v>2900</v>
      </c>
      <c r="M227" s="208">
        <v>43580</v>
      </c>
      <c r="N227" s="207">
        <v>8919</v>
      </c>
      <c r="O227" s="207">
        <v>953</v>
      </c>
      <c r="P227" s="207">
        <v>32</v>
      </c>
      <c r="Q227" s="207">
        <v>11</v>
      </c>
    </row>
    <row r="228" spans="8:17" x14ac:dyDescent="0.25">
      <c r="H228" s="99"/>
      <c r="I228" s="129">
        <f t="shared" si="8"/>
        <v>352000</v>
      </c>
      <c r="J228" s="129">
        <v>281600</v>
      </c>
      <c r="K228" s="129">
        <v>2320</v>
      </c>
      <c r="L228" s="129">
        <f t="shared" si="9"/>
        <v>2900</v>
      </c>
      <c r="M228" s="208">
        <v>43580</v>
      </c>
      <c r="N228" s="207">
        <v>2639</v>
      </c>
      <c r="O228" s="207">
        <v>3856</v>
      </c>
      <c r="P228" s="207">
        <v>100</v>
      </c>
      <c r="Q228" s="207">
        <v>443</v>
      </c>
    </row>
    <row r="229" spans="8:17" x14ac:dyDescent="0.25">
      <c r="H229" s="99"/>
      <c r="I229" s="129">
        <f t="shared" si="8"/>
        <v>352000</v>
      </c>
      <c r="J229" s="129">
        <v>281600</v>
      </c>
      <c r="K229" s="129">
        <v>2320</v>
      </c>
      <c r="L229" s="129">
        <f t="shared" si="9"/>
        <v>2900</v>
      </c>
      <c r="M229" s="206">
        <v>43583</v>
      </c>
      <c r="N229" s="207">
        <v>884</v>
      </c>
      <c r="O229" s="207">
        <v>659</v>
      </c>
      <c r="P229" s="207">
        <v>6</v>
      </c>
      <c r="Q229" s="207">
        <v>3</v>
      </c>
    </row>
    <row r="230" spans="8:17" x14ac:dyDescent="0.25">
      <c r="H230" s="99"/>
      <c r="I230" s="129">
        <f t="shared" si="8"/>
        <v>352000</v>
      </c>
      <c r="J230" s="129">
        <v>281600</v>
      </c>
      <c r="K230" s="129">
        <v>2320</v>
      </c>
      <c r="L230" s="129">
        <f t="shared" si="9"/>
        <v>2900</v>
      </c>
      <c r="M230" s="206">
        <v>43584</v>
      </c>
      <c r="N230" s="207">
        <v>3818</v>
      </c>
      <c r="O230" s="207">
        <v>536</v>
      </c>
      <c r="P230" s="207">
        <v>28</v>
      </c>
      <c r="Q230" s="207">
        <v>2</v>
      </c>
    </row>
    <row r="231" spans="8:17" x14ac:dyDescent="0.25">
      <c r="H231" s="99"/>
      <c r="I231" s="129">
        <f t="shared" si="8"/>
        <v>352000</v>
      </c>
      <c r="J231" s="129">
        <v>281600</v>
      </c>
      <c r="K231" s="129">
        <v>2320</v>
      </c>
      <c r="L231" s="129">
        <f t="shared" si="9"/>
        <v>2900</v>
      </c>
      <c r="M231" s="208">
        <v>43588</v>
      </c>
      <c r="N231" s="207">
        <v>1934</v>
      </c>
      <c r="O231" s="207">
        <v>8092</v>
      </c>
      <c r="P231" s="207">
        <v>3</v>
      </c>
      <c r="Q231" s="207">
        <v>24</v>
      </c>
    </row>
    <row r="232" spans="8:17" x14ac:dyDescent="0.25">
      <c r="H232" s="99"/>
      <c r="I232" s="129">
        <f t="shared" si="8"/>
        <v>352000</v>
      </c>
      <c r="J232" s="129">
        <v>281600</v>
      </c>
      <c r="K232" s="129">
        <v>2320</v>
      </c>
      <c r="L232" s="129">
        <f t="shared" si="9"/>
        <v>2900</v>
      </c>
      <c r="M232" s="208">
        <v>43589</v>
      </c>
      <c r="N232" s="207">
        <v>946</v>
      </c>
      <c r="O232" s="207">
        <v>2414</v>
      </c>
      <c r="P232" s="207">
        <v>12</v>
      </c>
      <c r="Q232" s="207">
        <v>8</v>
      </c>
    </row>
    <row r="233" spans="8:17" x14ac:dyDescent="0.25">
      <c r="H233" s="99"/>
      <c r="I233" s="129">
        <f t="shared" si="8"/>
        <v>352000</v>
      </c>
      <c r="J233" s="129">
        <v>281600</v>
      </c>
      <c r="K233" s="129">
        <v>2320</v>
      </c>
      <c r="L233" s="129">
        <f t="shared" si="9"/>
        <v>2900</v>
      </c>
      <c r="M233" s="208">
        <v>43592</v>
      </c>
      <c r="N233" s="207">
        <v>5</v>
      </c>
      <c r="O233" s="207">
        <v>911</v>
      </c>
      <c r="P233" s="207">
        <v>1</v>
      </c>
      <c r="Q233" s="207">
        <v>19</v>
      </c>
    </row>
    <row r="234" spans="8:17" x14ac:dyDescent="0.25">
      <c r="H234" s="99"/>
      <c r="I234" s="129">
        <f t="shared" si="8"/>
        <v>352000</v>
      </c>
      <c r="J234" s="129">
        <v>281600</v>
      </c>
      <c r="K234" s="129">
        <v>2320</v>
      </c>
      <c r="L234" s="129">
        <f t="shared" si="9"/>
        <v>2900</v>
      </c>
      <c r="M234" s="208">
        <v>43593</v>
      </c>
      <c r="N234" s="207">
        <v>7827</v>
      </c>
      <c r="O234" s="207">
        <v>7212</v>
      </c>
      <c r="P234" s="207">
        <v>84</v>
      </c>
      <c r="Q234" s="207">
        <v>101</v>
      </c>
    </row>
    <row r="235" spans="8:17" x14ac:dyDescent="0.25">
      <c r="H235" s="99"/>
      <c r="I235" s="129">
        <f t="shared" si="8"/>
        <v>352000</v>
      </c>
      <c r="J235" s="129">
        <v>281600</v>
      </c>
      <c r="K235" s="129">
        <v>2320</v>
      </c>
      <c r="L235" s="129">
        <f t="shared" si="9"/>
        <v>2900</v>
      </c>
      <c r="M235" s="208">
        <v>43596</v>
      </c>
      <c r="N235" s="207">
        <v>1987</v>
      </c>
      <c r="O235" s="207">
        <v>147</v>
      </c>
      <c r="P235" s="207">
        <v>47</v>
      </c>
      <c r="Q235" s="207">
        <v>118</v>
      </c>
    </row>
    <row r="236" spans="8:17" x14ac:dyDescent="0.25">
      <c r="H236" s="99"/>
      <c r="I236" s="129">
        <f t="shared" si="8"/>
        <v>352000</v>
      </c>
      <c r="J236" s="129">
        <v>281600</v>
      </c>
      <c r="K236" s="129">
        <v>2320</v>
      </c>
      <c r="L236" s="129">
        <f t="shared" si="9"/>
        <v>2900</v>
      </c>
      <c r="M236" s="208">
        <v>43596</v>
      </c>
      <c r="N236" s="207">
        <v>1834</v>
      </c>
      <c r="O236" s="207">
        <v>1217</v>
      </c>
      <c r="P236" s="207">
        <v>126</v>
      </c>
      <c r="Q236" s="207">
        <v>46</v>
      </c>
    </row>
    <row r="237" spans="8:17" x14ac:dyDescent="0.25">
      <c r="H237" s="99"/>
      <c r="I237" s="129">
        <f t="shared" si="8"/>
        <v>352000</v>
      </c>
      <c r="J237" s="129">
        <v>281600</v>
      </c>
      <c r="K237" s="129">
        <v>2320</v>
      </c>
      <c r="L237" s="129">
        <f t="shared" si="9"/>
        <v>2900</v>
      </c>
      <c r="M237" s="208">
        <v>43598</v>
      </c>
      <c r="N237" s="207">
        <v>902</v>
      </c>
      <c r="O237" s="207">
        <v>587</v>
      </c>
      <c r="P237" s="207">
        <v>45</v>
      </c>
      <c r="Q237" s="207">
        <v>7</v>
      </c>
    </row>
    <row r="238" spans="8:17" x14ac:dyDescent="0.25">
      <c r="H238" s="99"/>
      <c r="I238" s="129">
        <f t="shared" si="8"/>
        <v>352000</v>
      </c>
      <c r="J238" s="129">
        <v>281600</v>
      </c>
      <c r="K238" s="129">
        <v>2320</v>
      </c>
      <c r="L238" s="129">
        <f t="shared" si="9"/>
        <v>2900</v>
      </c>
      <c r="M238" s="208">
        <v>43598</v>
      </c>
      <c r="N238" s="207">
        <v>2663</v>
      </c>
      <c r="O238" s="207">
        <v>1560</v>
      </c>
      <c r="P238" s="207">
        <v>125</v>
      </c>
      <c r="Q238" s="207">
        <v>110</v>
      </c>
    </row>
    <row r="239" spans="8:17" x14ac:dyDescent="0.25">
      <c r="H239" s="99"/>
      <c r="I239" s="129">
        <f t="shared" si="8"/>
        <v>352000</v>
      </c>
      <c r="J239" s="129">
        <v>281600</v>
      </c>
      <c r="K239" s="129">
        <v>2320</v>
      </c>
      <c r="L239" s="129">
        <f t="shared" si="9"/>
        <v>2900</v>
      </c>
      <c r="M239" s="208">
        <v>43600</v>
      </c>
      <c r="N239" s="207">
        <v>6708</v>
      </c>
      <c r="O239" s="207">
        <v>685</v>
      </c>
      <c r="P239" s="207">
        <v>564</v>
      </c>
      <c r="Q239" s="207">
        <v>553</v>
      </c>
    </row>
    <row r="240" spans="8:17" x14ac:dyDescent="0.25">
      <c r="H240" s="99"/>
      <c r="I240" s="129">
        <f t="shared" si="8"/>
        <v>352000</v>
      </c>
      <c r="J240" s="129">
        <v>281600</v>
      </c>
      <c r="K240" s="129">
        <v>2320</v>
      </c>
      <c r="L240" s="129">
        <f t="shared" si="9"/>
        <v>2900</v>
      </c>
      <c r="M240" s="208">
        <v>43600</v>
      </c>
      <c r="N240" s="207">
        <v>1719</v>
      </c>
      <c r="O240" s="207">
        <v>1239</v>
      </c>
      <c r="P240" s="207">
        <v>6</v>
      </c>
      <c r="Q240" s="207">
        <v>6</v>
      </c>
    </row>
    <row r="241" spans="5:17" x14ac:dyDescent="0.25">
      <c r="H241" s="99"/>
      <c r="I241" s="129">
        <f t="shared" si="8"/>
        <v>352000</v>
      </c>
      <c r="J241" s="129">
        <v>281600</v>
      </c>
      <c r="K241" s="129">
        <v>2320</v>
      </c>
      <c r="L241" s="129">
        <f t="shared" si="9"/>
        <v>2900</v>
      </c>
      <c r="M241" s="208">
        <v>43602</v>
      </c>
      <c r="N241" s="207">
        <v>1260</v>
      </c>
      <c r="O241" s="207">
        <v>170</v>
      </c>
      <c r="P241" s="207">
        <v>72</v>
      </c>
      <c r="Q241" s="207">
        <v>12</v>
      </c>
    </row>
    <row r="242" spans="5:17" x14ac:dyDescent="0.25">
      <c r="H242" s="99"/>
      <c r="I242" s="129">
        <f t="shared" si="8"/>
        <v>352000</v>
      </c>
      <c r="J242" s="129">
        <v>281600</v>
      </c>
      <c r="K242" s="129">
        <v>2320</v>
      </c>
      <c r="L242" s="129">
        <f t="shared" si="9"/>
        <v>2900</v>
      </c>
      <c r="M242" s="208">
        <v>43603</v>
      </c>
      <c r="N242" s="207">
        <v>1526</v>
      </c>
      <c r="O242" s="207">
        <v>3989</v>
      </c>
      <c r="P242" s="207">
        <v>81</v>
      </c>
      <c r="Q242" s="207">
        <v>81</v>
      </c>
    </row>
    <row r="243" spans="5:17" x14ac:dyDescent="0.25">
      <c r="H243" s="99"/>
      <c r="I243" s="129">
        <f t="shared" si="8"/>
        <v>352000</v>
      </c>
      <c r="J243" s="129">
        <v>281600</v>
      </c>
      <c r="K243" s="129">
        <v>2320</v>
      </c>
      <c r="L243" s="129">
        <f t="shared" si="9"/>
        <v>2900</v>
      </c>
      <c r="M243" s="208">
        <v>43604</v>
      </c>
      <c r="N243" s="207">
        <v>228</v>
      </c>
      <c r="O243" s="207">
        <v>17234</v>
      </c>
      <c r="P243" s="207">
        <v>2</v>
      </c>
      <c r="Q243" s="207">
        <v>66</v>
      </c>
    </row>
    <row r="244" spans="5:17" x14ac:dyDescent="0.25">
      <c r="H244" s="99"/>
      <c r="I244" s="129">
        <f t="shared" si="8"/>
        <v>352000</v>
      </c>
      <c r="J244" s="129">
        <v>281600</v>
      </c>
      <c r="K244" s="129">
        <v>2320</v>
      </c>
      <c r="L244" s="129">
        <f t="shared" si="9"/>
        <v>2900</v>
      </c>
      <c r="M244" s="208">
        <v>43604</v>
      </c>
      <c r="N244" s="207">
        <v>2816</v>
      </c>
      <c r="O244" s="207">
        <v>549</v>
      </c>
      <c r="P244" s="207">
        <v>90</v>
      </c>
      <c r="Q244" s="207">
        <v>32</v>
      </c>
    </row>
    <row r="245" spans="5:17" x14ac:dyDescent="0.25">
      <c r="H245" s="99"/>
      <c r="I245" s="129">
        <f t="shared" si="8"/>
        <v>352000</v>
      </c>
      <c r="J245" s="129">
        <v>281600</v>
      </c>
      <c r="K245" s="129">
        <v>2320</v>
      </c>
      <c r="L245" s="129">
        <f t="shared" si="9"/>
        <v>2900</v>
      </c>
      <c r="M245" s="208">
        <v>43606</v>
      </c>
      <c r="N245" s="207">
        <v>673</v>
      </c>
      <c r="O245" s="207">
        <v>3979</v>
      </c>
      <c r="P245" s="207">
        <v>84</v>
      </c>
      <c r="Q245" s="207">
        <v>34</v>
      </c>
    </row>
    <row r="246" spans="5:17" x14ac:dyDescent="0.25">
      <c r="H246" s="99"/>
      <c r="I246" s="129">
        <f t="shared" si="8"/>
        <v>352000</v>
      </c>
      <c r="J246" s="129">
        <v>281600</v>
      </c>
      <c r="K246" s="129">
        <v>2320</v>
      </c>
      <c r="L246" s="129">
        <f t="shared" si="9"/>
        <v>2900</v>
      </c>
      <c r="M246" s="208">
        <v>43606</v>
      </c>
      <c r="N246" s="207">
        <v>7499</v>
      </c>
      <c r="O246" s="207">
        <v>3912</v>
      </c>
      <c r="P246" s="207">
        <v>874</v>
      </c>
      <c r="Q246" s="207">
        <v>149</v>
      </c>
    </row>
    <row r="247" spans="5:17" x14ac:dyDescent="0.25">
      <c r="H247" s="99"/>
      <c r="I247" s="129">
        <f t="shared" si="8"/>
        <v>352000</v>
      </c>
      <c r="J247" s="129">
        <v>281600</v>
      </c>
      <c r="K247" s="129">
        <v>2320</v>
      </c>
      <c r="L247" s="129">
        <f t="shared" si="9"/>
        <v>2900</v>
      </c>
      <c r="M247" s="208">
        <v>43608</v>
      </c>
      <c r="N247" s="207">
        <v>5766</v>
      </c>
      <c r="O247" s="207">
        <v>1462</v>
      </c>
      <c r="P247" s="207">
        <v>56</v>
      </c>
      <c r="Q247" s="207">
        <v>5</v>
      </c>
    </row>
    <row r="248" spans="5:17" x14ac:dyDescent="0.25">
      <c r="H248" s="99"/>
      <c r="I248" s="129">
        <f t="shared" si="8"/>
        <v>352000</v>
      </c>
      <c r="J248" s="129">
        <v>281600</v>
      </c>
      <c r="K248" s="129">
        <v>2320</v>
      </c>
      <c r="L248" s="129">
        <f t="shared" si="9"/>
        <v>2900</v>
      </c>
      <c r="M248" s="208">
        <v>43608</v>
      </c>
      <c r="N248" s="207">
        <v>173</v>
      </c>
      <c r="O248" s="207">
        <v>5444</v>
      </c>
      <c r="P248" s="207">
        <v>20</v>
      </c>
      <c r="Q248" s="207">
        <v>34</v>
      </c>
    </row>
    <row r="249" spans="5:17" x14ac:dyDescent="0.25">
      <c r="H249" s="99"/>
      <c r="I249" s="129">
        <f t="shared" si="8"/>
        <v>352000</v>
      </c>
      <c r="J249" s="129">
        <v>281600</v>
      </c>
      <c r="K249" s="129">
        <v>2320</v>
      </c>
      <c r="L249" s="129">
        <f t="shared" si="9"/>
        <v>2900</v>
      </c>
      <c r="M249" s="208">
        <v>43610</v>
      </c>
      <c r="N249" s="207">
        <v>122</v>
      </c>
      <c r="O249" s="207">
        <v>146</v>
      </c>
      <c r="P249" s="207">
        <v>6</v>
      </c>
      <c r="Q249" s="207">
        <v>7</v>
      </c>
    </row>
    <row r="250" spans="5:17" x14ac:dyDescent="0.25">
      <c r="H250" s="99"/>
      <c r="I250" s="129">
        <f t="shared" si="8"/>
        <v>352000</v>
      </c>
      <c r="J250" s="129">
        <v>281600</v>
      </c>
      <c r="K250" s="129">
        <v>2320</v>
      </c>
      <c r="L250" s="129">
        <f t="shared" si="9"/>
        <v>2900</v>
      </c>
      <c r="M250" s="208">
        <v>43610</v>
      </c>
      <c r="N250" s="207">
        <v>0</v>
      </c>
      <c r="O250" s="207">
        <v>0</v>
      </c>
      <c r="P250" s="207">
        <v>0</v>
      </c>
      <c r="Q250" s="207">
        <v>0</v>
      </c>
    </row>
    <row r="251" spans="5:17" x14ac:dyDescent="0.25">
      <c r="E251" s="20"/>
      <c r="H251" s="99"/>
      <c r="I251" s="129">
        <f t="shared" si="8"/>
        <v>352000</v>
      </c>
      <c r="J251" s="129">
        <v>281600</v>
      </c>
      <c r="K251" s="129">
        <v>2320</v>
      </c>
      <c r="L251" s="129">
        <f t="shared" si="9"/>
        <v>2900</v>
      </c>
      <c r="M251" s="208">
        <v>43612</v>
      </c>
      <c r="N251" s="207">
        <v>2161</v>
      </c>
      <c r="O251" s="207">
        <v>127</v>
      </c>
      <c r="P251" s="207">
        <v>60</v>
      </c>
      <c r="Q251" s="207">
        <v>77</v>
      </c>
    </row>
    <row r="252" spans="5:17" x14ac:dyDescent="0.25">
      <c r="H252" s="99"/>
      <c r="I252" s="129">
        <f t="shared" si="8"/>
        <v>352000</v>
      </c>
      <c r="J252" s="129">
        <v>281600</v>
      </c>
      <c r="K252" s="129">
        <v>2320</v>
      </c>
      <c r="L252" s="129">
        <f t="shared" si="9"/>
        <v>2900</v>
      </c>
      <c r="M252" s="208">
        <v>43613</v>
      </c>
      <c r="N252" s="207">
        <v>1289</v>
      </c>
      <c r="O252" s="207">
        <v>605</v>
      </c>
      <c r="P252" s="207">
        <v>71</v>
      </c>
      <c r="Q252" s="207">
        <v>47</v>
      </c>
    </row>
    <row r="253" spans="5:17" x14ac:dyDescent="0.25">
      <c r="H253" s="99"/>
      <c r="I253" s="129">
        <f t="shared" si="8"/>
        <v>352000</v>
      </c>
      <c r="J253" s="129">
        <v>281600</v>
      </c>
      <c r="K253" s="129">
        <v>2320</v>
      </c>
      <c r="L253" s="129">
        <f t="shared" si="9"/>
        <v>2900</v>
      </c>
      <c r="M253" s="208">
        <v>43614</v>
      </c>
      <c r="N253" s="207">
        <v>6302</v>
      </c>
      <c r="O253" s="207">
        <v>143</v>
      </c>
      <c r="P253" s="207">
        <v>53</v>
      </c>
      <c r="Q253" s="207">
        <v>26</v>
      </c>
    </row>
    <row r="254" spans="5:17" x14ac:dyDescent="0.25">
      <c r="H254" s="99"/>
      <c r="I254" s="129">
        <f t="shared" si="8"/>
        <v>352000</v>
      </c>
      <c r="J254" s="129">
        <v>281600</v>
      </c>
      <c r="K254" s="129">
        <v>2320</v>
      </c>
      <c r="L254" s="129">
        <f t="shared" si="9"/>
        <v>2900</v>
      </c>
      <c r="M254" s="208">
        <v>43615</v>
      </c>
      <c r="N254" s="207">
        <v>5150</v>
      </c>
      <c r="O254" s="207">
        <v>1305</v>
      </c>
      <c r="P254" s="207">
        <v>264</v>
      </c>
      <c r="Q254" s="207">
        <v>135</v>
      </c>
    </row>
    <row r="255" spans="5:17" x14ac:dyDescent="0.25">
      <c r="H255" s="99"/>
      <c r="I255" s="129">
        <f t="shared" si="8"/>
        <v>352000</v>
      </c>
      <c r="J255" s="129">
        <v>281600</v>
      </c>
      <c r="K255" s="129">
        <v>2320</v>
      </c>
      <c r="L255" s="129">
        <f t="shared" si="9"/>
        <v>2900</v>
      </c>
      <c r="M255" s="208">
        <v>43616</v>
      </c>
      <c r="N255" s="207">
        <v>262</v>
      </c>
      <c r="O255" s="207">
        <v>5353</v>
      </c>
      <c r="P255" s="207">
        <v>16</v>
      </c>
      <c r="Q255" s="207">
        <v>32</v>
      </c>
    </row>
    <row r="256" spans="5:17" x14ac:dyDescent="0.25">
      <c r="H256" s="99"/>
      <c r="I256" s="129">
        <f t="shared" si="8"/>
        <v>352000</v>
      </c>
      <c r="J256" s="129">
        <v>281600</v>
      </c>
      <c r="K256" s="129">
        <v>2320</v>
      </c>
      <c r="L256" s="129">
        <f t="shared" si="9"/>
        <v>2900</v>
      </c>
      <c r="M256" s="208">
        <v>43617</v>
      </c>
      <c r="N256" s="207">
        <v>2433</v>
      </c>
      <c r="O256" s="207">
        <v>3599</v>
      </c>
      <c r="P256" s="207">
        <v>111</v>
      </c>
      <c r="Q256" s="207">
        <v>227</v>
      </c>
    </row>
    <row r="257" spans="8:17" x14ac:dyDescent="0.25">
      <c r="H257" s="99"/>
      <c r="I257" s="129">
        <f t="shared" si="8"/>
        <v>352000</v>
      </c>
      <c r="J257" s="129">
        <v>281600</v>
      </c>
      <c r="K257" s="129">
        <v>2320</v>
      </c>
      <c r="L257" s="129">
        <f t="shared" si="9"/>
        <v>2900</v>
      </c>
      <c r="M257" s="208">
        <v>43619</v>
      </c>
      <c r="N257" s="207">
        <v>8</v>
      </c>
      <c r="O257" s="207">
        <v>161</v>
      </c>
      <c r="P257" s="207">
        <v>2</v>
      </c>
      <c r="Q257" s="207">
        <v>60</v>
      </c>
    </row>
    <row r="258" spans="8:17" x14ac:dyDescent="0.25">
      <c r="H258" s="99"/>
      <c r="I258" s="129">
        <f t="shared" si="8"/>
        <v>352000</v>
      </c>
      <c r="J258" s="129">
        <v>281600</v>
      </c>
      <c r="K258" s="129">
        <v>2320</v>
      </c>
      <c r="L258" s="129">
        <f t="shared" si="9"/>
        <v>2900</v>
      </c>
      <c r="M258" s="208">
        <v>43619</v>
      </c>
      <c r="N258" s="207">
        <v>257</v>
      </c>
      <c r="O258" s="207">
        <v>701</v>
      </c>
      <c r="P258" s="207">
        <v>51</v>
      </c>
      <c r="Q258" s="207">
        <v>105</v>
      </c>
    </row>
    <row r="259" spans="8:17" x14ac:dyDescent="0.25">
      <c r="H259" s="99"/>
      <c r="I259" s="129">
        <f t="shared" si="8"/>
        <v>352000</v>
      </c>
      <c r="J259" s="129">
        <v>281600</v>
      </c>
      <c r="K259" s="129">
        <v>2320</v>
      </c>
      <c r="L259" s="129">
        <f t="shared" si="9"/>
        <v>2900</v>
      </c>
      <c r="M259" s="208">
        <v>43621</v>
      </c>
      <c r="N259" s="207">
        <v>141</v>
      </c>
      <c r="O259" s="207">
        <v>199</v>
      </c>
      <c r="P259" s="207">
        <v>6</v>
      </c>
      <c r="Q259" s="207">
        <v>10</v>
      </c>
    </row>
    <row r="260" spans="8:17" x14ac:dyDescent="0.25">
      <c r="H260" s="99"/>
      <c r="I260" s="129">
        <f t="shared" si="8"/>
        <v>352000</v>
      </c>
      <c r="J260" s="129">
        <v>281600</v>
      </c>
      <c r="K260" s="129">
        <v>2320</v>
      </c>
      <c r="L260" s="129">
        <f t="shared" si="9"/>
        <v>2900</v>
      </c>
      <c r="M260" s="208">
        <v>43621</v>
      </c>
      <c r="N260" s="207">
        <v>433</v>
      </c>
      <c r="O260" s="207">
        <v>2807</v>
      </c>
      <c r="P260" s="207">
        <v>25</v>
      </c>
      <c r="Q260" s="207">
        <v>135</v>
      </c>
    </row>
    <row r="261" spans="8:17" x14ac:dyDescent="0.25">
      <c r="H261" s="99"/>
      <c r="I261" s="129">
        <f t="shared" si="8"/>
        <v>352000</v>
      </c>
      <c r="J261" s="129">
        <v>281600</v>
      </c>
      <c r="K261" s="129">
        <v>2320</v>
      </c>
      <c r="L261" s="129">
        <f t="shared" si="9"/>
        <v>2900</v>
      </c>
      <c r="M261" s="208">
        <v>43623</v>
      </c>
      <c r="N261" s="207">
        <v>421</v>
      </c>
      <c r="O261" s="207">
        <v>204</v>
      </c>
      <c r="P261" s="207">
        <v>1</v>
      </c>
      <c r="Q261" s="207">
        <v>7</v>
      </c>
    </row>
    <row r="262" spans="8:17" x14ac:dyDescent="0.25">
      <c r="H262" s="99"/>
      <c r="I262" s="129">
        <f t="shared" si="8"/>
        <v>352000</v>
      </c>
      <c r="J262" s="129">
        <v>281600</v>
      </c>
      <c r="K262" s="129">
        <v>2320</v>
      </c>
      <c r="L262" s="129">
        <f t="shared" si="9"/>
        <v>2900</v>
      </c>
      <c r="M262" s="208">
        <v>43624</v>
      </c>
      <c r="N262" s="207">
        <v>4087</v>
      </c>
      <c r="O262" s="207">
        <v>2321</v>
      </c>
      <c r="P262" s="207">
        <v>183</v>
      </c>
      <c r="Q262" s="207">
        <v>23</v>
      </c>
    </row>
    <row r="263" spans="8:17" x14ac:dyDescent="0.25">
      <c r="H263" s="99"/>
      <c r="I263" s="129">
        <f t="shared" si="8"/>
        <v>352000</v>
      </c>
      <c r="J263" s="129">
        <v>281600</v>
      </c>
      <c r="K263" s="129">
        <v>2320</v>
      </c>
      <c r="L263" s="129">
        <f t="shared" si="9"/>
        <v>2900</v>
      </c>
      <c r="M263" s="206">
        <v>43625</v>
      </c>
      <c r="N263" s="207">
        <v>446</v>
      </c>
      <c r="O263" s="207">
        <v>178</v>
      </c>
      <c r="P263" s="207">
        <v>14</v>
      </c>
      <c r="Q263" s="207">
        <v>11</v>
      </c>
    </row>
    <row r="264" spans="8:17" x14ac:dyDescent="0.25">
      <c r="H264" s="99"/>
      <c r="I264" s="129">
        <f t="shared" si="8"/>
        <v>352000</v>
      </c>
      <c r="J264" s="129">
        <v>281600</v>
      </c>
      <c r="K264" s="129">
        <v>2320</v>
      </c>
      <c r="L264" s="129">
        <f t="shared" si="9"/>
        <v>2900</v>
      </c>
      <c r="M264" s="206">
        <v>43625</v>
      </c>
      <c r="N264" s="207">
        <v>2870</v>
      </c>
      <c r="O264" s="207">
        <v>16425</v>
      </c>
      <c r="P264" s="207">
        <v>154</v>
      </c>
      <c r="Q264" s="207">
        <v>626</v>
      </c>
    </row>
    <row r="265" spans="8:17" x14ac:dyDescent="0.25">
      <c r="H265" s="99"/>
      <c r="I265" s="129">
        <f t="shared" si="8"/>
        <v>352000</v>
      </c>
      <c r="J265" s="129">
        <v>281600</v>
      </c>
      <c r="K265" s="129">
        <v>2320</v>
      </c>
      <c r="L265" s="129">
        <f t="shared" si="9"/>
        <v>2900</v>
      </c>
      <c r="M265" s="208">
        <v>43627</v>
      </c>
      <c r="N265" s="207">
        <v>39</v>
      </c>
      <c r="O265" s="207">
        <v>352</v>
      </c>
      <c r="P265" s="207">
        <v>6</v>
      </c>
      <c r="Q265" s="207">
        <v>295</v>
      </c>
    </row>
    <row r="266" spans="8:17" x14ac:dyDescent="0.25">
      <c r="H266" s="99"/>
      <c r="I266" s="129">
        <f t="shared" si="8"/>
        <v>352000</v>
      </c>
      <c r="J266" s="129">
        <v>281600</v>
      </c>
      <c r="K266" s="129">
        <v>2320</v>
      </c>
      <c r="L266" s="129">
        <f t="shared" si="9"/>
        <v>2900</v>
      </c>
      <c r="M266" s="208">
        <v>43628</v>
      </c>
      <c r="N266" s="207">
        <v>3002</v>
      </c>
      <c r="O266" s="207">
        <v>2286</v>
      </c>
      <c r="P266" s="207">
        <v>124</v>
      </c>
      <c r="Q266" s="207">
        <v>81</v>
      </c>
    </row>
    <row r="267" spans="8:17" x14ac:dyDescent="0.25">
      <c r="H267" s="99"/>
      <c r="I267" s="129">
        <f t="shared" si="8"/>
        <v>352000</v>
      </c>
      <c r="J267" s="129">
        <v>281600</v>
      </c>
      <c r="K267" s="129">
        <v>2320</v>
      </c>
      <c r="L267" s="129">
        <f t="shared" si="9"/>
        <v>2900</v>
      </c>
      <c r="M267" s="208">
        <v>43629</v>
      </c>
      <c r="N267" s="207">
        <v>1618</v>
      </c>
      <c r="O267" s="207">
        <v>2369</v>
      </c>
      <c r="P267" s="207">
        <v>94</v>
      </c>
      <c r="Q267" s="207">
        <v>508</v>
      </c>
    </row>
    <row r="268" spans="8:17" x14ac:dyDescent="0.25">
      <c r="H268" s="99"/>
      <c r="I268" s="129">
        <f t="shared" si="8"/>
        <v>352000</v>
      </c>
      <c r="J268" s="129">
        <v>281600</v>
      </c>
      <c r="K268" s="129">
        <v>2320</v>
      </c>
      <c r="L268" s="129">
        <f t="shared" si="9"/>
        <v>2900</v>
      </c>
      <c r="M268" s="208">
        <v>43629</v>
      </c>
      <c r="N268" s="207">
        <v>2685</v>
      </c>
      <c r="O268" s="207">
        <v>1308</v>
      </c>
      <c r="P268" s="207">
        <v>325</v>
      </c>
      <c r="Q268" s="207">
        <v>174</v>
      </c>
    </row>
    <row r="269" spans="8:17" x14ac:dyDescent="0.25">
      <c r="H269" s="99"/>
      <c r="I269" s="129">
        <f t="shared" si="8"/>
        <v>352000</v>
      </c>
      <c r="J269" s="129">
        <v>281600</v>
      </c>
      <c r="K269" s="129">
        <v>2320</v>
      </c>
      <c r="L269" s="129">
        <f t="shared" si="9"/>
        <v>2900</v>
      </c>
      <c r="M269" s="208">
        <v>43635</v>
      </c>
      <c r="N269" s="207">
        <v>1184</v>
      </c>
      <c r="O269" s="207">
        <v>136</v>
      </c>
      <c r="P269" s="207">
        <v>25</v>
      </c>
      <c r="Q269" s="207">
        <v>10</v>
      </c>
    </row>
    <row r="270" spans="8:17" x14ac:dyDescent="0.25">
      <c r="H270" s="99"/>
      <c r="I270" s="129">
        <f t="shared" si="8"/>
        <v>352000</v>
      </c>
      <c r="J270" s="129">
        <v>281600</v>
      </c>
      <c r="K270" s="129">
        <v>2320</v>
      </c>
      <c r="L270" s="129">
        <f t="shared" si="9"/>
        <v>2900</v>
      </c>
      <c r="M270" s="208">
        <v>43636</v>
      </c>
      <c r="N270" s="207">
        <v>389</v>
      </c>
      <c r="O270" s="207">
        <v>336</v>
      </c>
      <c r="P270" s="207">
        <v>21</v>
      </c>
      <c r="Q270" s="207">
        <v>21</v>
      </c>
    </row>
    <row r="271" spans="8:17" x14ac:dyDescent="0.25">
      <c r="H271" s="99"/>
      <c r="I271" s="129">
        <f t="shared" si="8"/>
        <v>352000</v>
      </c>
      <c r="J271" s="129">
        <v>281600</v>
      </c>
      <c r="K271" s="129">
        <v>2320</v>
      </c>
      <c r="L271" s="129">
        <f t="shared" si="9"/>
        <v>2900</v>
      </c>
      <c r="M271" s="208">
        <v>43637</v>
      </c>
      <c r="N271" s="207">
        <v>723</v>
      </c>
      <c r="O271" s="207">
        <v>355</v>
      </c>
      <c r="P271" s="207">
        <v>8</v>
      </c>
      <c r="Q271" s="207">
        <v>55</v>
      </c>
    </row>
    <row r="272" spans="8:17" x14ac:dyDescent="0.25">
      <c r="H272" s="99"/>
      <c r="I272" s="129">
        <f t="shared" si="8"/>
        <v>352000</v>
      </c>
      <c r="J272" s="129">
        <v>281600</v>
      </c>
      <c r="K272" s="129">
        <v>2320</v>
      </c>
      <c r="L272" s="129">
        <f t="shared" si="9"/>
        <v>2900</v>
      </c>
      <c r="M272" s="208">
        <v>43637</v>
      </c>
      <c r="N272" s="207">
        <v>529</v>
      </c>
      <c r="O272" s="207">
        <v>265</v>
      </c>
      <c r="P272" s="207">
        <v>22</v>
      </c>
      <c r="Q272" s="207">
        <v>24</v>
      </c>
    </row>
    <row r="273" spans="8:17" x14ac:dyDescent="0.25">
      <c r="H273" s="99"/>
      <c r="I273" s="129">
        <f t="shared" si="8"/>
        <v>352000</v>
      </c>
      <c r="J273" s="129">
        <v>281600</v>
      </c>
      <c r="K273" s="129">
        <v>2320</v>
      </c>
      <c r="L273" s="129">
        <f t="shared" si="9"/>
        <v>2900</v>
      </c>
      <c r="M273" s="208">
        <v>43640</v>
      </c>
      <c r="N273" s="207">
        <v>2798</v>
      </c>
      <c r="O273" s="207">
        <v>92</v>
      </c>
      <c r="P273" s="207">
        <v>22</v>
      </c>
      <c r="Q273" s="207">
        <v>4</v>
      </c>
    </row>
    <row r="274" spans="8:17" x14ac:dyDescent="0.25">
      <c r="H274" s="99"/>
      <c r="I274" s="129">
        <f t="shared" si="8"/>
        <v>352000</v>
      </c>
      <c r="J274" s="129">
        <v>281600</v>
      </c>
      <c r="K274" s="129">
        <v>2320</v>
      </c>
      <c r="L274" s="129">
        <f t="shared" si="9"/>
        <v>2900</v>
      </c>
      <c r="M274" s="208">
        <v>43641</v>
      </c>
      <c r="N274" s="207">
        <v>1233</v>
      </c>
      <c r="O274" s="207">
        <v>1870</v>
      </c>
      <c r="P274" s="207">
        <v>88</v>
      </c>
      <c r="Q274" s="207">
        <v>81</v>
      </c>
    </row>
    <row r="275" spans="8:17" x14ac:dyDescent="0.25">
      <c r="H275" s="99"/>
      <c r="I275" s="129">
        <f t="shared" si="8"/>
        <v>352000</v>
      </c>
      <c r="J275" s="129">
        <v>281600</v>
      </c>
      <c r="K275" s="129">
        <v>2320</v>
      </c>
      <c r="L275" s="129">
        <f t="shared" si="9"/>
        <v>2900</v>
      </c>
      <c r="M275" s="208">
        <v>43642</v>
      </c>
      <c r="N275" s="207">
        <v>82</v>
      </c>
      <c r="O275" s="207">
        <v>807</v>
      </c>
      <c r="P275" s="207">
        <v>3</v>
      </c>
      <c r="Q275" s="207">
        <v>25</v>
      </c>
    </row>
    <row r="276" spans="8:17" x14ac:dyDescent="0.25">
      <c r="H276" s="99"/>
      <c r="I276" s="129">
        <f t="shared" si="8"/>
        <v>352000</v>
      </c>
      <c r="J276" s="129">
        <v>281600</v>
      </c>
      <c r="K276" s="129">
        <v>2320</v>
      </c>
      <c r="L276" s="129">
        <f t="shared" si="9"/>
        <v>2900</v>
      </c>
      <c r="M276" s="208">
        <v>43642</v>
      </c>
      <c r="N276" s="207">
        <v>1084</v>
      </c>
      <c r="O276" s="207">
        <v>5583</v>
      </c>
      <c r="P276" s="207">
        <v>92</v>
      </c>
      <c r="Q276" s="207">
        <v>298</v>
      </c>
    </row>
    <row r="277" spans="8:17" x14ac:dyDescent="0.25">
      <c r="H277" s="99"/>
      <c r="I277" s="129">
        <f t="shared" si="8"/>
        <v>352000</v>
      </c>
      <c r="J277" s="129">
        <v>281600</v>
      </c>
      <c r="K277" s="129">
        <v>2320</v>
      </c>
      <c r="L277" s="129">
        <f t="shared" si="9"/>
        <v>2900</v>
      </c>
      <c r="M277" s="208">
        <v>43644</v>
      </c>
      <c r="N277" s="207">
        <v>121</v>
      </c>
      <c r="O277" s="207">
        <v>1859</v>
      </c>
      <c r="P277" s="207">
        <v>38</v>
      </c>
      <c r="Q277" s="207">
        <v>17</v>
      </c>
    </row>
    <row r="278" spans="8:17" x14ac:dyDescent="0.25">
      <c r="H278" s="99"/>
      <c r="I278" s="129">
        <f t="shared" si="8"/>
        <v>352000</v>
      </c>
      <c r="J278" s="129">
        <v>281600</v>
      </c>
      <c r="K278" s="129">
        <v>2320</v>
      </c>
      <c r="L278" s="129">
        <f t="shared" si="9"/>
        <v>2900</v>
      </c>
      <c r="M278" s="208">
        <v>43644</v>
      </c>
      <c r="N278" s="207">
        <v>3116</v>
      </c>
      <c r="O278" s="207">
        <v>2346</v>
      </c>
      <c r="P278" s="207">
        <v>43</v>
      </c>
      <c r="Q278" s="207">
        <v>119</v>
      </c>
    </row>
    <row r="279" spans="8:17" ht="13.2" x14ac:dyDescent="0.25">
      <c r="H279" s="99"/>
      <c r="I279" s="129">
        <f t="shared" si="8"/>
        <v>352000</v>
      </c>
      <c r="J279" s="129">
        <v>281600</v>
      </c>
      <c r="K279" s="129">
        <v>2320</v>
      </c>
      <c r="L279" s="129">
        <f t="shared" si="9"/>
        <v>2900</v>
      </c>
      <c r="M279" s="172">
        <v>43647</v>
      </c>
      <c r="N279" s="129">
        <v>356</v>
      </c>
      <c r="O279" s="129">
        <v>1752</v>
      </c>
      <c r="P279" s="129">
        <v>2</v>
      </c>
      <c r="Q279" s="129">
        <v>18</v>
      </c>
    </row>
    <row r="280" spans="8:17" ht="13.2" x14ac:dyDescent="0.25">
      <c r="H280" s="99"/>
      <c r="I280" s="129">
        <f t="shared" si="8"/>
        <v>352000</v>
      </c>
      <c r="J280" s="129">
        <v>281600</v>
      </c>
      <c r="K280" s="129">
        <v>2320</v>
      </c>
      <c r="L280" s="129">
        <f t="shared" si="9"/>
        <v>2900</v>
      </c>
      <c r="M280" s="172">
        <v>43647</v>
      </c>
      <c r="N280" s="129">
        <v>1218</v>
      </c>
      <c r="O280" s="129">
        <v>9465</v>
      </c>
      <c r="P280" s="129">
        <v>61</v>
      </c>
      <c r="Q280" s="129">
        <v>50</v>
      </c>
    </row>
    <row r="281" spans="8:17" ht="13.2" x14ac:dyDescent="0.25">
      <c r="H281" s="99"/>
      <c r="I281" s="129">
        <f t="shared" si="8"/>
        <v>352000</v>
      </c>
      <c r="J281" s="129">
        <v>281600</v>
      </c>
      <c r="K281" s="129">
        <v>2320</v>
      </c>
      <c r="L281" s="129">
        <f t="shared" si="9"/>
        <v>2900</v>
      </c>
      <c r="M281" s="172">
        <v>43649</v>
      </c>
      <c r="N281" s="129">
        <v>11</v>
      </c>
      <c r="O281" s="129">
        <v>171</v>
      </c>
      <c r="P281" s="129">
        <v>1</v>
      </c>
      <c r="Q281" s="129">
        <v>11</v>
      </c>
    </row>
    <row r="282" spans="8:17" ht="13.2" x14ac:dyDescent="0.25">
      <c r="H282" s="99"/>
      <c r="I282" s="129">
        <f t="shared" si="8"/>
        <v>352000</v>
      </c>
      <c r="J282" s="129">
        <v>281600</v>
      </c>
      <c r="K282" s="129">
        <v>2320</v>
      </c>
      <c r="L282" s="129">
        <f t="shared" si="9"/>
        <v>2900</v>
      </c>
      <c r="M282" s="172">
        <v>43650</v>
      </c>
      <c r="N282" s="129">
        <v>6572</v>
      </c>
      <c r="O282" s="129">
        <v>2105</v>
      </c>
      <c r="P282" s="129">
        <v>142</v>
      </c>
      <c r="Q282" s="129">
        <v>90</v>
      </c>
    </row>
    <row r="283" spans="8:17" ht="13.2" x14ac:dyDescent="0.25">
      <c r="H283" s="99"/>
      <c r="I283" s="129">
        <f t="shared" si="8"/>
        <v>352000</v>
      </c>
      <c r="J283" s="129">
        <v>281600</v>
      </c>
      <c r="K283" s="129">
        <v>2320</v>
      </c>
      <c r="L283" s="129">
        <f t="shared" si="9"/>
        <v>2900</v>
      </c>
      <c r="M283" s="172">
        <v>43651</v>
      </c>
      <c r="N283" s="129">
        <v>471</v>
      </c>
      <c r="O283" s="129">
        <v>204</v>
      </c>
      <c r="P283" s="129">
        <v>56</v>
      </c>
      <c r="Q283" s="129">
        <v>23</v>
      </c>
    </row>
    <row r="284" spans="8:17" ht="13.2" x14ac:dyDescent="0.25">
      <c r="H284" s="99"/>
      <c r="I284" s="129">
        <f t="shared" ref="I284:I347" si="10">$C$99</f>
        <v>352000</v>
      </c>
      <c r="J284" s="129">
        <v>281600</v>
      </c>
      <c r="K284" s="129">
        <v>2320</v>
      </c>
      <c r="L284" s="129">
        <f t="shared" ref="L284:L347" si="11">$F$99</f>
        <v>2900</v>
      </c>
      <c r="M284" s="172">
        <v>43651</v>
      </c>
      <c r="N284" s="129">
        <v>602</v>
      </c>
      <c r="O284" s="129">
        <v>1516</v>
      </c>
      <c r="P284" s="129">
        <v>32</v>
      </c>
      <c r="Q284" s="129">
        <v>18</v>
      </c>
    </row>
    <row r="285" spans="8:17" ht="13.2" x14ac:dyDescent="0.25">
      <c r="H285" s="99"/>
      <c r="I285" s="129">
        <f t="shared" si="10"/>
        <v>352000</v>
      </c>
      <c r="J285" s="129">
        <v>281600</v>
      </c>
      <c r="K285" s="129">
        <v>2320</v>
      </c>
      <c r="L285" s="129">
        <f t="shared" si="11"/>
        <v>2900</v>
      </c>
      <c r="M285" s="172">
        <v>43654</v>
      </c>
      <c r="N285" s="129">
        <v>608</v>
      </c>
      <c r="O285" s="129">
        <v>628</v>
      </c>
      <c r="P285" s="129">
        <v>33</v>
      </c>
      <c r="Q285" s="129">
        <v>7</v>
      </c>
    </row>
    <row r="286" spans="8:17" ht="13.2" x14ac:dyDescent="0.25">
      <c r="H286" s="99"/>
      <c r="I286" s="129">
        <f t="shared" si="10"/>
        <v>352000</v>
      </c>
      <c r="J286" s="129">
        <v>281600</v>
      </c>
      <c r="K286" s="129">
        <v>2320</v>
      </c>
      <c r="L286" s="129">
        <f t="shared" si="11"/>
        <v>2900</v>
      </c>
      <c r="M286" s="172">
        <v>43655</v>
      </c>
      <c r="N286" s="129">
        <v>826</v>
      </c>
      <c r="O286" s="129">
        <v>276</v>
      </c>
      <c r="P286" s="129">
        <v>37</v>
      </c>
      <c r="Q286" s="129">
        <v>23</v>
      </c>
    </row>
    <row r="287" spans="8:17" ht="13.2" x14ac:dyDescent="0.25">
      <c r="H287" s="99"/>
      <c r="I287" s="129">
        <f t="shared" si="10"/>
        <v>352000</v>
      </c>
      <c r="J287" s="129">
        <v>281600</v>
      </c>
      <c r="K287" s="129">
        <v>2320</v>
      </c>
      <c r="L287" s="129">
        <f t="shared" si="11"/>
        <v>2900</v>
      </c>
      <c r="M287" s="172">
        <v>43656</v>
      </c>
      <c r="N287" s="129">
        <v>3059</v>
      </c>
      <c r="O287" s="129">
        <v>65</v>
      </c>
      <c r="P287" s="129">
        <v>58</v>
      </c>
      <c r="Q287" s="129">
        <v>2</v>
      </c>
    </row>
    <row r="288" spans="8:17" ht="13.2" x14ac:dyDescent="0.25">
      <c r="H288" s="99"/>
      <c r="I288" s="129">
        <f t="shared" si="10"/>
        <v>352000</v>
      </c>
      <c r="J288" s="129">
        <v>281600</v>
      </c>
      <c r="K288" s="129">
        <v>2320</v>
      </c>
      <c r="L288" s="129">
        <f t="shared" si="11"/>
        <v>2900</v>
      </c>
      <c r="M288" s="172">
        <v>43656</v>
      </c>
      <c r="N288" s="129">
        <v>268</v>
      </c>
      <c r="O288" s="129">
        <v>3394</v>
      </c>
      <c r="P288" s="129">
        <v>20</v>
      </c>
      <c r="Q288" s="129">
        <v>15</v>
      </c>
    </row>
    <row r="289" spans="8:17" ht="13.2" x14ac:dyDescent="0.25">
      <c r="H289" s="99"/>
      <c r="I289" s="129">
        <f t="shared" si="10"/>
        <v>352000</v>
      </c>
      <c r="J289" s="129">
        <v>281600</v>
      </c>
      <c r="K289" s="129">
        <v>2320</v>
      </c>
      <c r="L289" s="129">
        <f t="shared" si="11"/>
        <v>2900</v>
      </c>
      <c r="M289" s="172">
        <v>43658</v>
      </c>
      <c r="N289" s="129">
        <v>3431</v>
      </c>
      <c r="O289" s="129">
        <v>161</v>
      </c>
      <c r="P289" s="129">
        <v>12</v>
      </c>
      <c r="Q289" s="129">
        <v>5</v>
      </c>
    </row>
    <row r="290" spans="8:17" ht="13.2" x14ac:dyDescent="0.25">
      <c r="H290" s="99"/>
      <c r="I290" s="129">
        <f t="shared" si="10"/>
        <v>352000</v>
      </c>
      <c r="J290" s="129">
        <v>281600</v>
      </c>
      <c r="K290" s="129">
        <v>2320</v>
      </c>
      <c r="L290" s="129">
        <f t="shared" si="11"/>
        <v>2900</v>
      </c>
      <c r="M290" s="172">
        <v>43658</v>
      </c>
      <c r="N290" s="129">
        <v>2517</v>
      </c>
      <c r="O290" s="129">
        <v>0</v>
      </c>
      <c r="P290" s="129">
        <v>275</v>
      </c>
      <c r="Q290" s="129">
        <v>0</v>
      </c>
    </row>
    <row r="291" spans="8:17" ht="13.2" x14ac:dyDescent="0.25">
      <c r="H291" s="99"/>
      <c r="I291" s="129">
        <f t="shared" si="10"/>
        <v>352000</v>
      </c>
      <c r="J291" s="129">
        <v>281600</v>
      </c>
      <c r="K291" s="129">
        <v>2320</v>
      </c>
      <c r="L291" s="129">
        <f t="shared" si="11"/>
        <v>2900</v>
      </c>
      <c r="M291" s="172">
        <v>43661</v>
      </c>
      <c r="N291" s="129">
        <v>652</v>
      </c>
      <c r="O291" s="129">
        <v>2163</v>
      </c>
      <c r="P291" s="129">
        <v>15</v>
      </c>
      <c r="Q291" s="129">
        <v>96</v>
      </c>
    </row>
    <row r="292" spans="8:17" ht="13.2" x14ac:dyDescent="0.25">
      <c r="H292" s="99"/>
      <c r="I292" s="129">
        <f t="shared" si="10"/>
        <v>352000</v>
      </c>
      <c r="J292" s="129">
        <v>281600</v>
      </c>
      <c r="K292" s="129">
        <v>2320</v>
      </c>
      <c r="L292" s="129">
        <f t="shared" si="11"/>
        <v>2900</v>
      </c>
      <c r="M292" s="172">
        <v>43662</v>
      </c>
      <c r="N292" s="129">
        <v>3039</v>
      </c>
      <c r="O292" s="129">
        <v>1321</v>
      </c>
      <c r="P292" s="129">
        <v>139</v>
      </c>
      <c r="Q292" s="129">
        <v>66</v>
      </c>
    </row>
    <row r="293" spans="8:17" ht="13.2" x14ac:dyDescent="0.25">
      <c r="H293" s="99"/>
      <c r="I293" s="129">
        <f t="shared" si="10"/>
        <v>352000</v>
      </c>
      <c r="J293" s="129">
        <v>281600</v>
      </c>
      <c r="K293" s="129">
        <v>2320</v>
      </c>
      <c r="L293" s="129">
        <f t="shared" si="11"/>
        <v>2900</v>
      </c>
      <c r="M293" s="172">
        <v>43663</v>
      </c>
      <c r="N293" s="129">
        <v>163</v>
      </c>
      <c r="O293" s="129">
        <v>58</v>
      </c>
      <c r="P293" s="129">
        <v>7</v>
      </c>
      <c r="Q293" s="129">
        <v>1</v>
      </c>
    </row>
    <row r="294" spans="8:17" ht="13.2" x14ac:dyDescent="0.25">
      <c r="H294" s="99"/>
      <c r="I294" s="129">
        <f t="shared" si="10"/>
        <v>352000</v>
      </c>
      <c r="J294" s="129">
        <v>281600</v>
      </c>
      <c r="K294" s="129">
        <v>2320</v>
      </c>
      <c r="L294" s="129">
        <f t="shared" si="11"/>
        <v>2900</v>
      </c>
      <c r="M294" s="172">
        <v>43664</v>
      </c>
      <c r="N294" s="129">
        <v>724</v>
      </c>
      <c r="O294" s="129">
        <v>364</v>
      </c>
      <c r="P294" s="129">
        <v>24</v>
      </c>
      <c r="Q294" s="129">
        <v>15</v>
      </c>
    </row>
    <row r="295" spans="8:17" ht="13.2" x14ac:dyDescent="0.25">
      <c r="H295" s="99"/>
      <c r="I295" s="129">
        <f t="shared" si="10"/>
        <v>352000</v>
      </c>
      <c r="J295" s="129">
        <v>281600</v>
      </c>
      <c r="K295" s="129">
        <v>2320</v>
      </c>
      <c r="L295" s="129">
        <f t="shared" si="11"/>
        <v>2900</v>
      </c>
      <c r="M295" s="172">
        <v>43665</v>
      </c>
      <c r="N295" s="129">
        <v>522</v>
      </c>
      <c r="O295" s="129">
        <v>308</v>
      </c>
      <c r="P295" s="129">
        <v>6</v>
      </c>
      <c r="Q295" s="129">
        <v>2</v>
      </c>
    </row>
    <row r="296" spans="8:17" ht="13.2" x14ac:dyDescent="0.25">
      <c r="H296" s="99"/>
      <c r="I296" s="129">
        <f t="shared" si="10"/>
        <v>352000</v>
      </c>
      <c r="J296" s="129">
        <v>281600</v>
      </c>
      <c r="K296" s="129">
        <v>2320</v>
      </c>
      <c r="L296" s="129">
        <f t="shared" si="11"/>
        <v>2900</v>
      </c>
      <c r="M296" s="172">
        <v>43665</v>
      </c>
      <c r="N296" s="129">
        <v>989</v>
      </c>
      <c r="O296" s="129">
        <v>1122</v>
      </c>
      <c r="P296" s="129">
        <v>79</v>
      </c>
      <c r="Q296" s="129">
        <v>63</v>
      </c>
    </row>
    <row r="297" spans="8:17" ht="13.2" x14ac:dyDescent="0.25">
      <c r="H297" s="99"/>
      <c r="I297" s="129">
        <f t="shared" si="10"/>
        <v>352000</v>
      </c>
      <c r="J297" s="129">
        <v>281600</v>
      </c>
      <c r="K297" s="129">
        <v>2320</v>
      </c>
      <c r="L297" s="129">
        <f t="shared" si="11"/>
        <v>2900</v>
      </c>
      <c r="M297" s="172">
        <v>43668</v>
      </c>
      <c r="N297" s="129">
        <v>1074</v>
      </c>
      <c r="O297" s="129">
        <v>205</v>
      </c>
      <c r="P297" s="129">
        <v>38</v>
      </c>
      <c r="Q297" s="129">
        <v>55</v>
      </c>
    </row>
    <row r="298" spans="8:17" ht="13.2" x14ac:dyDescent="0.25">
      <c r="H298" s="99"/>
      <c r="I298" s="129">
        <f t="shared" si="10"/>
        <v>352000</v>
      </c>
      <c r="J298" s="129">
        <v>281600</v>
      </c>
      <c r="K298" s="129">
        <v>2320</v>
      </c>
      <c r="L298" s="129">
        <f t="shared" si="11"/>
        <v>2900</v>
      </c>
      <c r="M298" s="172">
        <v>43668</v>
      </c>
      <c r="N298" s="129">
        <v>1368</v>
      </c>
      <c r="O298" s="129">
        <v>4283</v>
      </c>
      <c r="P298" s="129">
        <v>87</v>
      </c>
      <c r="Q298" s="129">
        <v>358</v>
      </c>
    </row>
    <row r="299" spans="8:17" ht="13.2" x14ac:dyDescent="0.25">
      <c r="H299" s="99"/>
      <c r="I299" s="129">
        <f t="shared" si="10"/>
        <v>352000</v>
      </c>
      <c r="J299" s="129">
        <v>281600</v>
      </c>
      <c r="K299" s="129">
        <v>2320</v>
      </c>
      <c r="L299" s="129">
        <f t="shared" si="11"/>
        <v>2900</v>
      </c>
      <c r="M299" s="172">
        <v>43669</v>
      </c>
      <c r="N299" s="129">
        <v>338</v>
      </c>
      <c r="O299" s="129">
        <v>6008</v>
      </c>
      <c r="P299" s="129">
        <v>8</v>
      </c>
      <c r="Q299" s="129">
        <v>160</v>
      </c>
    </row>
    <row r="300" spans="8:17" ht="13.2" x14ac:dyDescent="0.25">
      <c r="H300" s="99"/>
      <c r="I300" s="129">
        <f t="shared" si="10"/>
        <v>352000</v>
      </c>
      <c r="J300" s="129">
        <v>281600</v>
      </c>
      <c r="K300" s="129">
        <v>2320</v>
      </c>
      <c r="L300" s="129">
        <f t="shared" si="11"/>
        <v>2900</v>
      </c>
      <c r="M300" s="172">
        <v>43669</v>
      </c>
      <c r="N300" s="129">
        <v>316</v>
      </c>
      <c r="O300" s="129">
        <v>544</v>
      </c>
      <c r="P300" s="129">
        <v>36</v>
      </c>
      <c r="Q300" s="129">
        <v>44</v>
      </c>
    </row>
    <row r="301" spans="8:17" ht="13.2" x14ac:dyDescent="0.25">
      <c r="H301" s="99"/>
      <c r="I301" s="129">
        <f t="shared" si="10"/>
        <v>352000</v>
      </c>
      <c r="J301" s="129">
        <v>281600</v>
      </c>
      <c r="K301" s="129">
        <v>2320</v>
      </c>
      <c r="L301" s="129">
        <f t="shared" si="11"/>
        <v>2900</v>
      </c>
      <c r="M301" s="172">
        <v>43672</v>
      </c>
      <c r="N301" s="129">
        <v>950</v>
      </c>
      <c r="O301" s="129">
        <v>137</v>
      </c>
      <c r="P301" s="129">
        <v>64</v>
      </c>
      <c r="Q301" s="129">
        <v>9</v>
      </c>
    </row>
    <row r="302" spans="8:17" ht="13.2" x14ac:dyDescent="0.25">
      <c r="H302" s="99"/>
      <c r="I302" s="129">
        <f t="shared" si="10"/>
        <v>352000</v>
      </c>
      <c r="J302" s="129">
        <v>281600</v>
      </c>
      <c r="K302" s="129">
        <v>2320</v>
      </c>
      <c r="L302" s="129">
        <f t="shared" si="11"/>
        <v>2900</v>
      </c>
      <c r="M302" s="172">
        <v>43673</v>
      </c>
      <c r="N302" s="129">
        <v>1107</v>
      </c>
      <c r="O302" s="129">
        <v>500</v>
      </c>
      <c r="P302" s="129">
        <v>42</v>
      </c>
      <c r="Q302" s="129">
        <v>27</v>
      </c>
    </row>
    <row r="303" spans="8:17" ht="13.2" x14ac:dyDescent="0.25">
      <c r="H303" s="99"/>
      <c r="I303" s="129">
        <f t="shared" si="10"/>
        <v>352000</v>
      </c>
      <c r="J303" s="129">
        <v>281600</v>
      </c>
      <c r="K303" s="129">
        <v>2320</v>
      </c>
      <c r="L303" s="129">
        <f t="shared" si="11"/>
        <v>2900</v>
      </c>
      <c r="M303" s="172">
        <v>43675</v>
      </c>
      <c r="N303" s="129">
        <v>1233</v>
      </c>
      <c r="O303" s="129">
        <v>560</v>
      </c>
      <c r="P303" s="129">
        <v>37</v>
      </c>
      <c r="Q303" s="129">
        <v>104</v>
      </c>
    </row>
    <row r="304" spans="8:17" ht="13.2" x14ac:dyDescent="0.25">
      <c r="H304" s="99"/>
      <c r="I304" s="129">
        <f t="shared" si="10"/>
        <v>352000</v>
      </c>
      <c r="J304" s="129">
        <v>281600</v>
      </c>
      <c r="K304" s="129">
        <v>2320</v>
      </c>
      <c r="L304" s="129">
        <f t="shared" si="11"/>
        <v>2900</v>
      </c>
      <c r="M304" s="172">
        <v>43675</v>
      </c>
      <c r="N304" s="129">
        <v>153</v>
      </c>
      <c r="O304" s="129">
        <v>180</v>
      </c>
      <c r="P304" s="129">
        <v>8</v>
      </c>
      <c r="Q304" s="129">
        <v>9</v>
      </c>
    </row>
    <row r="305" spans="8:17" ht="13.2" x14ac:dyDescent="0.25">
      <c r="H305" s="99"/>
      <c r="I305" s="129">
        <f t="shared" si="10"/>
        <v>352000</v>
      </c>
      <c r="J305" s="129">
        <v>281600</v>
      </c>
      <c r="K305" s="129">
        <v>2320</v>
      </c>
      <c r="L305" s="129">
        <f t="shared" si="11"/>
        <v>2900</v>
      </c>
      <c r="M305" s="172">
        <v>43677</v>
      </c>
      <c r="N305" s="129">
        <v>122</v>
      </c>
      <c r="O305" s="129">
        <v>1652</v>
      </c>
      <c r="P305" s="129">
        <v>9</v>
      </c>
      <c r="Q305" s="129">
        <v>99</v>
      </c>
    </row>
    <row r="306" spans="8:17" ht="13.2" x14ac:dyDescent="0.25">
      <c r="H306" s="99"/>
      <c r="I306" s="129">
        <f t="shared" si="10"/>
        <v>352000</v>
      </c>
      <c r="J306" s="129">
        <v>281600</v>
      </c>
      <c r="K306" s="129">
        <v>2320</v>
      </c>
      <c r="L306" s="129">
        <f t="shared" si="11"/>
        <v>2900</v>
      </c>
      <c r="M306" s="172">
        <v>43678</v>
      </c>
      <c r="N306" s="129">
        <v>868</v>
      </c>
      <c r="O306" s="129">
        <v>462</v>
      </c>
      <c r="P306" s="129">
        <v>30</v>
      </c>
      <c r="Q306" s="129">
        <v>6</v>
      </c>
    </row>
    <row r="307" spans="8:17" ht="13.2" x14ac:dyDescent="0.25">
      <c r="H307" s="99"/>
      <c r="I307" s="129">
        <f t="shared" si="10"/>
        <v>352000</v>
      </c>
      <c r="J307" s="129">
        <v>281600</v>
      </c>
      <c r="K307" s="129">
        <v>2320</v>
      </c>
      <c r="L307" s="129">
        <f t="shared" si="11"/>
        <v>2900</v>
      </c>
      <c r="M307" s="172">
        <v>43679</v>
      </c>
      <c r="N307" s="129">
        <v>3500</v>
      </c>
      <c r="O307" s="129">
        <v>153</v>
      </c>
      <c r="P307" s="129">
        <v>222</v>
      </c>
      <c r="Q307" s="129">
        <v>5</v>
      </c>
    </row>
    <row r="308" spans="8:17" ht="13.2" x14ac:dyDescent="0.25">
      <c r="H308" s="99"/>
      <c r="I308" s="129">
        <f t="shared" si="10"/>
        <v>352000</v>
      </c>
      <c r="J308" s="129">
        <v>281600</v>
      </c>
      <c r="K308" s="129">
        <v>2320</v>
      </c>
      <c r="L308" s="129">
        <f t="shared" si="11"/>
        <v>2900</v>
      </c>
      <c r="M308" s="172">
        <v>43679</v>
      </c>
      <c r="N308" s="129">
        <v>1727</v>
      </c>
      <c r="O308" s="129">
        <v>0</v>
      </c>
      <c r="P308" s="129">
        <v>117</v>
      </c>
      <c r="Q308" s="129">
        <v>0</v>
      </c>
    </row>
    <row r="309" spans="8:17" ht="13.2" x14ac:dyDescent="0.25">
      <c r="H309" s="99"/>
      <c r="I309" s="129">
        <f t="shared" si="10"/>
        <v>352000</v>
      </c>
      <c r="J309" s="129">
        <v>281600</v>
      </c>
      <c r="K309" s="129">
        <v>2320</v>
      </c>
      <c r="L309" s="129">
        <f t="shared" si="11"/>
        <v>2900</v>
      </c>
      <c r="M309" s="172">
        <v>43682</v>
      </c>
      <c r="N309" s="129">
        <v>1400</v>
      </c>
      <c r="O309" s="129">
        <v>6915</v>
      </c>
      <c r="P309" s="129">
        <v>191</v>
      </c>
      <c r="Q309" s="129">
        <v>60</v>
      </c>
    </row>
    <row r="310" spans="8:17" ht="13.2" x14ac:dyDescent="0.25">
      <c r="H310" s="99"/>
      <c r="I310" s="129">
        <f t="shared" si="10"/>
        <v>352000</v>
      </c>
      <c r="J310" s="129">
        <v>281600</v>
      </c>
      <c r="K310" s="129">
        <v>2320</v>
      </c>
      <c r="L310" s="129">
        <f t="shared" si="11"/>
        <v>2900</v>
      </c>
      <c r="M310" s="172">
        <v>43682</v>
      </c>
      <c r="N310" s="129">
        <v>794</v>
      </c>
      <c r="O310" s="129">
        <v>1068</v>
      </c>
      <c r="P310" s="129">
        <v>72</v>
      </c>
      <c r="Q310" s="129">
        <v>121</v>
      </c>
    </row>
    <row r="311" spans="8:17" ht="13.2" x14ac:dyDescent="0.25">
      <c r="H311" s="99"/>
      <c r="I311" s="129">
        <f t="shared" si="10"/>
        <v>352000</v>
      </c>
      <c r="J311" s="129">
        <v>281600</v>
      </c>
      <c r="K311" s="129">
        <v>2320</v>
      </c>
      <c r="L311" s="129">
        <f t="shared" si="11"/>
        <v>2900</v>
      </c>
      <c r="M311" s="172">
        <v>43684</v>
      </c>
      <c r="N311" s="129">
        <v>566</v>
      </c>
      <c r="O311" s="129">
        <v>111</v>
      </c>
      <c r="P311" s="129">
        <v>6</v>
      </c>
      <c r="Q311" s="129">
        <v>10</v>
      </c>
    </row>
    <row r="312" spans="8:17" ht="13.2" x14ac:dyDescent="0.25">
      <c r="H312" s="99"/>
      <c r="I312" s="129">
        <f t="shared" si="10"/>
        <v>352000</v>
      </c>
      <c r="J312" s="129">
        <v>281600</v>
      </c>
      <c r="K312" s="129">
        <v>2320</v>
      </c>
      <c r="L312" s="129">
        <f t="shared" si="11"/>
        <v>2900</v>
      </c>
      <c r="M312" s="172">
        <v>43685</v>
      </c>
      <c r="N312" s="129">
        <v>1276</v>
      </c>
      <c r="O312" s="129">
        <v>5854</v>
      </c>
      <c r="P312" s="129">
        <v>66</v>
      </c>
      <c r="Q312" s="129">
        <v>280</v>
      </c>
    </row>
    <row r="313" spans="8:17" ht="13.2" x14ac:dyDescent="0.25">
      <c r="H313" s="99"/>
      <c r="I313" s="129">
        <f t="shared" si="10"/>
        <v>352000</v>
      </c>
      <c r="J313" s="129">
        <v>281600</v>
      </c>
      <c r="K313" s="129">
        <v>2320</v>
      </c>
      <c r="L313" s="129">
        <f t="shared" si="11"/>
        <v>2900</v>
      </c>
      <c r="M313" s="172">
        <v>43686</v>
      </c>
      <c r="N313" s="129">
        <v>2203</v>
      </c>
      <c r="O313" s="129">
        <v>1069</v>
      </c>
      <c r="P313" s="129">
        <v>33</v>
      </c>
      <c r="Q313" s="129">
        <v>543</v>
      </c>
    </row>
    <row r="314" spans="8:17" ht="13.2" x14ac:dyDescent="0.25">
      <c r="H314" s="99"/>
      <c r="I314" s="129">
        <f t="shared" si="10"/>
        <v>352000</v>
      </c>
      <c r="J314" s="129">
        <v>281600</v>
      </c>
      <c r="K314" s="129">
        <v>2320</v>
      </c>
      <c r="L314" s="129">
        <f t="shared" si="11"/>
        <v>2900</v>
      </c>
      <c r="M314" s="172">
        <v>43687</v>
      </c>
      <c r="N314" s="129">
        <v>2480</v>
      </c>
      <c r="O314" s="129">
        <v>1717</v>
      </c>
      <c r="P314" s="129">
        <v>152</v>
      </c>
      <c r="Q314" s="129">
        <v>118</v>
      </c>
    </row>
    <row r="315" spans="8:17" ht="13.2" x14ac:dyDescent="0.25">
      <c r="H315" s="99"/>
      <c r="I315" s="129">
        <f t="shared" si="10"/>
        <v>352000</v>
      </c>
      <c r="J315" s="129">
        <v>281600</v>
      </c>
      <c r="K315" s="129">
        <v>2320</v>
      </c>
      <c r="L315" s="129">
        <f t="shared" si="11"/>
        <v>2900</v>
      </c>
      <c r="M315" s="172">
        <v>43689</v>
      </c>
      <c r="N315" s="129">
        <v>94</v>
      </c>
      <c r="O315" s="129">
        <v>2840</v>
      </c>
      <c r="P315" s="129">
        <v>3</v>
      </c>
      <c r="Q315" s="129">
        <v>24</v>
      </c>
    </row>
    <row r="316" spans="8:17" ht="13.2" x14ac:dyDescent="0.25">
      <c r="H316" s="99"/>
      <c r="I316" s="129">
        <f t="shared" si="10"/>
        <v>352000</v>
      </c>
      <c r="J316" s="129">
        <v>281600</v>
      </c>
      <c r="K316" s="129">
        <v>2320</v>
      </c>
      <c r="L316" s="129">
        <f t="shared" si="11"/>
        <v>2900</v>
      </c>
      <c r="M316" s="172">
        <v>43690</v>
      </c>
      <c r="N316" s="129">
        <v>3877</v>
      </c>
      <c r="O316" s="129">
        <v>288</v>
      </c>
      <c r="P316" s="129">
        <v>110</v>
      </c>
      <c r="Q316" s="129">
        <v>11</v>
      </c>
    </row>
    <row r="317" spans="8:17" ht="13.2" x14ac:dyDescent="0.25">
      <c r="H317" s="99"/>
      <c r="I317" s="129">
        <f t="shared" si="10"/>
        <v>352000</v>
      </c>
      <c r="J317" s="129">
        <v>281600</v>
      </c>
      <c r="K317" s="129">
        <v>2320</v>
      </c>
      <c r="L317" s="129">
        <f t="shared" si="11"/>
        <v>2900</v>
      </c>
      <c r="M317" s="172">
        <v>43691</v>
      </c>
      <c r="N317" s="129">
        <v>851</v>
      </c>
      <c r="O317" s="129">
        <v>33</v>
      </c>
      <c r="P317" s="129">
        <v>28</v>
      </c>
      <c r="Q317" s="129">
        <v>3</v>
      </c>
    </row>
    <row r="318" spans="8:17" ht="13.2" x14ac:dyDescent="0.25">
      <c r="H318" s="99"/>
      <c r="I318" s="129">
        <f t="shared" si="10"/>
        <v>352000</v>
      </c>
      <c r="J318" s="129">
        <v>281600</v>
      </c>
      <c r="K318" s="129">
        <v>2320</v>
      </c>
      <c r="L318" s="129">
        <f t="shared" si="11"/>
        <v>2900</v>
      </c>
      <c r="M318" s="172">
        <v>43692</v>
      </c>
      <c r="N318" s="129">
        <v>463</v>
      </c>
      <c r="O318" s="129">
        <v>1093</v>
      </c>
      <c r="P318" s="129">
        <v>21</v>
      </c>
      <c r="Q318" s="129">
        <v>30</v>
      </c>
    </row>
    <row r="319" spans="8:17" ht="13.2" x14ac:dyDescent="0.25">
      <c r="H319" s="99"/>
      <c r="I319" s="129">
        <f t="shared" si="10"/>
        <v>352000</v>
      </c>
      <c r="J319" s="129">
        <v>281600</v>
      </c>
      <c r="K319" s="129">
        <v>2320</v>
      </c>
      <c r="L319" s="129">
        <f t="shared" si="11"/>
        <v>2900</v>
      </c>
      <c r="M319" s="172">
        <v>43693</v>
      </c>
      <c r="N319" s="129">
        <v>96</v>
      </c>
      <c r="O319" s="129">
        <v>548</v>
      </c>
      <c r="P319" s="129">
        <v>25</v>
      </c>
      <c r="Q319" s="129">
        <v>395</v>
      </c>
    </row>
    <row r="320" spans="8:17" ht="13.2" x14ac:dyDescent="0.25">
      <c r="H320" s="99"/>
      <c r="I320" s="129">
        <f t="shared" si="10"/>
        <v>352000</v>
      </c>
      <c r="J320" s="129">
        <v>281600</v>
      </c>
      <c r="K320" s="129">
        <v>2320</v>
      </c>
      <c r="L320" s="129">
        <f t="shared" si="11"/>
        <v>2900</v>
      </c>
      <c r="M320" s="172">
        <v>43694</v>
      </c>
      <c r="N320" s="129">
        <v>3812</v>
      </c>
      <c r="O320" s="129">
        <v>733</v>
      </c>
      <c r="P320" s="129">
        <v>118</v>
      </c>
      <c r="Q320" s="129">
        <v>57</v>
      </c>
    </row>
    <row r="321" spans="8:17" ht="13.2" x14ac:dyDescent="0.25">
      <c r="H321" s="99"/>
      <c r="I321" s="129">
        <f t="shared" si="10"/>
        <v>352000</v>
      </c>
      <c r="J321" s="129">
        <v>281600</v>
      </c>
      <c r="K321" s="129">
        <v>2320</v>
      </c>
      <c r="L321" s="129">
        <f t="shared" si="11"/>
        <v>2900</v>
      </c>
      <c r="M321" s="172">
        <v>43696</v>
      </c>
      <c r="N321" s="129">
        <v>188</v>
      </c>
      <c r="O321" s="129">
        <v>1010</v>
      </c>
      <c r="P321" s="129">
        <v>36</v>
      </c>
      <c r="Q321" s="129">
        <v>716</v>
      </c>
    </row>
    <row r="322" spans="8:17" ht="13.2" x14ac:dyDescent="0.25">
      <c r="H322" s="99"/>
      <c r="I322" s="129">
        <f t="shared" si="10"/>
        <v>352000</v>
      </c>
      <c r="J322" s="129">
        <v>281600</v>
      </c>
      <c r="K322" s="129">
        <v>2320</v>
      </c>
      <c r="L322" s="129">
        <f t="shared" si="11"/>
        <v>2900</v>
      </c>
      <c r="M322" s="172">
        <v>43697</v>
      </c>
      <c r="N322" s="129">
        <v>2087</v>
      </c>
      <c r="O322" s="129">
        <v>2368</v>
      </c>
      <c r="P322" s="129">
        <v>415</v>
      </c>
      <c r="Q322" s="129">
        <v>186</v>
      </c>
    </row>
    <row r="323" spans="8:17" ht="13.2" x14ac:dyDescent="0.25">
      <c r="H323" s="99"/>
      <c r="I323" s="129">
        <f t="shared" si="10"/>
        <v>352000</v>
      </c>
      <c r="J323" s="129">
        <v>281600</v>
      </c>
      <c r="K323" s="129">
        <v>2320</v>
      </c>
      <c r="L323" s="129">
        <f t="shared" si="11"/>
        <v>2900</v>
      </c>
      <c r="M323" s="172">
        <v>43698</v>
      </c>
      <c r="N323" s="129">
        <v>19</v>
      </c>
      <c r="O323" s="129">
        <v>32</v>
      </c>
      <c r="P323" s="129">
        <v>5</v>
      </c>
      <c r="Q323" s="129">
        <v>3</v>
      </c>
    </row>
    <row r="324" spans="8:17" ht="13.2" x14ac:dyDescent="0.25">
      <c r="H324" s="99"/>
      <c r="I324" s="129">
        <f t="shared" si="10"/>
        <v>352000</v>
      </c>
      <c r="J324" s="129">
        <v>281600</v>
      </c>
      <c r="K324" s="129">
        <v>2320</v>
      </c>
      <c r="L324" s="129">
        <f t="shared" si="11"/>
        <v>2900</v>
      </c>
      <c r="M324" s="172">
        <v>43698</v>
      </c>
      <c r="N324" s="129">
        <v>505</v>
      </c>
      <c r="O324" s="129">
        <v>183</v>
      </c>
      <c r="P324" s="129">
        <v>39</v>
      </c>
      <c r="Q324" s="129">
        <v>11</v>
      </c>
    </row>
    <row r="325" spans="8:17" ht="13.2" x14ac:dyDescent="0.25">
      <c r="H325" s="99"/>
      <c r="I325" s="129">
        <f t="shared" si="10"/>
        <v>352000</v>
      </c>
      <c r="J325" s="129">
        <v>281600</v>
      </c>
      <c r="K325" s="129">
        <v>2320</v>
      </c>
      <c r="L325" s="129">
        <f t="shared" si="11"/>
        <v>2900</v>
      </c>
      <c r="M325" s="172">
        <v>43700</v>
      </c>
      <c r="N325" s="129">
        <v>1782</v>
      </c>
      <c r="O325" s="129">
        <v>395</v>
      </c>
      <c r="P325" s="129">
        <v>13</v>
      </c>
      <c r="Q325" s="129">
        <v>130</v>
      </c>
    </row>
    <row r="326" spans="8:17" ht="13.2" x14ac:dyDescent="0.25">
      <c r="H326" s="99"/>
      <c r="I326" s="129">
        <f t="shared" si="10"/>
        <v>352000</v>
      </c>
      <c r="J326" s="129">
        <v>281600</v>
      </c>
      <c r="K326" s="129">
        <v>2320</v>
      </c>
      <c r="L326" s="129">
        <f t="shared" si="11"/>
        <v>2900</v>
      </c>
      <c r="M326" s="172">
        <v>43700</v>
      </c>
      <c r="N326" s="129">
        <v>331</v>
      </c>
      <c r="O326" s="129">
        <v>308</v>
      </c>
      <c r="P326" s="129">
        <v>20</v>
      </c>
      <c r="Q326" s="129">
        <v>16</v>
      </c>
    </row>
    <row r="327" spans="8:17" ht="13.2" x14ac:dyDescent="0.25">
      <c r="H327" s="99"/>
      <c r="I327" s="129">
        <f t="shared" si="10"/>
        <v>352000</v>
      </c>
      <c r="J327" s="129">
        <v>281600</v>
      </c>
      <c r="K327" s="129">
        <v>2320</v>
      </c>
      <c r="L327" s="129">
        <f t="shared" si="11"/>
        <v>2900</v>
      </c>
      <c r="M327" s="172">
        <v>43703</v>
      </c>
      <c r="N327" s="129">
        <v>0</v>
      </c>
      <c r="O327" s="129">
        <v>290</v>
      </c>
      <c r="P327" s="129">
        <v>0</v>
      </c>
      <c r="Q327" s="129">
        <v>60</v>
      </c>
    </row>
    <row r="328" spans="8:17" ht="13.2" x14ac:dyDescent="0.25">
      <c r="H328" s="99"/>
      <c r="I328" s="129">
        <f t="shared" si="10"/>
        <v>352000</v>
      </c>
      <c r="J328" s="129">
        <v>281600</v>
      </c>
      <c r="K328" s="129">
        <v>2320</v>
      </c>
      <c r="L328" s="129">
        <f t="shared" si="11"/>
        <v>2900</v>
      </c>
      <c r="M328" s="172">
        <v>43704</v>
      </c>
      <c r="N328" s="129">
        <v>1229</v>
      </c>
      <c r="O328" s="129">
        <v>330</v>
      </c>
      <c r="P328" s="129">
        <v>231</v>
      </c>
      <c r="Q328" s="129">
        <v>50</v>
      </c>
    </row>
    <row r="329" spans="8:17" ht="13.2" x14ac:dyDescent="0.25">
      <c r="H329" s="99"/>
      <c r="I329" s="129">
        <f t="shared" si="10"/>
        <v>352000</v>
      </c>
      <c r="J329" s="129">
        <v>281600</v>
      </c>
      <c r="K329" s="129">
        <v>2320</v>
      </c>
      <c r="L329" s="129">
        <f t="shared" si="11"/>
        <v>2900</v>
      </c>
      <c r="M329" s="172">
        <v>43705</v>
      </c>
      <c r="N329" s="129">
        <v>201</v>
      </c>
      <c r="O329" s="129">
        <v>84</v>
      </c>
      <c r="P329" s="129">
        <v>54</v>
      </c>
      <c r="Q329" s="129">
        <v>1</v>
      </c>
    </row>
    <row r="330" spans="8:17" ht="13.2" x14ac:dyDescent="0.25">
      <c r="H330" s="99"/>
      <c r="I330" s="129">
        <f t="shared" si="10"/>
        <v>352000</v>
      </c>
      <c r="J330" s="129">
        <v>281600</v>
      </c>
      <c r="K330" s="129">
        <v>2320</v>
      </c>
      <c r="L330" s="129">
        <f t="shared" si="11"/>
        <v>2900</v>
      </c>
      <c r="M330" s="172">
        <v>43706</v>
      </c>
      <c r="N330" s="129">
        <v>304</v>
      </c>
      <c r="O330" s="129">
        <v>475</v>
      </c>
      <c r="P330" s="129">
        <v>89</v>
      </c>
      <c r="Q330" s="129">
        <v>81</v>
      </c>
    </row>
    <row r="331" spans="8:17" ht="13.2" x14ac:dyDescent="0.25">
      <c r="H331" s="99"/>
      <c r="I331" s="129">
        <f t="shared" si="10"/>
        <v>352000</v>
      </c>
      <c r="J331" s="129">
        <v>281600</v>
      </c>
      <c r="K331" s="129">
        <v>2320</v>
      </c>
      <c r="L331" s="129">
        <f t="shared" si="11"/>
        <v>2900</v>
      </c>
      <c r="M331" s="172">
        <v>43707</v>
      </c>
      <c r="N331" s="129">
        <v>96</v>
      </c>
      <c r="O331" s="129">
        <v>205</v>
      </c>
      <c r="P331" s="129">
        <v>6</v>
      </c>
      <c r="Q331" s="129">
        <v>19</v>
      </c>
    </row>
    <row r="332" spans="8:17" ht="13.2" x14ac:dyDescent="0.25">
      <c r="H332" s="99"/>
      <c r="I332" s="129">
        <f t="shared" si="10"/>
        <v>352000</v>
      </c>
      <c r="J332" s="129">
        <v>281600</v>
      </c>
      <c r="K332" s="129">
        <v>2320</v>
      </c>
      <c r="L332" s="129">
        <f t="shared" si="11"/>
        <v>2900</v>
      </c>
      <c r="M332" s="172">
        <v>43707</v>
      </c>
      <c r="N332" s="129">
        <v>3263</v>
      </c>
      <c r="O332" s="129">
        <v>1518</v>
      </c>
      <c r="P332" s="129">
        <v>164</v>
      </c>
      <c r="Q332" s="129">
        <v>75</v>
      </c>
    </row>
    <row r="333" spans="8:17" ht="13.2" x14ac:dyDescent="0.25">
      <c r="H333" s="99"/>
      <c r="I333" s="129">
        <f t="shared" si="10"/>
        <v>352000</v>
      </c>
      <c r="J333" s="129">
        <v>281600</v>
      </c>
      <c r="K333" s="129">
        <v>2320</v>
      </c>
      <c r="L333" s="129">
        <f t="shared" si="11"/>
        <v>2900</v>
      </c>
      <c r="M333" s="172">
        <v>43709</v>
      </c>
      <c r="N333" s="129">
        <v>149</v>
      </c>
      <c r="O333" s="129">
        <v>5</v>
      </c>
      <c r="P333" s="129">
        <v>49</v>
      </c>
      <c r="Q333" s="129">
        <v>0</v>
      </c>
    </row>
    <row r="334" spans="8:17" ht="13.2" x14ac:dyDescent="0.25">
      <c r="H334" s="99"/>
      <c r="I334" s="129">
        <f t="shared" si="10"/>
        <v>352000</v>
      </c>
      <c r="J334" s="129">
        <v>281600</v>
      </c>
      <c r="K334" s="129">
        <v>2320</v>
      </c>
      <c r="L334" s="129">
        <f t="shared" si="11"/>
        <v>2900</v>
      </c>
      <c r="M334" s="172">
        <v>43709</v>
      </c>
      <c r="N334" s="129">
        <v>10</v>
      </c>
      <c r="O334" s="129">
        <v>430</v>
      </c>
      <c r="P334" s="129">
        <v>4</v>
      </c>
      <c r="Q334" s="129">
        <v>22</v>
      </c>
    </row>
    <row r="335" spans="8:17" ht="13.2" x14ac:dyDescent="0.25">
      <c r="H335" s="99"/>
      <c r="I335" s="129">
        <f t="shared" si="10"/>
        <v>352000</v>
      </c>
      <c r="J335" s="129">
        <v>281600</v>
      </c>
      <c r="K335" s="129">
        <v>2320</v>
      </c>
      <c r="L335" s="129">
        <f t="shared" si="11"/>
        <v>2900</v>
      </c>
      <c r="M335" s="172">
        <v>43712</v>
      </c>
      <c r="N335" s="129">
        <v>820</v>
      </c>
      <c r="O335" s="129">
        <v>62</v>
      </c>
      <c r="P335" s="129">
        <v>26</v>
      </c>
      <c r="Q335" s="129">
        <v>5</v>
      </c>
    </row>
    <row r="336" spans="8:17" ht="13.2" x14ac:dyDescent="0.25">
      <c r="H336" s="99"/>
      <c r="I336" s="129">
        <f t="shared" si="10"/>
        <v>352000</v>
      </c>
      <c r="J336" s="129">
        <v>281600</v>
      </c>
      <c r="K336" s="129">
        <v>2320</v>
      </c>
      <c r="L336" s="129">
        <f t="shared" si="11"/>
        <v>2900</v>
      </c>
      <c r="M336" s="172">
        <v>43713</v>
      </c>
      <c r="N336" s="129">
        <v>1362</v>
      </c>
      <c r="O336" s="129">
        <v>7477</v>
      </c>
      <c r="P336" s="129">
        <v>39</v>
      </c>
      <c r="Q336" s="129">
        <v>614</v>
      </c>
    </row>
    <row r="337" spans="8:17" ht="13.2" x14ac:dyDescent="0.25">
      <c r="H337" s="99"/>
      <c r="I337" s="129">
        <f t="shared" si="10"/>
        <v>352000</v>
      </c>
      <c r="J337" s="129">
        <v>281600</v>
      </c>
      <c r="K337" s="129">
        <v>2320</v>
      </c>
      <c r="L337" s="129">
        <f t="shared" si="11"/>
        <v>2900</v>
      </c>
      <c r="M337" s="172">
        <v>43714</v>
      </c>
      <c r="N337" s="129">
        <v>3813</v>
      </c>
      <c r="O337" s="129">
        <v>356</v>
      </c>
      <c r="P337" s="129">
        <v>29</v>
      </c>
      <c r="Q337" s="129">
        <v>12</v>
      </c>
    </row>
    <row r="338" spans="8:17" ht="13.2" x14ac:dyDescent="0.25">
      <c r="H338" s="99"/>
      <c r="I338" s="129">
        <f t="shared" si="10"/>
        <v>352000</v>
      </c>
      <c r="J338" s="129">
        <v>281600</v>
      </c>
      <c r="K338" s="129">
        <v>2320</v>
      </c>
      <c r="L338" s="129">
        <f t="shared" si="11"/>
        <v>2900</v>
      </c>
      <c r="M338" s="172">
        <v>43715</v>
      </c>
      <c r="N338" s="129">
        <v>416</v>
      </c>
      <c r="O338" s="129">
        <v>521</v>
      </c>
      <c r="P338" s="129">
        <v>25</v>
      </c>
      <c r="Q338" s="129">
        <v>20</v>
      </c>
    </row>
    <row r="339" spans="8:17" ht="13.2" x14ac:dyDescent="0.25">
      <c r="H339" s="99"/>
      <c r="I339" s="129">
        <f t="shared" si="10"/>
        <v>352000</v>
      </c>
      <c r="J339" s="129">
        <v>281600</v>
      </c>
      <c r="K339" s="129">
        <v>2320</v>
      </c>
      <c r="L339" s="129">
        <f t="shared" si="11"/>
        <v>2900</v>
      </c>
      <c r="M339" s="172">
        <v>43716</v>
      </c>
      <c r="N339" s="129">
        <v>1885</v>
      </c>
      <c r="O339" s="129">
        <v>501</v>
      </c>
      <c r="P339" s="129">
        <v>26</v>
      </c>
      <c r="Q339" s="129">
        <v>23</v>
      </c>
    </row>
    <row r="340" spans="8:17" ht="13.2" x14ac:dyDescent="0.25">
      <c r="H340" s="99"/>
      <c r="I340" s="129">
        <f t="shared" si="10"/>
        <v>352000</v>
      </c>
      <c r="J340" s="129">
        <v>281600</v>
      </c>
      <c r="K340" s="129">
        <v>2320</v>
      </c>
      <c r="L340" s="129">
        <f t="shared" si="11"/>
        <v>2900</v>
      </c>
      <c r="M340" s="172">
        <v>43716</v>
      </c>
      <c r="N340" s="129">
        <v>3557</v>
      </c>
      <c r="O340" s="129">
        <v>1122</v>
      </c>
      <c r="P340" s="129">
        <v>188</v>
      </c>
      <c r="Q340" s="129">
        <v>68</v>
      </c>
    </row>
    <row r="341" spans="8:17" ht="13.2" x14ac:dyDescent="0.25">
      <c r="H341" s="99"/>
      <c r="I341" s="129">
        <f t="shared" si="10"/>
        <v>352000</v>
      </c>
      <c r="J341" s="129">
        <v>281600</v>
      </c>
      <c r="K341" s="129">
        <v>2320</v>
      </c>
      <c r="L341" s="129">
        <f t="shared" si="11"/>
        <v>2900</v>
      </c>
      <c r="M341" s="172">
        <v>43718</v>
      </c>
      <c r="N341" s="129">
        <v>248</v>
      </c>
      <c r="O341" s="129">
        <v>18</v>
      </c>
      <c r="P341" s="129">
        <v>53</v>
      </c>
      <c r="Q341" s="129">
        <v>2</v>
      </c>
    </row>
    <row r="342" spans="8:17" ht="13.2" x14ac:dyDescent="0.25">
      <c r="H342" s="99"/>
      <c r="I342" s="129">
        <f t="shared" si="10"/>
        <v>352000</v>
      </c>
      <c r="J342" s="129">
        <v>281600</v>
      </c>
      <c r="K342" s="129">
        <v>2320</v>
      </c>
      <c r="L342" s="129">
        <f t="shared" si="11"/>
        <v>2900</v>
      </c>
      <c r="M342" s="172">
        <v>43719</v>
      </c>
      <c r="N342" s="129">
        <v>1064</v>
      </c>
      <c r="O342" s="129">
        <v>1665</v>
      </c>
      <c r="P342" s="129">
        <v>45</v>
      </c>
      <c r="Q342" s="129">
        <v>84</v>
      </c>
    </row>
    <row r="343" spans="8:17" ht="13.2" x14ac:dyDescent="0.25">
      <c r="H343" s="99"/>
      <c r="I343" s="129">
        <f t="shared" si="10"/>
        <v>352000</v>
      </c>
      <c r="J343" s="129">
        <v>281600</v>
      </c>
      <c r="K343" s="129">
        <v>2320</v>
      </c>
      <c r="L343" s="129">
        <f t="shared" si="11"/>
        <v>2900</v>
      </c>
      <c r="M343" s="172">
        <v>43720</v>
      </c>
      <c r="N343" s="129">
        <v>169</v>
      </c>
      <c r="O343" s="129">
        <v>200</v>
      </c>
      <c r="P343" s="129">
        <v>4</v>
      </c>
      <c r="Q343" s="129">
        <v>2</v>
      </c>
    </row>
    <row r="344" spans="8:17" ht="13.2" x14ac:dyDescent="0.25">
      <c r="H344" s="99"/>
      <c r="I344" s="129">
        <f t="shared" si="10"/>
        <v>352000</v>
      </c>
      <c r="J344" s="129">
        <v>281600</v>
      </c>
      <c r="K344" s="129">
        <v>2320</v>
      </c>
      <c r="L344" s="129">
        <f t="shared" si="11"/>
        <v>2900</v>
      </c>
      <c r="M344" s="172">
        <v>43721</v>
      </c>
      <c r="N344" s="129">
        <v>0</v>
      </c>
      <c r="O344" s="129">
        <v>400</v>
      </c>
      <c r="P344" s="129">
        <v>0</v>
      </c>
      <c r="Q344" s="129">
        <v>35</v>
      </c>
    </row>
    <row r="345" spans="8:17" ht="13.2" x14ac:dyDescent="0.25">
      <c r="H345" s="99"/>
      <c r="I345" s="129">
        <f t="shared" si="10"/>
        <v>352000</v>
      </c>
      <c r="J345" s="129">
        <v>281600</v>
      </c>
      <c r="K345" s="129">
        <v>2320</v>
      </c>
      <c r="L345" s="129">
        <f t="shared" si="11"/>
        <v>2900</v>
      </c>
      <c r="M345" s="172">
        <v>43722</v>
      </c>
      <c r="N345" s="129">
        <v>474</v>
      </c>
      <c r="O345" s="129">
        <v>168</v>
      </c>
      <c r="P345" s="129">
        <v>16</v>
      </c>
      <c r="Q345" s="129">
        <v>3</v>
      </c>
    </row>
    <row r="346" spans="8:17" ht="13.2" x14ac:dyDescent="0.25">
      <c r="H346" s="99"/>
      <c r="I346" s="129">
        <f t="shared" si="10"/>
        <v>352000</v>
      </c>
      <c r="J346" s="129">
        <v>281600</v>
      </c>
      <c r="K346" s="129">
        <v>2320</v>
      </c>
      <c r="L346" s="129">
        <f t="shared" si="11"/>
        <v>2900</v>
      </c>
      <c r="M346" s="172">
        <v>43723</v>
      </c>
      <c r="N346" s="129">
        <v>690</v>
      </c>
      <c r="O346" s="129">
        <v>443</v>
      </c>
      <c r="P346" s="129">
        <v>44</v>
      </c>
      <c r="Q346" s="129">
        <v>29</v>
      </c>
    </row>
    <row r="347" spans="8:17" ht="13.2" x14ac:dyDescent="0.25">
      <c r="H347" s="99"/>
      <c r="I347" s="129">
        <f t="shared" si="10"/>
        <v>352000</v>
      </c>
      <c r="J347" s="129">
        <v>281600</v>
      </c>
      <c r="K347" s="129">
        <v>2320</v>
      </c>
      <c r="L347" s="129">
        <f t="shared" si="11"/>
        <v>2900</v>
      </c>
      <c r="M347" s="172">
        <v>43752</v>
      </c>
      <c r="N347" s="129">
        <v>471</v>
      </c>
      <c r="O347" s="129">
        <v>579</v>
      </c>
      <c r="P347" s="129">
        <v>27</v>
      </c>
      <c r="Q347" s="129">
        <v>445</v>
      </c>
    </row>
    <row r="348" spans="8:17" ht="13.2" x14ac:dyDescent="0.25">
      <c r="H348" s="99"/>
      <c r="I348" s="129">
        <f t="shared" ref="I348:I404" si="12">$C$99</f>
        <v>352000</v>
      </c>
      <c r="J348" s="129">
        <v>281600</v>
      </c>
      <c r="K348" s="129">
        <v>2320</v>
      </c>
      <c r="L348" s="129">
        <f t="shared" ref="L348:L404" si="13">$F$99</f>
        <v>2900</v>
      </c>
      <c r="M348" s="172">
        <v>43752</v>
      </c>
      <c r="N348" s="129">
        <v>2322</v>
      </c>
      <c r="O348" s="129">
        <v>2438</v>
      </c>
      <c r="P348" s="129">
        <v>520</v>
      </c>
      <c r="Q348" s="129">
        <v>657</v>
      </c>
    </row>
    <row r="349" spans="8:17" ht="13.2" x14ac:dyDescent="0.25">
      <c r="H349" s="99"/>
      <c r="I349" s="129">
        <f t="shared" si="12"/>
        <v>352000</v>
      </c>
      <c r="J349" s="129">
        <v>281600</v>
      </c>
      <c r="K349" s="129">
        <v>2320</v>
      </c>
      <c r="L349" s="129">
        <f t="shared" si="13"/>
        <v>2900</v>
      </c>
      <c r="M349" s="172">
        <v>43755</v>
      </c>
      <c r="N349" s="129">
        <v>299</v>
      </c>
      <c r="O349" s="129">
        <v>811</v>
      </c>
      <c r="P349" s="129">
        <v>7</v>
      </c>
      <c r="Q349" s="129">
        <v>630</v>
      </c>
    </row>
    <row r="350" spans="8:17" ht="13.2" x14ac:dyDescent="0.25">
      <c r="H350" s="99"/>
      <c r="I350" s="129">
        <f t="shared" si="12"/>
        <v>352000</v>
      </c>
      <c r="J350" s="129">
        <v>281600</v>
      </c>
      <c r="K350" s="129">
        <v>2320</v>
      </c>
      <c r="L350" s="129">
        <f t="shared" si="13"/>
        <v>2900</v>
      </c>
      <c r="M350" s="172">
        <v>43756</v>
      </c>
      <c r="N350" s="129">
        <v>924</v>
      </c>
      <c r="O350" s="129">
        <v>1546</v>
      </c>
      <c r="P350" s="129">
        <v>54</v>
      </c>
      <c r="Q350" s="129">
        <v>110</v>
      </c>
    </row>
    <row r="351" spans="8:17" ht="13.2" x14ac:dyDescent="0.25">
      <c r="H351" s="99"/>
      <c r="I351" s="129">
        <f t="shared" si="12"/>
        <v>352000</v>
      </c>
      <c r="J351" s="129">
        <v>281600</v>
      </c>
      <c r="K351" s="129">
        <v>2320</v>
      </c>
      <c r="L351" s="129">
        <f t="shared" si="13"/>
        <v>2900</v>
      </c>
      <c r="M351" s="172">
        <v>43757</v>
      </c>
      <c r="N351" s="129">
        <v>542</v>
      </c>
      <c r="O351" s="129">
        <v>489</v>
      </c>
      <c r="P351" s="129">
        <v>49</v>
      </c>
      <c r="Q351" s="129">
        <v>362</v>
      </c>
    </row>
    <row r="352" spans="8:17" ht="13.2" x14ac:dyDescent="0.25">
      <c r="H352" s="99"/>
      <c r="I352" s="129">
        <f t="shared" si="12"/>
        <v>352000</v>
      </c>
      <c r="J352" s="129">
        <v>281600</v>
      </c>
      <c r="K352" s="129">
        <v>2320</v>
      </c>
      <c r="L352" s="129">
        <f t="shared" si="13"/>
        <v>2900</v>
      </c>
      <c r="M352" s="172">
        <v>43758</v>
      </c>
      <c r="N352" s="129">
        <v>1268</v>
      </c>
      <c r="O352" s="129">
        <v>403</v>
      </c>
      <c r="P352" s="129">
        <v>50</v>
      </c>
      <c r="Q352" s="129">
        <v>44</v>
      </c>
    </row>
    <row r="353" spans="8:17" ht="13.2" x14ac:dyDescent="0.25">
      <c r="H353" s="99"/>
      <c r="I353" s="129">
        <f t="shared" si="12"/>
        <v>352000</v>
      </c>
      <c r="J353" s="129">
        <v>281600</v>
      </c>
      <c r="K353" s="129">
        <v>2320</v>
      </c>
      <c r="L353" s="129">
        <f t="shared" si="13"/>
        <v>2900</v>
      </c>
      <c r="M353" s="172">
        <v>43767</v>
      </c>
      <c r="N353" s="129">
        <v>1985</v>
      </c>
      <c r="O353" s="129">
        <v>174</v>
      </c>
      <c r="P353" s="129">
        <v>0</v>
      </c>
      <c r="Q353" s="129">
        <v>9</v>
      </c>
    </row>
    <row r="354" spans="8:17" ht="13.2" x14ac:dyDescent="0.25">
      <c r="H354" s="99"/>
      <c r="I354" s="129">
        <f t="shared" si="12"/>
        <v>352000</v>
      </c>
      <c r="J354" s="129">
        <v>281600</v>
      </c>
      <c r="K354" s="129">
        <v>2320</v>
      </c>
      <c r="L354" s="129">
        <f t="shared" si="13"/>
        <v>2900</v>
      </c>
      <c r="M354" s="172">
        <v>43768</v>
      </c>
      <c r="N354" s="129">
        <v>137</v>
      </c>
      <c r="O354" s="129">
        <v>189</v>
      </c>
      <c r="P354" s="129">
        <v>8</v>
      </c>
      <c r="Q354" s="129">
        <v>7</v>
      </c>
    </row>
    <row r="355" spans="8:17" ht="13.2" x14ac:dyDescent="0.25">
      <c r="H355" s="99"/>
      <c r="I355" s="129">
        <f t="shared" si="12"/>
        <v>352000</v>
      </c>
      <c r="J355" s="129">
        <v>281600</v>
      </c>
      <c r="K355" s="129">
        <v>2320</v>
      </c>
      <c r="L355" s="129">
        <f t="shared" si="13"/>
        <v>2900</v>
      </c>
      <c r="M355" s="172">
        <v>43770</v>
      </c>
      <c r="N355" s="129">
        <v>1189</v>
      </c>
      <c r="O355" s="129">
        <v>122</v>
      </c>
      <c r="P355" s="129">
        <v>20</v>
      </c>
      <c r="Q355" s="129">
        <v>5</v>
      </c>
    </row>
    <row r="356" spans="8:17" ht="13.2" x14ac:dyDescent="0.25">
      <c r="H356" s="99"/>
      <c r="I356" s="129">
        <f t="shared" si="12"/>
        <v>352000</v>
      </c>
      <c r="J356" s="129">
        <v>281600</v>
      </c>
      <c r="K356" s="129">
        <v>2320</v>
      </c>
      <c r="L356" s="129">
        <f t="shared" si="13"/>
        <v>2900</v>
      </c>
      <c r="M356" s="172">
        <v>43771</v>
      </c>
      <c r="N356" s="129">
        <v>7836</v>
      </c>
      <c r="O356" s="129">
        <v>5126</v>
      </c>
      <c r="P356" s="129">
        <v>527</v>
      </c>
      <c r="Q356" s="129">
        <v>208</v>
      </c>
    </row>
    <row r="357" spans="8:17" ht="13.2" x14ac:dyDescent="0.25">
      <c r="H357" s="99"/>
      <c r="I357" s="129">
        <f t="shared" si="12"/>
        <v>352000</v>
      </c>
      <c r="J357" s="129">
        <v>281600</v>
      </c>
      <c r="K357" s="129">
        <v>2320</v>
      </c>
      <c r="L357" s="129">
        <f t="shared" si="13"/>
        <v>2900</v>
      </c>
      <c r="M357" s="172">
        <v>43773</v>
      </c>
      <c r="N357" s="129">
        <v>6365</v>
      </c>
      <c r="O357" s="129">
        <v>273</v>
      </c>
      <c r="P357" s="129">
        <v>419</v>
      </c>
      <c r="Q357" s="129">
        <v>2</v>
      </c>
    </row>
    <row r="358" spans="8:17" ht="13.2" x14ac:dyDescent="0.25">
      <c r="H358" s="99"/>
      <c r="I358" s="129">
        <f t="shared" si="12"/>
        <v>352000</v>
      </c>
      <c r="J358" s="129">
        <v>281600</v>
      </c>
      <c r="K358" s="129">
        <v>2320</v>
      </c>
      <c r="L358" s="129">
        <f t="shared" si="13"/>
        <v>2900</v>
      </c>
      <c r="M358" s="172">
        <v>43774</v>
      </c>
      <c r="N358" s="129">
        <v>2458</v>
      </c>
      <c r="O358" s="129">
        <v>1177</v>
      </c>
      <c r="P358" s="129">
        <v>173</v>
      </c>
      <c r="Q358" s="129">
        <v>27</v>
      </c>
    </row>
    <row r="359" spans="8:17" ht="13.2" x14ac:dyDescent="0.25">
      <c r="H359" s="99"/>
      <c r="I359" s="129">
        <f t="shared" si="12"/>
        <v>352000</v>
      </c>
      <c r="J359" s="129">
        <v>281600</v>
      </c>
      <c r="K359" s="129">
        <v>2320</v>
      </c>
      <c r="L359" s="129">
        <f t="shared" si="13"/>
        <v>2900</v>
      </c>
      <c r="M359" s="172">
        <v>43775</v>
      </c>
      <c r="N359" s="129">
        <v>56</v>
      </c>
      <c r="O359" s="129">
        <v>176</v>
      </c>
      <c r="P359" s="129">
        <v>3</v>
      </c>
      <c r="Q359" s="129">
        <v>8</v>
      </c>
    </row>
    <row r="360" spans="8:17" ht="13.2" x14ac:dyDescent="0.25">
      <c r="H360" s="99"/>
      <c r="I360" s="129">
        <f t="shared" si="12"/>
        <v>352000</v>
      </c>
      <c r="J360" s="129">
        <v>281600</v>
      </c>
      <c r="K360" s="129">
        <v>2320</v>
      </c>
      <c r="L360" s="129">
        <f t="shared" si="13"/>
        <v>2900</v>
      </c>
      <c r="M360" s="172">
        <v>43776</v>
      </c>
      <c r="N360" s="129">
        <v>1001</v>
      </c>
      <c r="O360" s="129">
        <v>684</v>
      </c>
      <c r="P360" s="129">
        <v>92</v>
      </c>
      <c r="Q360" s="129">
        <v>48</v>
      </c>
    </row>
    <row r="361" spans="8:17" ht="13.2" x14ac:dyDescent="0.25">
      <c r="H361" s="99"/>
      <c r="I361" s="129">
        <f t="shared" si="12"/>
        <v>352000</v>
      </c>
      <c r="J361" s="129">
        <v>281600</v>
      </c>
      <c r="K361" s="129">
        <v>2320</v>
      </c>
      <c r="L361" s="129">
        <f t="shared" si="13"/>
        <v>2900</v>
      </c>
      <c r="M361" s="172">
        <v>43777</v>
      </c>
      <c r="N361" s="129">
        <v>11510</v>
      </c>
      <c r="O361" s="129">
        <v>1311</v>
      </c>
      <c r="P361" s="129">
        <v>279</v>
      </c>
      <c r="Q361" s="129">
        <v>105</v>
      </c>
    </row>
    <row r="362" spans="8:17" ht="13.2" x14ac:dyDescent="0.25">
      <c r="H362" s="99"/>
      <c r="I362" s="129">
        <f t="shared" si="12"/>
        <v>352000</v>
      </c>
      <c r="J362" s="129">
        <v>281600</v>
      </c>
      <c r="K362" s="129">
        <v>2320</v>
      </c>
      <c r="L362" s="129">
        <f t="shared" si="13"/>
        <v>2900</v>
      </c>
      <c r="M362" s="172">
        <v>43777</v>
      </c>
      <c r="N362" s="129">
        <v>247</v>
      </c>
      <c r="O362" s="129">
        <v>278</v>
      </c>
      <c r="P362" s="129">
        <v>21</v>
      </c>
      <c r="Q362" s="129">
        <v>23</v>
      </c>
    </row>
    <row r="363" spans="8:17" ht="13.2" x14ac:dyDescent="0.25">
      <c r="H363" s="99"/>
      <c r="I363" s="129">
        <f t="shared" si="12"/>
        <v>352000</v>
      </c>
      <c r="J363" s="129">
        <v>281600</v>
      </c>
      <c r="K363" s="129">
        <v>2320</v>
      </c>
      <c r="L363" s="129">
        <f t="shared" si="13"/>
        <v>2900</v>
      </c>
      <c r="M363" s="172">
        <v>43781</v>
      </c>
      <c r="N363" s="129">
        <v>8151</v>
      </c>
      <c r="O363" s="129">
        <v>720</v>
      </c>
      <c r="P363" s="129">
        <v>953</v>
      </c>
      <c r="Q363" s="129">
        <v>4</v>
      </c>
    </row>
    <row r="364" spans="8:17" ht="13.2" x14ac:dyDescent="0.25">
      <c r="H364" s="99"/>
      <c r="I364" s="129">
        <f t="shared" si="12"/>
        <v>352000</v>
      </c>
      <c r="J364" s="129">
        <v>281600</v>
      </c>
      <c r="K364" s="129">
        <v>2320</v>
      </c>
      <c r="L364" s="129">
        <f t="shared" si="13"/>
        <v>2900</v>
      </c>
      <c r="M364" s="172">
        <v>43782</v>
      </c>
      <c r="N364" s="129">
        <v>1084</v>
      </c>
      <c r="O364" s="129">
        <v>521</v>
      </c>
      <c r="P364" s="129">
        <v>67</v>
      </c>
      <c r="Q364" s="129">
        <v>25</v>
      </c>
    </row>
    <row r="365" spans="8:17" ht="13.2" x14ac:dyDescent="0.25">
      <c r="H365" s="99"/>
      <c r="I365" s="129">
        <f t="shared" si="12"/>
        <v>352000</v>
      </c>
      <c r="J365" s="129">
        <v>281600</v>
      </c>
      <c r="K365" s="129">
        <v>2320</v>
      </c>
      <c r="L365" s="129">
        <f t="shared" si="13"/>
        <v>2900</v>
      </c>
      <c r="M365" s="172">
        <v>43783</v>
      </c>
      <c r="N365" s="129">
        <v>974</v>
      </c>
      <c r="O365" s="129">
        <v>584</v>
      </c>
      <c r="P365" s="129">
        <v>28</v>
      </c>
      <c r="Q365" s="129">
        <v>35</v>
      </c>
    </row>
    <row r="366" spans="8:17" ht="13.2" x14ac:dyDescent="0.25">
      <c r="H366" s="99"/>
      <c r="I366" s="129">
        <f t="shared" si="12"/>
        <v>352000</v>
      </c>
      <c r="J366" s="129">
        <v>281600</v>
      </c>
      <c r="K366" s="129">
        <v>2320</v>
      </c>
      <c r="L366" s="129">
        <f t="shared" si="13"/>
        <v>2900</v>
      </c>
      <c r="M366" s="172">
        <v>43784</v>
      </c>
      <c r="N366" s="129">
        <v>210</v>
      </c>
      <c r="O366" s="129">
        <v>538</v>
      </c>
      <c r="P366" s="129">
        <v>16</v>
      </c>
      <c r="Q366" s="129">
        <v>23</v>
      </c>
    </row>
    <row r="367" spans="8:17" ht="13.2" x14ac:dyDescent="0.25">
      <c r="H367" s="99"/>
      <c r="I367" s="129">
        <f t="shared" si="12"/>
        <v>352000</v>
      </c>
      <c r="J367" s="129">
        <v>281600</v>
      </c>
      <c r="K367" s="129">
        <v>2320</v>
      </c>
      <c r="L367" s="129">
        <f t="shared" si="13"/>
        <v>2900</v>
      </c>
      <c r="M367" s="172">
        <v>43785</v>
      </c>
      <c r="N367" s="129">
        <v>32</v>
      </c>
      <c r="O367" s="129">
        <v>305</v>
      </c>
      <c r="P367" s="129">
        <v>8</v>
      </c>
      <c r="Q367" s="129">
        <v>20</v>
      </c>
    </row>
    <row r="368" spans="8:17" ht="13.2" x14ac:dyDescent="0.25">
      <c r="H368" s="99"/>
      <c r="I368" s="129">
        <f t="shared" si="12"/>
        <v>352000</v>
      </c>
      <c r="J368" s="129">
        <v>281600</v>
      </c>
      <c r="K368" s="129">
        <v>2320</v>
      </c>
      <c r="L368" s="129">
        <f t="shared" si="13"/>
        <v>2900</v>
      </c>
      <c r="M368" s="172">
        <v>43786</v>
      </c>
      <c r="N368" s="129">
        <v>2663</v>
      </c>
      <c r="O368" s="129">
        <v>701</v>
      </c>
      <c r="P368" s="129">
        <v>149</v>
      </c>
      <c r="Q368" s="129">
        <v>20</v>
      </c>
    </row>
    <row r="369" spans="8:17" ht="13.2" x14ac:dyDescent="0.25">
      <c r="H369" s="99"/>
      <c r="I369" s="129">
        <f t="shared" si="12"/>
        <v>352000</v>
      </c>
      <c r="J369" s="129">
        <v>281600</v>
      </c>
      <c r="K369" s="129">
        <v>2320</v>
      </c>
      <c r="L369" s="129">
        <f t="shared" si="13"/>
        <v>2900</v>
      </c>
      <c r="M369" s="172">
        <v>43787</v>
      </c>
      <c r="N369" s="129">
        <v>610</v>
      </c>
      <c r="O369" s="129">
        <v>767</v>
      </c>
      <c r="P369" s="129">
        <v>31</v>
      </c>
      <c r="Q369" s="129">
        <v>591</v>
      </c>
    </row>
    <row r="370" spans="8:17" ht="13.2" x14ac:dyDescent="0.25">
      <c r="H370" s="99"/>
      <c r="I370" s="129">
        <f t="shared" si="12"/>
        <v>352000</v>
      </c>
      <c r="J370" s="129">
        <v>281600</v>
      </c>
      <c r="K370" s="129">
        <v>2320</v>
      </c>
      <c r="L370" s="129">
        <f t="shared" si="13"/>
        <v>2900</v>
      </c>
      <c r="M370" s="172">
        <v>43787</v>
      </c>
      <c r="N370" s="129">
        <v>2230</v>
      </c>
      <c r="O370" s="129">
        <v>1164</v>
      </c>
      <c r="P370" s="129">
        <v>863</v>
      </c>
      <c r="Q370" s="129">
        <v>557</v>
      </c>
    </row>
    <row r="371" spans="8:17" ht="13.2" x14ac:dyDescent="0.25">
      <c r="H371" s="99"/>
      <c r="I371" s="129">
        <f t="shared" si="12"/>
        <v>352000</v>
      </c>
      <c r="J371" s="129">
        <v>281600</v>
      </c>
      <c r="K371" s="129">
        <v>2320</v>
      </c>
      <c r="L371" s="129">
        <f t="shared" si="13"/>
        <v>2900</v>
      </c>
      <c r="M371" s="172">
        <v>43790</v>
      </c>
      <c r="N371" s="129">
        <v>737</v>
      </c>
      <c r="O371" s="129">
        <v>139</v>
      </c>
      <c r="P371" s="129">
        <v>34</v>
      </c>
      <c r="Q371" s="129">
        <v>48</v>
      </c>
    </row>
    <row r="372" spans="8:17" ht="13.2" x14ac:dyDescent="0.25">
      <c r="H372" s="99"/>
      <c r="I372" s="129">
        <f t="shared" si="12"/>
        <v>352000</v>
      </c>
      <c r="J372" s="129">
        <v>281600</v>
      </c>
      <c r="K372" s="129">
        <v>2320</v>
      </c>
      <c r="L372" s="129">
        <f t="shared" si="13"/>
        <v>2900</v>
      </c>
      <c r="M372" s="172">
        <v>43790</v>
      </c>
      <c r="N372" s="129">
        <v>1703</v>
      </c>
      <c r="O372" s="129">
        <v>1052</v>
      </c>
      <c r="P372" s="129">
        <v>23</v>
      </c>
      <c r="Q372" s="129">
        <v>18</v>
      </c>
    </row>
    <row r="373" spans="8:17" ht="13.2" x14ac:dyDescent="0.25">
      <c r="H373" s="99"/>
      <c r="I373" s="129">
        <f t="shared" si="12"/>
        <v>352000</v>
      </c>
      <c r="J373" s="129">
        <v>281600</v>
      </c>
      <c r="K373" s="129">
        <v>2320</v>
      </c>
      <c r="L373" s="129">
        <f t="shared" si="13"/>
        <v>2900</v>
      </c>
      <c r="M373" s="172">
        <v>43792</v>
      </c>
      <c r="N373" s="129">
        <v>471</v>
      </c>
      <c r="O373" s="129">
        <v>163</v>
      </c>
      <c r="P373" s="129">
        <v>31</v>
      </c>
      <c r="Q373" s="129">
        <v>112</v>
      </c>
    </row>
    <row r="374" spans="8:17" ht="13.2" x14ac:dyDescent="0.25">
      <c r="H374" s="99"/>
      <c r="I374" s="129">
        <f t="shared" si="12"/>
        <v>352000</v>
      </c>
      <c r="J374" s="129">
        <v>281600</v>
      </c>
      <c r="K374" s="129">
        <v>2320</v>
      </c>
      <c r="L374" s="129">
        <f t="shared" si="13"/>
        <v>2900</v>
      </c>
      <c r="M374" s="172">
        <v>43793</v>
      </c>
      <c r="N374" s="129">
        <v>506</v>
      </c>
      <c r="O374" s="129">
        <v>924</v>
      </c>
      <c r="P374" s="129">
        <v>6</v>
      </c>
      <c r="Q374" s="129">
        <v>4</v>
      </c>
    </row>
    <row r="375" spans="8:17" ht="13.2" x14ac:dyDescent="0.25">
      <c r="H375" s="99"/>
      <c r="I375" s="129">
        <f t="shared" si="12"/>
        <v>352000</v>
      </c>
      <c r="J375" s="129">
        <v>281600</v>
      </c>
      <c r="K375" s="129">
        <v>2320</v>
      </c>
      <c r="L375" s="129">
        <f t="shared" si="13"/>
        <v>2900</v>
      </c>
      <c r="M375" s="172">
        <v>43794</v>
      </c>
      <c r="N375" s="129">
        <v>329</v>
      </c>
      <c r="O375" s="129">
        <v>407</v>
      </c>
      <c r="P375" s="129">
        <v>1</v>
      </c>
      <c r="Q375" s="129">
        <v>8</v>
      </c>
    </row>
    <row r="376" spans="8:17" ht="13.2" x14ac:dyDescent="0.25">
      <c r="H376" s="99"/>
      <c r="I376" s="129">
        <f t="shared" si="12"/>
        <v>352000</v>
      </c>
      <c r="J376" s="129">
        <v>281600</v>
      </c>
      <c r="K376" s="129">
        <v>2320</v>
      </c>
      <c r="L376" s="129">
        <f t="shared" si="13"/>
        <v>2900</v>
      </c>
      <c r="M376" s="172">
        <v>43795</v>
      </c>
      <c r="N376" s="129">
        <v>1460</v>
      </c>
      <c r="O376" s="129">
        <v>1468</v>
      </c>
      <c r="P376" s="129">
        <v>144</v>
      </c>
      <c r="Q376" s="129">
        <v>144</v>
      </c>
    </row>
    <row r="377" spans="8:17" ht="13.2" x14ac:dyDescent="0.25">
      <c r="H377" s="99"/>
      <c r="I377" s="129">
        <f t="shared" si="12"/>
        <v>352000</v>
      </c>
      <c r="J377" s="129">
        <v>281600</v>
      </c>
      <c r="K377" s="129">
        <v>2320</v>
      </c>
      <c r="L377" s="129">
        <f t="shared" si="13"/>
        <v>2900</v>
      </c>
      <c r="M377" s="172">
        <v>43797</v>
      </c>
      <c r="N377" s="129">
        <v>643</v>
      </c>
      <c r="O377" s="129">
        <v>279</v>
      </c>
      <c r="P377" s="129">
        <v>5</v>
      </c>
      <c r="Q377" s="129">
        <v>20</v>
      </c>
    </row>
    <row r="378" spans="8:17" ht="13.2" x14ac:dyDescent="0.25">
      <c r="H378" s="99"/>
      <c r="I378" s="129">
        <f t="shared" si="12"/>
        <v>352000</v>
      </c>
      <c r="J378" s="129">
        <v>281600</v>
      </c>
      <c r="K378" s="129">
        <v>2320</v>
      </c>
      <c r="L378" s="129">
        <f t="shared" si="13"/>
        <v>2900</v>
      </c>
      <c r="M378" s="172">
        <v>43798</v>
      </c>
      <c r="N378" s="129">
        <v>8711</v>
      </c>
      <c r="O378" s="129">
        <v>1326</v>
      </c>
      <c r="P378" s="129">
        <v>132</v>
      </c>
      <c r="Q378" s="129">
        <v>174</v>
      </c>
    </row>
    <row r="379" spans="8:17" ht="13.2" x14ac:dyDescent="0.25">
      <c r="H379" s="99"/>
      <c r="I379" s="129">
        <f t="shared" si="12"/>
        <v>352000</v>
      </c>
      <c r="J379" s="129">
        <v>281600</v>
      </c>
      <c r="K379" s="129">
        <v>2320</v>
      </c>
      <c r="L379" s="129">
        <f t="shared" si="13"/>
        <v>2900</v>
      </c>
      <c r="M379" s="172">
        <v>43800</v>
      </c>
      <c r="N379" s="129">
        <v>6</v>
      </c>
      <c r="O379" s="129">
        <v>1387</v>
      </c>
      <c r="P379" s="129">
        <v>1</v>
      </c>
      <c r="Q379" s="129">
        <v>1</v>
      </c>
    </row>
    <row r="380" spans="8:17" ht="13.2" x14ac:dyDescent="0.25">
      <c r="H380" s="99"/>
      <c r="I380" s="129">
        <f t="shared" si="12"/>
        <v>352000</v>
      </c>
      <c r="J380" s="129">
        <v>281600</v>
      </c>
      <c r="K380" s="129">
        <v>2320</v>
      </c>
      <c r="L380" s="129">
        <f t="shared" si="13"/>
        <v>2900</v>
      </c>
      <c r="M380" s="172">
        <v>43801</v>
      </c>
      <c r="N380" s="129">
        <v>1038</v>
      </c>
      <c r="O380" s="129">
        <v>103</v>
      </c>
      <c r="P380" s="129">
        <v>96</v>
      </c>
      <c r="Q380" s="129">
        <v>11</v>
      </c>
    </row>
    <row r="381" spans="8:17" ht="13.2" x14ac:dyDescent="0.25">
      <c r="H381" s="99"/>
      <c r="I381" s="129">
        <f t="shared" si="12"/>
        <v>352000</v>
      </c>
      <c r="J381" s="129">
        <v>281600</v>
      </c>
      <c r="K381" s="129">
        <v>2320</v>
      </c>
      <c r="L381" s="129">
        <f t="shared" si="13"/>
        <v>2900</v>
      </c>
      <c r="M381" s="172">
        <v>43802</v>
      </c>
      <c r="N381" s="129">
        <v>2290</v>
      </c>
      <c r="O381" s="129">
        <v>642</v>
      </c>
      <c r="P381" s="129">
        <v>32</v>
      </c>
      <c r="Q381" s="129">
        <v>12</v>
      </c>
    </row>
    <row r="382" spans="8:17" ht="13.2" x14ac:dyDescent="0.25">
      <c r="H382" s="99"/>
      <c r="I382" s="129">
        <f t="shared" si="12"/>
        <v>352000</v>
      </c>
      <c r="J382" s="129">
        <v>281600</v>
      </c>
      <c r="K382" s="129">
        <v>2320</v>
      </c>
      <c r="L382" s="129">
        <f t="shared" si="13"/>
        <v>2900</v>
      </c>
      <c r="M382" s="172">
        <v>43803</v>
      </c>
      <c r="N382" s="129">
        <v>1102</v>
      </c>
      <c r="O382" s="129">
        <v>838</v>
      </c>
      <c r="P382" s="129">
        <v>12</v>
      </c>
      <c r="Q382" s="129">
        <v>13</v>
      </c>
    </row>
    <row r="383" spans="8:17" ht="13.2" x14ac:dyDescent="0.25">
      <c r="H383" s="99"/>
      <c r="I383" s="129">
        <f t="shared" si="12"/>
        <v>352000</v>
      </c>
      <c r="J383" s="129">
        <v>281600</v>
      </c>
      <c r="K383" s="129">
        <v>2320</v>
      </c>
      <c r="L383" s="129">
        <f t="shared" si="13"/>
        <v>2900</v>
      </c>
      <c r="M383" s="172">
        <v>43804</v>
      </c>
      <c r="N383" s="129">
        <v>1220</v>
      </c>
      <c r="O383" s="129">
        <v>146</v>
      </c>
      <c r="P383" s="129">
        <v>37</v>
      </c>
      <c r="Q383" s="129">
        <v>2</v>
      </c>
    </row>
    <row r="384" spans="8:17" ht="13.2" x14ac:dyDescent="0.25">
      <c r="H384" s="99"/>
      <c r="I384" s="129">
        <f t="shared" si="12"/>
        <v>352000</v>
      </c>
      <c r="J384" s="129">
        <v>281600</v>
      </c>
      <c r="K384" s="129">
        <v>2320</v>
      </c>
      <c r="L384" s="129">
        <f t="shared" si="13"/>
        <v>2900</v>
      </c>
      <c r="M384" s="172">
        <v>43805</v>
      </c>
      <c r="N384" s="129">
        <v>522</v>
      </c>
      <c r="O384" s="129">
        <v>537</v>
      </c>
      <c r="P384" s="129">
        <v>71</v>
      </c>
      <c r="Q384" s="129">
        <v>99</v>
      </c>
    </row>
    <row r="385" spans="8:17" ht="13.2" x14ac:dyDescent="0.25">
      <c r="H385" s="99"/>
      <c r="I385" s="129">
        <f t="shared" si="12"/>
        <v>352000</v>
      </c>
      <c r="J385" s="129">
        <v>281600</v>
      </c>
      <c r="K385" s="129">
        <v>2320</v>
      </c>
      <c r="L385" s="129">
        <f t="shared" si="13"/>
        <v>2900</v>
      </c>
      <c r="M385" s="172">
        <v>43806</v>
      </c>
      <c r="N385" s="129">
        <v>441</v>
      </c>
      <c r="O385" s="129">
        <v>1208</v>
      </c>
      <c r="P385" s="129">
        <v>9</v>
      </c>
      <c r="Q385" s="129">
        <v>18</v>
      </c>
    </row>
    <row r="386" spans="8:17" ht="13.2" x14ac:dyDescent="0.25">
      <c r="H386" s="99"/>
      <c r="I386" s="129">
        <f t="shared" si="12"/>
        <v>352000</v>
      </c>
      <c r="J386" s="129">
        <v>281600</v>
      </c>
      <c r="K386" s="129">
        <v>2320</v>
      </c>
      <c r="L386" s="129">
        <f t="shared" si="13"/>
        <v>2900</v>
      </c>
      <c r="M386" s="172">
        <v>43807</v>
      </c>
      <c r="N386" s="129">
        <v>3237</v>
      </c>
      <c r="O386" s="129">
        <v>5359</v>
      </c>
      <c r="P386" s="129">
        <v>213</v>
      </c>
      <c r="Q386" s="129">
        <v>413</v>
      </c>
    </row>
    <row r="387" spans="8:17" ht="13.2" x14ac:dyDescent="0.25">
      <c r="H387" s="99"/>
      <c r="I387" s="129">
        <f t="shared" si="12"/>
        <v>352000</v>
      </c>
      <c r="J387" s="129">
        <v>281600</v>
      </c>
      <c r="K387" s="129">
        <v>2320</v>
      </c>
      <c r="L387" s="129">
        <f t="shared" si="13"/>
        <v>2900</v>
      </c>
      <c r="M387" s="172">
        <v>43808</v>
      </c>
      <c r="N387" s="129">
        <v>117</v>
      </c>
      <c r="O387" s="129">
        <v>73</v>
      </c>
      <c r="P387" s="129">
        <v>13</v>
      </c>
      <c r="Q387" s="129">
        <v>1</v>
      </c>
    </row>
    <row r="388" spans="8:17" ht="13.2" x14ac:dyDescent="0.25">
      <c r="I388" s="129">
        <f t="shared" si="12"/>
        <v>352000</v>
      </c>
      <c r="J388" s="129">
        <v>281600</v>
      </c>
      <c r="K388" s="129">
        <v>2320</v>
      </c>
      <c r="L388" s="129">
        <f t="shared" si="13"/>
        <v>2900</v>
      </c>
      <c r="M388" s="172">
        <v>43808</v>
      </c>
      <c r="N388" s="129">
        <v>1489</v>
      </c>
      <c r="O388" s="129">
        <v>882</v>
      </c>
      <c r="P388" s="129">
        <v>107</v>
      </c>
      <c r="Q388" s="129">
        <v>100</v>
      </c>
    </row>
    <row r="389" spans="8:17" ht="13.2" x14ac:dyDescent="0.25">
      <c r="I389" s="129">
        <f t="shared" si="12"/>
        <v>352000</v>
      </c>
      <c r="J389" s="129">
        <v>281600</v>
      </c>
      <c r="K389" s="129">
        <v>2320</v>
      </c>
      <c r="L389" s="129">
        <f t="shared" si="13"/>
        <v>2900</v>
      </c>
      <c r="M389" s="172">
        <v>43810</v>
      </c>
      <c r="N389" s="129">
        <v>1544</v>
      </c>
      <c r="O389" s="129">
        <v>138</v>
      </c>
      <c r="P389" s="129">
        <v>128</v>
      </c>
      <c r="Q389" s="129">
        <v>1</v>
      </c>
    </row>
    <row r="390" spans="8:17" ht="13.2" x14ac:dyDescent="0.25">
      <c r="I390" s="129">
        <f t="shared" si="12"/>
        <v>352000</v>
      </c>
      <c r="J390" s="129">
        <v>281600</v>
      </c>
      <c r="K390" s="129">
        <v>2320</v>
      </c>
      <c r="L390" s="129">
        <f t="shared" si="13"/>
        <v>2900</v>
      </c>
      <c r="M390" s="172">
        <v>43811</v>
      </c>
      <c r="N390" s="129">
        <v>3196</v>
      </c>
      <c r="O390" s="129">
        <v>664</v>
      </c>
      <c r="P390" s="129">
        <v>203</v>
      </c>
      <c r="Q390" s="129">
        <v>38</v>
      </c>
    </row>
    <row r="391" spans="8:17" ht="13.2" x14ac:dyDescent="0.25">
      <c r="I391" s="129">
        <f t="shared" si="12"/>
        <v>352000</v>
      </c>
      <c r="J391" s="129">
        <v>281600</v>
      </c>
      <c r="K391" s="129">
        <v>2320</v>
      </c>
      <c r="L391" s="129">
        <f t="shared" si="13"/>
        <v>2900</v>
      </c>
      <c r="M391" s="172">
        <v>43812</v>
      </c>
      <c r="N391" s="129">
        <v>22</v>
      </c>
      <c r="O391" s="129">
        <v>213</v>
      </c>
      <c r="P391" s="129">
        <v>1</v>
      </c>
      <c r="Q391" s="129">
        <v>16</v>
      </c>
    </row>
    <row r="392" spans="8:17" ht="13.2" x14ac:dyDescent="0.25">
      <c r="I392" s="129">
        <f t="shared" si="12"/>
        <v>352000</v>
      </c>
      <c r="J392" s="129">
        <v>281600</v>
      </c>
      <c r="K392" s="129">
        <v>2320</v>
      </c>
      <c r="L392" s="129">
        <f t="shared" si="13"/>
        <v>2900</v>
      </c>
      <c r="M392" s="172">
        <v>43812</v>
      </c>
      <c r="N392" s="129">
        <v>7767</v>
      </c>
      <c r="O392" s="129">
        <v>1699</v>
      </c>
      <c r="P392" s="129">
        <v>585</v>
      </c>
      <c r="Q392" s="129">
        <v>136</v>
      </c>
    </row>
    <row r="393" spans="8:17" ht="13.2" x14ac:dyDescent="0.25">
      <c r="I393" s="129">
        <f t="shared" si="12"/>
        <v>352000</v>
      </c>
      <c r="J393" s="129">
        <v>281600</v>
      </c>
      <c r="K393" s="129">
        <v>2320</v>
      </c>
      <c r="L393" s="129">
        <f t="shared" si="13"/>
        <v>2900</v>
      </c>
      <c r="M393" s="172">
        <v>43816</v>
      </c>
      <c r="N393" s="129">
        <v>131</v>
      </c>
      <c r="O393" s="129">
        <v>3170</v>
      </c>
      <c r="P393" s="129">
        <v>52</v>
      </c>
      <c r="Q393" s="129">
        <v>209</v>
      </c>
    </row>
    <row r="394" spans="8:17" ht="13.2" x14ac:dyDescent="0.25">
      <c r="I394" s="129">
        <f t="shared" si="12"/>
        <v>352000</v>
      </c>
      <c r="J394" s="129">
        <v>281600</v>
      </c>
      <c r="K394" s="129">
        <v>2320</v>
      </c>
      <c r="L394" s="129">
        <f t="shared" si="13"/>
        <v>2900</v>
      </c>
      <c r="M394" s="172">
        <v>43817</v>
      </c>
      <c r="N394" s="129">
        <v>393</v>
      </c>
      <c r="O394" s="129">
        <v>8115</v>
      </c>
      <c r="P394" s="129">
        <v>18</v>
      </c>
      <c r="Q394" s="129">
        <v>732</v>
      </c>
    </row>
    <row r="395" spans="8:17" ht="13.2" x14ac:dyDescent="0.25">
      <c r="I395" s="129">
        <f t="shared" si="12"/>
        <v>352000</v>
      </c>
      <c r="J395" s="129">
        <v>281600</v>
      </c>
      <c r="K395" s="129">
        <v>2320</v>
      </c>
      <c r="L395" s="129">
        <f t="shared" si="13"/>
        <v>2900</v>
      </c>
      <c r="M395" s="172">
        <v>43818</v>
      </c>
      <c r="N395" s="129">
        <v>531</v>
      </c>
      <c r="O395" s="129">
        <v>1201</v>
      </c>
      <c r="P395" s="129">
        <v>131</v>
      </c>
      <c r="Q395" s="129">
        <v>871</v>
      </c>
    </row>
    <row r="396" spans="8:17" ht="13.2" x14ac:dyDescent="0.25">
      <c r="I396" s="129">
        <f t="shared" si="12"/>
        <v>352000</v>
      </c>
      <c r="J396" s="129">
        <v>281600</v>
      </c>
      <c r="K396" s="129">
        <v>2320</v>
      </c>
      <c r="L396" s="129">
        <f t="shared" si="13"/>
        <v>2900</v>
      </c>
      <c r="M396" s="172">
        <v>43819</v>
      </c>
      <c r="N396" s="129">
        <v>357</v>
      </c>
      <c r="O396" s="129">
        <v>156</v>
      </c>
      <c r="P396" s="129">
        <v>25</v>
      </c>
      <c r="Q396" s="129">
        <v>7</v>
      </c>
    </row>
    <row r="397" spans="8:17" ht="13.2" x14ac:dyDescent="0.25">
      <c r="I397" s="129">
        <f t="shared" si="12"/>
        <v>352000</v>
      </c>
      <c r="J397" s="129">
        <v>281600</v>
      </c>
      <c r="K397" s="129">
        <v>2320</v>
      </c>
      <c r="L397" s="129">
        <f t="shared" si="13"/>
        <v>2900</v>
      </c>
      <c r="M397" s="172">
        <v>43820</v>
      </c>
      <c r="N397" s="129">
        <v>494</v>
      </c>
      <c r="O397" s="129">
        <v>399</v>
      </c>
      <c r="P397" s="129">
        <v>228</v>
      </c>
      <c r="Q397" s="129">
        <v>326</v>
      </c>
    </row>
    <row r="398" spans="8:17" ht="13.2" x14ac:dyDescent="0.25">
      <c r="I398" s="129">
        <f t="shared" si="12"/>
        <v>352000</v>
      </c>
      <c r="J398" s="129">
        <v>281600</v>
      </c>
      <c r="K398" s="129">
        <v>2320</v>
      </c>
      <c r="L398" s="129">
        <f t="shared" si="13"/>
        <v>2900</v>
      </c>
      <c r="M398" s="172">
        <v>43821</v>
      </c>
      <c r="N398" s="129">
        <v>8198</v>
      </c>
      <c r="O398" s="129">
        <v>144</v>
      </c>
      <c r="P398" s="129">
        <v>545</v>
      </c>
      <c r="Q398" s="129">
        <v>3</v>
      </c>
    </row>
    <row r="399" spans="8:17" ht="13.2" x14ac:dyDescent="0.25">
      <c r="I399" s="129">
        <f t="shared" si="12"/>
        <v>352000</v>
      </c>
      <c r="J399" s="129">
        <v>281600</v>
      </c>
      <c r="K399" s="129">
        <v>2320</v>
      </c>
      <c r="L399" s="129">
        <f t="shared" si="13"/>
        <v>2900</v>
      </c>
      <c r="M399" s="172">
        <v>43823</v>
      </c>
      <c r="N399" s="129">
        <v>5847</v>
      </c>
      <c r="O399" s="129">
        <v>44</v>
      </c>
      <c r="P399" s="129">
        <v>22</v>
      </c>
      <c r="Q399" s="129">
        <v>2</v>
      </c>
    </row>
    <row r="400" spans="8:17" ht="13.2" x14ac:dyDescent="0.25">
      <c r="I400" s="129">
        <f t="shared" si="12"/>
        <v>352000</v>
      </c>
      <c r="J400" s="129">
        <v>281600</v>
      </c>
      <c r="K400" s="129">
        <v>2320</v>
      </c>
      <c r="L400" s="129">
        <f t="shared" si="13"/>
        <v>2900</v>
      </c>
      <c r="M400" s="172">
        <v>43824</v>
      </c>
      <c r="N400" s="129">
        <v>1682</v>
      </c>
      <c r="O400" s="129">
        <v>2506</v>
      </c>
      <c r="P400" s="129">
        <v>55</v>
      </c>
      <c r="Q400" s="129">
        <v>238</v>
      </c>
    </row>
    <row r="401" spans="9:17" ht="13.2" x14ac:dyDescent="0.25">
      <c r="I401" s="129">
        <f t="shared" si="12"/>
        <v>352000</v>
      </c>
      <c r="J401" s="129">
        <v>281600</v>
      </c>
      <c r="K401" s="129">
        <v>2320</v>
      </c>
      <c r="L401" s="129">
        <f t="shared" si="13"/>
        <v>2900</v>
      </c>
      <c r="M401" s="172">
        <v>43825</v>
      </c>
      <c r="N401" s="129">
        <v>1608</v>
      </c>
      <c r="O401" s="129">
        <v>5851</v>
      </c>
      <c r="P401" s="129">
        <v>6</v>
      </c>
      <c r="Q401" s="129">
        <v>191</v>
      </c>
    </row>
    <row r="402" spans="9:17" ht="13.2" x14ac:dyDescent="0.25">
      <c r="I402" s="129">
        <f t="shared" si="12"/>
        <v>352000</v>
      </c>
      <c r="J402" s="129">
        <v>281600</v>
      </c>
      <c r="K402" s="129">
        <v>2320</v>
      </c>
      <c r="L402" s="129">
        <f t="shared" si="13"/>
        <v>2900</v>
      </c>
      <c r="M402" s="172">
        <v>43825</v>
      </c>
      <c r="N402" s="129">
        <v>632</v>
      </c>
      <c r="O402" s="129">
        <v>985</v>
      </c>
      <c r="P402" s="129">
        <v>111</v>
      </c>
      <c r="Q402" s="129">
        <v>7</v>
      </c>
    </row>
    <row r="403" spans="9:17" ht="13.2" x14ac:dyDescent="0.25">
      <c r="I403" s="129">
        <f t="shared" si="12"/>
        <v>352000</v>
      </c>
      <c r="J403" s="129">
        <v>281600</v>
      </c>
      <c r="K403" s="129">
        <v>2320</v>
      </c>
      <c r="L403" s="129">
        <f t="shared" si="13"/>
        <v>2900</v>
      </c>
      <c r="M403" s="172">
        <v>43827</v>
      </c>
      <c r="N403" s="129">
        <v>318</v>
      </c>
      <c r="O403" s="129">
        <v>292</v>
      </c>
      <c r="P403" s="129">
        <v>2</v>
      </c>
      <c r="Q403" s="129">
        <v>10</v>
      </c>
    </row>
    <row r="404" spans="9:17" ht="13.2" x14ac:dyDescent="0.25">
      <c r="I404" s="129">
        <f t="shared" si="12"/>
        <v>352000</v>
      </c>
      <c r="J404" s="129">
        <v>281600</v>
      </c>
      <c r="K404" s="129">
        <v>2320</v>
      </c>
      <c r="L404" s="129">
        <f t="shared" si="13"/>
        <v>2900</v>
      </c>
      <c r="M404" s="172">
        <v>43827</v>
      </c>
      <c r="N404" s="129">
        <v>342</v>
      </c>
      <c r="O404" s="129">
        <v>1443</v>
      </c>
      <c r="P404" s="129">
        <v>47</v>
      </c>
      <c r="Q404" s="129">
        <v>122</v>
      </c>
    </row>
    <row r="405" spans="9:17" x14ac:dyDescent="0.25">
      <c r="N405" s="211"/>
    </row>
    <row r="406" spans="9:17" x14ac:dyDescent="0.25">
      <c r="M406" s="209" t="s">
        <v>91</v>
      </c>
      <c r="N406" s="214">
        <f>MAX(N143:N404)</f>
        <v>28428</v>
      </c>
      <c r="O406" s="214">
        <f>MAX(O143:O404)</f>
        <v>17559</v>
      </c>
      <c r="P406" s="214">
        <f>MAX(P143:P404)</f>
        <v>1081</v>
      </c>
      <c r="Q406" s="214">
        <f>MAX(Q143:Q404)</f>
        <v>871</v>
      </c>
    </row>
    <row r="407" spans="9:17" x14ac:dyDescent="0.25">
      <c r="M407" s="209" t="s">
        <v>92</v>
      </c>
      <c r="N407" s="214">
        <f>MIN(N143:N404)</f>
        <v>0</v>
      </c>
      <c r="O407" s="214">
        <f>MIN(O143:O404)</f>
        <v>0</v>
      </c>
      <c r="P407" s="214">
        <f>MIN(P143:P404)</f>
        <v>0</v>
      </c>
      <c r="Q407" s="214">
        <f>MIN(Q143:Q404)</f>
        <v>0</v>
      </c>
    </row>
    <row r="409" spans="9:17" x14ac:dyDescent="0.25">
      <c r="M409" s="209" t="s">
        <v>91</v>
      </c>
      <c r="N409" s="214">
        <f>MAX(N3:N142)</f>
        <v>30461</v>
      </c>
      <c r="O409" s="214">
        <f t="shared" ref="O409:Q409" si="14">MAX(O3:O142)</f>
        <v>16620</v>
      </c>
      <c r="P409" s="214">
        <f t="shared" si="14"/>
        <v>2145</v>
      </c>
      <c r="Q409" s="214">
        <f t="shared" si="14"/>
        <v>1313</v>
      </c>
    </row>
    <row r="410" spans="9:17" x14ac:dyDescent="0.25">
      <c r="M410" s="209" t="s">
        <v>92</v>
      </c>
      <c r="N410" s="214">
        <f>MIN(N3:N142)</f>
        <v>23</v>
      </c>
      <c r="O410" s="214">
        <f t="shared" ref="O410:Q410" si="15">MIN(O3:O142)</f>
        <v>10</v>
      </c>
      <c r="P410" s="214">
        <f t="shared" si="15"/>
        <v>1</v>
      </c>
      <c r="Q410" s="214">
        <f t="shared" si="15"/>
        <v>0</v>
      </c>
    </row>
  </sheetData>
  <sheetProtection formatCells="0" formatRows="0" insertRows="0" insertHyperlinks="0" deleteRows="0" sort="0" autoFilter="0" pivotTables="0"/>
  <mergeCells count="30">
    <mergeCell ref="A184:C184"/>
    <mergeCell ref="A185:F185"/>
    <mergeCell ref="A186:F186"/>
    <mergeCell ref="A188:C188"/>
    <mergeCell ref="D188:F188"/>
    <mergeCell ref="H1:I1"/>
    <mergeCell ref="K1:L1"/>
    <mergeCell ref="A182:F182"/>
    <mergeCell ref="A160:F160"/>
    <mergeCell ref="A161:F161"/>
    <mergeCell ref="A181:F181"/>
    <mergeCell ref="C101:D101"/>
    <mergeCell ref="E101:F101"/>
    <mergeCell ref="A98:B98"/>
    <mergeCell ref="C98:D98"/>
    <mergeCell ref="A99:B99"/>
    <mergeCell ref="C99:D99"/>
    <mergeCell ref="A100:F100"/>
    <mergeCell ref="A95:B95"/>
    <mergeCell ref="C95:D95"/>
    <mergeCell ref="A96:B96"/>
    <mergeCell ref="C96:D96"/>
    <mergeCell ref="A97:B97"/>
    <mergeCell ref="C97:D97"/>
    <mergeCell ref="A1:F1"/>
    <mergeCell ref="A2:F2"/>
    <mergeCell ref="A93:B93"/>
    <mergeCell ref="C93:F93"/>
    <mergeCell ref="A94:B94"/>
    <mergeCell ref="C94:D94"/>
  </mergeCells>
  <conditionalFormatting sqref="N379:O404 O209:O230">
    <cfRule type="expression" dxfId="860" priority="373">
      <formula>N209&lt;=$F$5</formula>
    </cfRule>
    <cfRule type="expression" dxfId="859" priority="374">
      <formula>AND(N209&gt;$F$5,N209&lt;=$F$6)</formula>
    </cfRule>
    <cfRule type="expression" dxfId="858" priority="375">
      <formula>N209&gt;$F$6</formula>
    </cfRule>
  </conditionalFormatting>
  <conditionalFormatting sqref="M209:M210 M379:M404">
    <cfRule type="timePeriod" dxfId="857" priority="406" timePeriod="today">
      <formula>FLOOR(M209,1)=TODAY()</formula>
    </cfRule>
  </conditionalFormatting>
  <conditionalFormatting sqref="M209:M210">
    <cfRule type="timePeriod" dxfId="856" priority="405" timePeriod="today">
      <formula>FLOOR(M209,1)=TODAY()</formula>
    </cfRule>
  </conditionalFormatting>
  <conditionalFormatting sqref="M209:M210">
    <cfRule type="timePeriod" dxfId="855" priority="404" timePeriod="today">
      <formula>FLOOR(M209,1)=TODAY()</formula>
    </cfRule>
  </conditionalFormatting>
  <conditionalFormatting sqref="M211:M212">
    <cfRule type="timePeriod" dxfId="854" priority="403" timePeriod="today">
      <formula>FLOOR(M211,1)=TODAY()</formula>
    </cfRule>
  </conditionalFormatting>
  <conditionalFormatting sqref="M211:M212">
    <cfRule type="timePeriod" dxfId="853" priority="402" timePeriod="today">
      <formula>FLOOR(M211,1)=TODAY()</formula>
    </cfRule>
  </conditionalFormatting>
  <conditionalFormatting sqref="M211:M212">
    <cfRule type="timePeriod" dxfId="852" priority="401" timePeriod="today">
      <formula>FLOOR(M211,1)=TODAY()</formula>
    </cfRule>
  </conditionalFormatting>
  <conditionalFormatting sqref="M213:M214">
    <cfRule type="timePeriod" dxfId="851" priority="400" timePeriod="today">
      <formula>FLOOR(M213,1)=TODAY()</formula>
    </cfRule>
  </conditionalFormatting>
  <conditionalFormatting sqref="M213:M214">
    <cfRule type="timePeriod" dxfId="850" priority="399" timePeriod="today">
      <formula>FLOOR(M213,1)=TODAY()</formula>
    </cfRule>
  </conditionalFormatting>
  <conditionalFormatting sqref="M213:M214">
    <cfRule type="timePeriod" dxfId="849" priority="398" timePeriod="today">
      <formula>FLOOR(M213,1)=TODAY()</formula>
    </cfRule>
  </conditionalFormatting>
  <conditionalFormatting sqref="M215:M216">
    <cfRule type="timePeriod" dxfId="848" priority="397" timePeriod="today">
      <formula>FLOOR(M215,1)=TODAY()</formula>
    </cfRule>
  </conditionalFormatting>
  <conditionalFormatting sqref="M215:M216">
    <cfRule type="timePeriod" dxfId="847" priority="396" timePeriod="today">
      <formula>FLOOR(M215,1)=TODAY()</formula>
    </cfRule>
  </conditionalFormatting>
  <conditionalFormatting sqref="M215:M216">
    <cfRule type="timePeriod" dxfId="846" priority="395" timePeriod="today">
      <formula>FLOOR(M215,1)=TODAY()</formula>
    </cfRule>
  </conditionalFormatting>
  <conditionalFormatting sqref="M221:M222">
    <cfRule type="timePeriod" dxfId="845" priority="394" timePeriod="today">
      <formula>FLOOR(M221,1)=TODAY()</formula>
    </cfRule>
  </conditionalFormatting>
  <conditionalFormatting sqref="M221:M222">
    <cfRule type="timePeriod" dxfId="844" priority="393" timePeriod="today">
      <formula>FLOOR(M221,1)=TODAY()</formula>
    </cfRule>
  </conditionalFormatting>
  <conditionalFormatting sqref="M221:M222">
    <cfRule type="timePeriod" dxfId="843" priority="392" timePeriod="today">
      <formula>FLOOR(M221,1)=TODAY()</formula>
    </cfRule>
  </conditionalFormatting>
  <conditionalFormatting sqref="M223:M224">
    <cfRule type="timePeriod" dxfId="842" priority="391" timePeriod="today">
      <formula>FLOOR(M223,1)=TODAY()</formula>
    </cfRule>
  </conditionalFormatting>
  <conditionalFormatting sqref="M223:M224">
    <cfRule type="timePeriod" dxfId="841" priority="390" timePeriod="today">
      <formula>FLOOR(M223,1)=TODAY()</formula>
    </cfRule>
  </conditionalFormatting>
  <conditionalFormatting sqref="M223:M224">
    <cfRule type="timePeriod" dxfId="840" priority="389" timePeriod="today">
      <formula>FLOOR(M223,1)=TODAY()</formula>
    </cfRule>
  </conditionalFormatting>
  <conditionalFormatting sqref="M225:M226">
    <cfRule type="timePeriod" dxfId="839" priority="388" timePeriod="today">
      <formula>FLOOR(M225,1)=TODAY()</formula>
    </cfRule>
  </conditionalFormatting>
  <conditionalFormatting sqref="M225:M226">
    <cfRule type="timePeriod" dxfId="838" priority="387" timePeriod="today">
      <formula>FLOOR(M225,1)=TODAY()</formula>
    </cfRule>
  </conditionalFormatting>
  <conditionalFormatting sqref="M225:M226">
    <cfRule type="timePeriod" dxfId="837" priority="386" timePeriod="today">
      <formula>FLOOR(M225,1)=TODAY()</formula>
    </cfRule>
  </conditionalFormatting>
  <conditionalFormatting sqref="M217:M218">
    <cfRule type="timePeriod" dxfId="836" priority="385" timePeriod="today">
      <formula>FLOOR(M217,1)=TODAY()</formula>
    </cfRule>
  </conditionalFormatting>
  <conditionalFormatting sqref="M217:M218">
    <cfRule type="timePeriod" dxfId="835" priority="384" timePeriod="today">
      <formula>FLOOR(M217,1)=TODAY()</formula>
    </cfRule>
  </conditionalFormatting>
  <conditionalFormatting sqref="M217:M218">
    <cfRule type="timePeriod" dxfId="834" priority="383" timePeriod="today">
      <formula>FLOOR(M217,1)=TODAY()</formula>
    </cfRule>
  </conditionalFormatting>
  <conditionalFormatting sqref="M219:M220">
    <cfRule type="timePeriod" dxfId="833" priority="382" timePeriod="today">
      <formula>FLOOR(M219,1)=TODAY()</formula>
    </cfRule>
  </conditionalFormatting>
  <conditionalFormatting sqref="M219:M220">
    <cfRule type="timePeriod" dxfId="832" priority="381" timePeriod="today">
      <formula>FLOOR(M219,1)=TODAY()</formula>
    </cfRule>
  </conditionalFormatting>
  <conditionalFormatting sqref="M219:M220">
    <cfRule type="timePeriod" dxfId="831" priority="380" timePeriod="today">
      <formula>FLOOR(M219,1)=TODAY()</formula>
    </cfRule>
  </conditionalFormatting>
  <conditionalFormatting sqref="M229:M230">
    <cfRule type="timePeriod" dxfId="830" priority="379" timePeriod="today">
      <formula>FLOOR(M229,1)=TODAY()</formula>
    </cfRule>
  </conditionalFormatting>
  <conditionalFormatting sqref="M229:M230">
    <cfRule type="timePeriod" dxfId="829" priority="378" timePeriod="today">
      <formula>FLOOR(M229,1)=TODAY()</formula>
    </cfRule>
  </conditionalFormatting>
  <conditionalFormatting sqref="M229:M230">
    <cfRule type="timePeriod" dxfId="828" priority="377" timePeriod="today">
      <formula>FLOOR(M229,1)=TODAY()</formula>
    </cfRule>
  </conditionalFormatting>
  <conditionalFormatting sqref="M227:M228">
    <cfRule type="timePeriod" dxfId="827" priority="376" timePeriod="today">
      <formula>FLOOR(M227,1)=TODAY()</formula>
    </cfRule>
  </conditionalFormatting>
  <conditionalFormatting sqref="M231:M244">
    <cfRule type="timePeriod" dxfId="826" priority="372" timePeriod="today">
      <formula>FLOOR(M231,1)=TODAY()</formula>
    </cfRule>
  </conditionalFormatting>
  <conditionalFormatting sqref="M245:M248">
    <cfRule type="timePeriod" dxfId="825" priority="371" timePeriod="today">
      <formula>FLOOR(M245,1)=TODAY()</formula>
    </cfRule>
  </conditionalFormatting>
  <conditionalFormatting sqref="M245:M251">
    <cfRule type="timePeriod" dxfId="824" priority="370" timePeriod="today">
      <formula>FLOOR(M245,1)=TODAY()</formula>
    </cfRule>
  </conditionalFormatting>
  <conditionalFormatting sqref="M252:M255">
    <cfRule type="timePeriod" dxfId="823" priority="369" timePeriod="today">
      <formula>FLOOR(M252,1)=TODAY()</formula>
    </cfRule>
  </conditionalFormatting>
  <conditionalFormatting sqref="M265:M278 M256:M262">
    <cfRule type="timePeriod" dxfId="822" priority="368" timePeriod="today">
      <formula>FLOOR(M256,1)=TODAY()</formula>
    </cfRule>
  </conditionalFormatting>
  <conditionalFormatting sqref="M263:M264">
    <cfRule type="timePeriod" dxfId="821" priority="367" timePeriod="today">
      <formula>FLOOR(M263,1)=TODAY()</formula>
    </cfRule>
  </conditionalFormatting>
  <conditionalFormatting sqref="O279:O305">
    <cfRule type="expression" dxfId="820" priority="352">
      <formula>O279&lt;=$F$5</formula>
    </cfRule>
    <cfRule type="expression" dxfId="819" priority="353">
      <formula>AND(O279&gt;$F$5,O279&lt;=$F$6)</formula>
    </cfRule>
    <cfRule type="expression" dxfId="818" priority="354">
      <formula>O279&gt;$F$6</formula>
    </cfRule>
  </conditionalFormatting>
  <conditionalFormatting sqref="M279:M284">
    <cfRule type="timePeriod" dxfId="817" priority="366" timePeriod="today">
      <formula>FLOOR(M279,1)=TODAY()</formula>
    </cfRule>
  </conditionalFormatting>
  <conditionalFormatting sqref="M285:M288">
    <cfRule type="timePeriod" dxfId="816" priority="365" timePeriod="today">
      <formula>FLOOR(M285,1)=TODAY()</formula>
    </cfRule>
  </conditionalFormatting>
  <conditionalFormatting sqref="M289:M305">
    <cfRule type="timePeriod" dxfId="815" priority="364" timePeriod="today">
      <formula>FLOOR(M289,1)=TODAY()</formula>
    </cfRule>
  </conditionalFormatting>
  <conditionalFormatting sqref="N279:N305">
    <cfRule type="expression" dxfId="814" priority="361">
      <formula>N279&lt;=$F$5</formula>
    </cfRule>
    <cfRule type="expression" dxfId="813" priority="362">
      <formula>AND(N279&gt;$F$5,N279&lt;=$F$6)</formula>
    </cfRule>
    <cfRule type="expression" dxfId="812" priority="363">
      <formula>N279&gt;$F$6</formula>
    </cfRule>
  </conditionalFormatting>
  <conditionalFormatting sqref="P279:P305 P379:Q404">
    <cfRule type="expression" dxfId="811" priority="358">
      <formula>P279&lt;=$H$5</formula>
    </cfRule>
    <cfRule type="expression" dxfId="810" priority="359">
      <formula>AND(P279&gt;$H$5,P279&lt;=$H$6)</formula>
    </cfRule>
    <cfRule type="expression" dxfId="809" priority="360">
      <formula>P279&gt;$H$6</formula>
    </cfRule>
  </conditionalFormatting>
  <conditionalFormatting sqref="Q279:Q305">
    <cfRule type="expression" dxfId="808" priority="355">
      <formula>Q279&lt;=$H$5</formula>
    </cfRule>
    <cfRule type="expression" dxfId="807" priority="356">
      <formula>AND(Q279&gt;$H$5,Q279&lt;=$H$6)</formula>
    </cfRule>
    <cfRule type="expression" dxfId="806" priority="357">
      <formula>Q279&gt;$H$6</formula>
    </cfRule>
  </conditionalFormatting>
  <conditionalFormatting sqref="M306:M316">
    <cfRule type="timePeriod" dxfId="805" priority="351" timePeriod="today">
      <formula>FLOOR(M306,1)=TODAY()</formula>
    </cfRule>
  </conditionalFormatting>
  <conditionalFormatting sqref="O306:O316">
    <cfRule type="expression" dxfId="804" priority="348">
      <formula>O306&lt;=$F$5</formula>
    </cfRule>
    <cfRule type="expression" dxfId="803" priority="349">
      <formula>AND(O306&gt;$F$5,O306&lt;=$F$6)</formula>
    </cfRule>
    <cfRule type="expression" dxfId="802" priority="350">
      <formula>O306&gt;$F$6</formula>
    </cfRule>
  </conditionalFormatting>
  <conditionalFormatting sqref="Q306:Q316">
    <cfRule type="expression" dxfId="801" priority="345">
      <formula>Q306&lt;=$H$5</formula>
    </cfRule>
    <cfRule type="expression" dxfId="800" priority="346">
      <formula>AND(Q306&gt;$H$5,Q306&lt;=$H$6)</formula>
    </cfRule>
    <cfRule type="expression" dxfId="799" priority="347">
      <formula>Q306&gt;$H$6</formula>
    </cfRule>
  </conditionalFormatting>
  <conditionalFormatting sqref="M317:M318">
    <cfRule type="timePeriod" dxfId="798" priority="344" timePeriod="today">
      <formula>FLOOR(M317,1)=TODAY()</formula>
    </cfRule>
  </conditionalFormatting>
  <conditionalFormatting sqref="O317:O318">
    <cfRule type="expression" dxfId="797" priority="341">
      <formula>O317&lt;=$F$5</formula>
    </cfRule>
    <cfRule type="expression" dxfId="796" priority="342">
      <formula>AND(O317&gt;$F$5,O317&lt;=$F$6)</formula>
    </cfRule>
    <cfRule type="expression" dxfId="795" priority="343">
      <formula>O317&gt;$F$6</formula>
    </cfRule>
  </conditionalFormatting>
  <conditionalFormatting sqref="Q317:Q318">
    <cfRule type="expression" dxfId="794" priority="338">
      <formula>Q317&lt;=$H$5</formula>
    </cfRule>
    <cfRule type="expression" dxfId="793" priority="339">
      <formula>AND(Q317&gt;$H$5,Q317&lt;=$H$6)</formula>
    </cfRule>
    <cfRule type="expression" dxfId="792" priority="340">
      <formula>Q317&gt;$H$6</formula>
    </cfRule>
  </conditionalFormatting>
  <conditionalFormatting sqref="M319:M320">
    <cfRule type="timePeriod" dxfId="791" priority="337" timePeriod="today">
      <formula>FLOOR(M319,1)=TODAY()</formula>
    </cfRule>
  </conditionalFormatting>
  <conditionalFormatting sqref="O319:O320">
    <cfRule type="expression" dxfId="790" priority="334">
      <formula>O319&lt;=$F$5</formula>
    </cfRule>
    <cfRule type="expression" dxfId="789" priority="335">
      <formula>AND(O319&gt;$F$5,O319&lt;=$F$6)</formula>
    </cfRule>
    <cfRule type="expression" dxfId="788" priority="336">
      <formula>O319&gt;$F$6</formula>
    </cfRule>
  </conditionalFormatting>
  <conditionalFormatting sqref="Q319:Q320">
    <cfRule type="expression" dxfId="787" priority="331">
      <formula>Q319&lt;=$H$5</formula>
    </cfRule>
    <cfRule type="expression" dxfId="786" priority="332">
      <formula>AND(Q319&gt;$H$5,Q319&lt;=$H$6)</formula>
    </cfRule>
    <cfRule type="expression" dxfId="785" priority="333">
      <formula>Q319&gt;$H$6</formula>
    </cfRule>
  </conditionalFormatting>
  <conditionalFormatting sqref="M321:M322">
    <cfRule type="timePeriod" dxfId="784" priority="330" timePeriod="today">
      <formula>FLOOR(M321,1)=TODAY()</formula>
    </cfRule>
  </conditionalFormatting>
  <conditionalFormatting sqref="O321:O322">
    <cfRule type="expression" dxfId="783" priority="327">
      <formula>O321&lt;=$F$5</formula>
    </cfRule>
    <cfRule type="expression" dxfId="782" priority="328">
      <formula>AND(O321&gt;$F$5,O321&lt;=$F$6)</formula>
    </cfRule>
    <cfRule type="expression" dxfId="781" priority="329">
      <formula>O321&gt;$F$6</formula>
    </cfRule>
  </conditionalFormatting>
  <conditionalFormatting sqref="Q321:Q322">
    <cfRule type="expression" dxfId="780" priority="324">
      <formula>Q321&lt;=$H$5</formula>
    </cfRule>
    <cfRule type="expression" dxfId="779" priority="325">
      <formula>AND(Q321&gt;$H$5,Q321&lt;=$H$6)</formula>
    </cfRule>
    <cfRule type="expression" dxfId="778" priority="326">
      <formula>Q321&gt;$H$6</formula>
    </cfRule>
  </conditionalFormatting>
  <conditionalFormatting sqref="M323:M324">
    <cfRule type="timePeriod" dxfId="777" priority="323" timePeriod="today">
      <formula>FLOOR(M323,1)=TODAY()</formula>
    </cfRule>
  </conditionalFormatting>
  <conditionalFormatting sqref="O323:O324">
    <cfRule type="expression" dxfId="776" priority="320">
      <formula>O323&lt;=$F$5</formula>
    </cfRule>
    <cfRule type="expression" dxfId="775" priority="321">
      <formula>AND(O323&gt;$F$5,O323&lt;=$F$6)</formula>
    </cfRule>
    <cfRule type="expression" dxfId="774" priority="322">
      <formula>O323&gt;$F$6</formula>
    </cfRule>
  </conditionalFormatting>
  <conditionalFormatting sqref="Q323:Q324">
    <cfRule type="expression" dxfId="773" priority="317">
      <formula>Q323&lt;=$H$5</formula>
    </cfRule>
    <cfRule type="expression" dxfId="772" priority="318">
      <formula>AND(Q323&gt;$H$5,Q323&lt;=$H$6)</formula>
    </cfRule>
    <cfRule type="expression" dxfId="771" priority="319">
      <formula>Q323&gt;$H$6</formula>
    </cfRule>
  </conditionalFormatting>
  <conditionalFormatting sqref="M325:M332">
    <cfRule type="timePeriod" dxfId="770" priority="316" timePeriod="today">
      <formula>FLOOR(M325,1)=TODAY()</formula>
    </cfRule>
  </conditionalFormatting>
  <conditionalFormatting sqref="O325:O332">
    <cfRule type="expression" dxfId="769" priority="313">
      <formula>O325&lt;=$F$5</formula>
    </cfRule>
    <cfRule type="expression" dxfId="768" priority="314">
      <formula>AND(O325&gt;$F$5,O325&lt;=$F$6)</formula>
    </cfRule>
    <cfRule type="expression" dxfId="767" priority="315">
      <formula>O325&gt;$F$6</formula>
    </cfRule>
  </conditionalFormatting>
  <conditionalFormatting sqref="Q325:Q332">
    <cfRule type="expression" dxfId="766" priority="310">
      <formula>Q325&lt;=$H$5</formula>
    </cfRule>
    <cfRule type="expression" dxfId="765" priority="311">
      <formula>AND(Q325&gt;$H$5,Q325&lt;=$H$6)</formula>
    </cfRule>
    <cfRule type="expression" dxfId="764" priority="312">
      <formula>Q325&gt;$H$6</formula>
    </cfRule>
  </conditionalFormatting>
  <conditionalFormatting sqref="N306:N316">
    <cfRule type="expression" dxfId="763" priority="307">
      <formula>N306&lt;=$F$5</formula>
    </cfRule>
    <cfRule type="expression" dxfId="762" priority="308">
      <formula>AND(N306&gt;$F$5,N306&lt;=$F$6)</formula>
    </cfRule>
    <cfRule type="expression" dxfId="761" priority="309">
      <formula>N306&gt;$F$6</formula>
    </cfRule>
  </conditionalFormatting>
  <conditionalFormatting sqref="P306:P316">
    <cfRule type="expression" dxfId="760" priority="304">
      <formula>P306&lt;=$H$5</formula>
    </cfRule>
    <cfRule type="expression" dxfId="759" priority="305">
      <formula>AND(P306&gt;$H$5,P306&lt;=$H$6)</formula>
    </cfRule>
    <cfRule type="expression" dxfId="758" priority="306">
      <formula>P306&gt;$H$6</formula>
    </cfRule>
  </conditionalFormatting>
  <conditionalFormatting sqref="N317:N318">
    <cfRule type="expression" dxfId="757" priority="301">
      <formula>N317&lt;=$F$5</formula>
    </cfRule>
    <cfRule type="expression" dxfId="756" priority="302">
      <formula>AND(N317&gt;$F$5,N317&lt;=$F$6)</formula>
    </cfRule>
    <cfRule type="expression" dxfId="755" priority="303">
      <formula>N317&gt;$F$6</formula>
    </cfRule>
  </conditionalFormatting>
  <conditionalFormatting sqref="P317:P318">
    <cfRule type="expression" dxfId="754" priority="298">
      <formula>P317&lt;=$H$5</formula>
    </cfRule>
    <cfRule type="expression" dxfId="753" priority="299">
      <formula>AND(P317&gt;$H$5,P317&lt;=$H$6)</formula>
    </cfRule>
    <cfRule type="expression" dxfId="752" priority="300">
      <formula>P317&gt;$H$6</formula>
    </cfRule>
  </conditionalFormatting>
  <conditionalFormatting sqref="N319:N320">
    <cfRule type="expression" dxfId="751" priority="295">
      <formula>N319&lt;=$F$5</formula>
    </cfRule>
    <cfRule type="expression" dxfId="750" priority="296">
      <formula>AND(N319&gt;$F$5,N319&lt;=$F$6)</formula>
    </cfRule>
    <cfRule type="expression" dxfId="749" priority="297">
      <formula>N319&gt;$F$6</formula>
    </cfRule>
  </conditionalFormatting>
  <conditionalFormatting sqref="P319:P320">
    <cfRule type="expression" dxfId="748" priority="292">
      <formula>P319&lt;=$H$5</formula>
    </cfRule>
    <cfRule type="expression" dxfId="747" priority="293">
      <formula>AND(P319&gt;$H$5,P319&lt;=$H$6)</formula>
    </cfRule>
    <cfRule type="expression" dxfId="746" priority="294">
      <formula>P319&gt;$H$6</formula>
    </cfRule>
  </conditionalFormatting>
  <conditionalFormatting sqref="N321:N322">
    <cfRule type="expression" dxfId="745" priority="289">
      <formula>N321&lt;=$F$5</formula>
    </cfRule>
    <cfRule type="expression" dxfId="744" priority="290">
      <formula>AND(N321&gt;$F$5,N321&lt;=$F$6)</formula>
    </cfRule>
    <cfRule type="expression" dxfId="743" priority="291">
      <formula>N321&gt;$F$6</formula>
    </cfRule>
  </conditionalFormatting>
  <conditionalFormatting sqref="P321:P322">
    <cfRule type="expression" dxfId="742" priority="286">
      <formula>P321&lt;=$H$5</formula>
    </cfRule>
    <cfRule type="expression" dxfId="741" priority="287">
      <formula>AND(P321&gt;$H$5,P321&lt;=$H$6)</formula>
    </cfRule>
    <cfRule type="expression" dxfId="740" priority="288">
      <formula>P321&gt;$H$6</formula>
    </cfRule>
  </conditionalFormatting>
  <conditionalFormatting sqref="N323:N324">
    <cfRule type="expression" dxfId="739" priority="283">
      <formula>N323&lt;=$F$5</formula>
    </cfRule>
    <cfRule type="expression" dxfId="738" priority="284">
      <formula>AND(N323&gt;$F$5,N323&lt;=$F$6)</formula>
    </cfRule>
    <cfRule type="expression" dxfId="737" priority="285">
      <formula>N323&gt;$F$6</formula>
    </cfRule>
  </conditionalFormatting>
  <conditionalFormatting sqref="P323:P324">
    <cfRule type="expression" dxfId="736" priority="280">
      <formula>P323&lt;=$H$5</formula>
    </cfRule>
    <cfRule type="expression" dxfId="735" priority="281">
      <formula>AND(P323&gt;$H$5,P323&lt;=$H$6)</formula>
    </cfRule>
    <cfRule type="expression" dxfId="734" priority="282">
      <formula>P323&gt;$H$6</formula>
    </cfRule>
  </conditionalFormatting>
  <conditionalFormatting sqref="N325:N332">
    <cfRule type="expression" dxfId="733" priority="277">
      <formula>N325&lt;=$F$5</formula>
    </cfRule>
    <cfRule type="expression" dxfId="732" priority="278">
      <formula>AND(N325&gt;$F$5,N325&lt;=$F$6)</formula>
    </cfRule>
    <cfRule type="expression" dxfId="731" priority="279">
      <formula>N325&gt;$F$6</formula>
    </cfRule>
  </conditionalFormatting>
  <conditionalFormatting sqref="P325:P332">
    <cfRule type="expression" dxfId="730" priority="274">
      <formula>P325&lt;=$H$5</formula>
    </cfRule>
    <cfRule type="expression" dxfId="729" priority="275">
      <formula>AND(P325&gt;$H$5,P325&lt;=$H$6)</formula>
    </cfRule>
    <cfRule type="expression" dxfId="728" priority="276">
      <formula>P325&gt;$H$6</formula>
    </cfRule>
  </conditionalFormatting>
  <conditionalFormatting sqref="M333:M346">
    <cfRule type="timePeriod" dxfId="727" priority="273" timePeriod="today">
      <formula>FLOOR(M333,1)=TODAY()</formula>
    </cfRule>
  </conditionalFormatting>
  <conditionalFormatting sqref="O333:O346">
    <cfRule type="expression" dxfId="726" priority="270">
      <formula>O333&lt;=$F$5</formula>
    </cfRule>
    <cfRule type="expression" dxfId="725" priority="271">
      <formula>AND(O333&gt;$F$5,O333&lt;=$F$6)</formula>
    </cfRule>
    <cfRule type="expression" dxfId="724" priority="272">
      <formula>O333&gt;$F$6</formula>
    </cfRule>
  </conditionalFormatting>
  <conditionalFormatting sqref="Q333:Q346">
    <cfRule type="expression" dxfId="723" priority="267">
      <formula>Q333&lt;=$H$5</formula>
    </cfRule>
    <cfRule type="expression" dxfId="722" priority="268">
      <formula>AND(Q333&gt;$H$5,Q333&lt;=$H$6)</formula>
    </cfRule>
    <cfRule type="expression" dxfId="721" priority="269">
      <formula>Q333&gt;$H$6</formula>
    </cfRule>
  </conditionalFormatting>
  <conditionalFormatting sqref="N333:N346">
    <cfRule type="expression" dxfId="720" priority="264">
      <formula>N333&lt;=$F$5</formula>
    </cfRule>
    <cfRule type="expression" dxfId="719" priority="265">
      <formula>AND(N333&gt;$F$5,N333&lt;=$F$6)</formula>
    </cfRule>
    <cfRule type="expression" dxfId="718" priority="266">
      <formula>N333&gt;$F$6</formula>
    </cfRule>
  </conditionalFormatting>
  <conditionalFormatting sqref="P333:P346">
    <cfRule type="expression" dxfId="717" priority="261">
      <formula>P333&lt;=$H$5</formula>
    </cfRule>
    <cfRule type="expression" dxfId="716" priority="262">
      <formula>AND(P333&gt;$H$5,P333&lt;=$H$6)</formula>
    </cfRule>
    <cfRule type="expression" dxfId="715" priority="263">
      <formula>P333&gt;$H$6</formula>
    </cfRule>
  </conditionalFormatting>
  <conditionalFormatting sqref="M347:M354">
    <cfRule type="timePeriod" dxfId="714" priority="260" timePeriod="today">
      <formula>FLOOR(M347,1)=TODAY()</formula>
    </cfRule>
  </conditionalFormatting>
  <conditionalFormatting sqref="M355:M356 M359:M361">
    <cfRule type="timePeriod" dxfId="713" priority="247" timePeriod="today">
      <formula>FLOOR(M355,1)=TODAY()</formula>
    </cfRule>
  </conditionalFormatting>
  <conditionalFormatting sqref="O361">
    <cfRule type="expression" dxfId="712" priority="241">
      <formula>O361&lt;=$F$5</formula>
    </cfRule>
    <cfRule type="expression" dxfId="711" priority="242">
      <formula>AND(O361&gt;$F$5,O361&lt;=$F$6)</formula>
    </cfRule>
    <cfRule type="expression" dxfId="710" priority="243">
      <formula>O361&gt;$F$6</formula>
    </cfRule>
  </conditionalFormatting>
  <conditionalFormatting sqref="M360">
    <cfRule type="timePeriod" dxfId="709" priority="234" timePeriod="today">
      <formula>FLOOR(M360,1)=TODAY()</formula>
    </cfRule>
  </conditionalFormatting>
  <conditionalFormatting sqref="M362">
    <cfRule type="timePeriod" dxfId="708" priority="221" timePeriod="today">
      <formula>FLOOR(M362,1)=TODAY()</formula>
    </cfRule>
  </conditionalFormatting>
  <conditionalFormatting sqref="O362">
    <cfRule type="expression" dxfId="707" priority="215">
      <formula>O362&lt;=$F$5</formula>
    </cfRule>
    <cfRule type="expression" dxfId="706" priority="216">
      <formula>AND(O362&gt;$F$5,O362&lt;=$F$6)</formula>
    </cfRule>
    <cfRule type="expression" dxfId="705" priority="217">
      <formula>O362&gt;$F$6</formula>
    </cfRule>
  </conditionalFormatting>
  <conditionalFormatting sqref="M357:M358">
    <cfRule type="timePeriod" dxfId="704" priority="208" timePeriod="today">
      <formula>FLOOR(M357,1)=TODAY()</formula>
    </cfRule>
  </conditionalFormatting>
  <conditionalFormatting sqref="M363:M364">
    <cfRule type="timePeriod" dxfId="703" priority="195" timePeriod="today">
      <formula>FLOOR(M363,1)=TODAY()</formula>
    </cfRule>
  </conditionalFormatting>
  <conditionalFormatting sqref="M365:M372">
    <cfRule type="timePeriod" dxfId="702" priority="169" timePeriod="today">
      <formula>FLOOR(M365,1)=TODAY()</formula>
    </cfRule>
  </conditionalFormatting>
  <conditionalFormatting sqref="N347:N354">
    <cfRule type="expression" dxfId="701" priority="154">
      <formula>N347&lt;=$F$5</formula>
    </cfRule>
    <cfRule type="expression" dxfId="700" priority="155">
      <formula>AND(N347&gt;$F$5,N347&lt;=$F$6)</formula>
    </cfRule>
    <cfRule type="expression" dxfId="699" priority="156">
      <formula>N347&gt;$F$6</formula>
    </cfRule>
  </conditionalFormatting>
  <conditionalFormatting sqref="N355:N356 N359:N361">
    <cfRule type="expression" dxfId="698" priority="151">
      <formula>N355&lt;=$F$5</formula>
    </cfRule>
    <cfRule type="expression" dxfId="697" priority="152">
      <formula>AND(N355&gt;$F$5,N355&lt;=$F$6)</formula>
    </cfRule>
    <cfRule type="expression" dxfId="696" priority="153">
      <formula>N355&gt;$F$6</formula>
    </cfRule>
  </conditionalFormatting>
  <conditionalFormatting sqref="N360">
    <cfRule type="expression" dxfId="695" priority="148">
      <formula>N360&lt;=$F$5</formula>
    </cfRule>
    <cfRule type="expression" dxfId="694" priority="149">
      <formula>AND(N360&gt;$F$5,N360&lt;=$F$6)</formula>
    </cfRule>
    <cfRule type="expression" dxfId="693" priority="150">
      <formula>N360&gt;$F$6</formula>
    </cfRule>
  </conditionalFormatting>
  <conditionalFormatting sqref="N362">
    <cfRule type="expression" dxfId="692" priority="145">
      <formula>N362&lt;=$F$5</formula>
    </cfRule>
    <cfRule type="expression" dxfId="691" priority="146">
      <formula>AND(N362&gt;$F$5,N362&lt;=$F$6)</formula>
    </cfRule>
    <cfRule type="expression" dxfId="690" priority="147">
      <formula>N362&gt;$F$6</formula>
    </cfRule>
  </conditionalFormatting>
  <conditionalFormatting sqref="N357:N358">
    <cfRule type="expression" dxfId="689" priority="142">
      <formula>N357&lt;=$F$5</formula>
    </cfRule>
    <cfRule type="expression" dxfId="688" priority="143">
      <formula>AND(N357&gt;$F$5,N357&lt;=$F$6)</formula>
    </cfRule>
    <cfRule type="expression" dxfId="687" priority="144">
      <formula>N357&gt;$F$6</formula>
    </cfRule>
  </conditionalFormatting>
  <conditionalFormatting sqref="N363:N364">
    <cfRule type="expression" dxfId="686" priority="139">
      <formula>N363&lt;=$F$5</formula>
    </cfRule>
    <cfRule type="expression" dxfId="685" priority="140">
      <formula>AND(N363&gt;$F$5,N363&lt;=$F$6)</formula>
    </cfRule>
    <cfRule type="expression" dxfId="684" priority="141">
      <formula>N363&gt;$F$6</formula>
    </cfRule>
  </conditionalFormatting>
  <conditionalFormatting sqref="N365:N372">
    <cfRule type="expression" dxfId="683" priority="136">
      <formula>N365&lt;=$F$5</formula>
    </cfRule>
    <cfRule type="expression" dxfId="682" priority="137">
      <formula>AND(N365&gt;$F$5,N365&lt;=$F$6)</formula>
    </cfRule>
    <cfRule type="expression" dxfId="681" priority="138">
      <formula>N365&gt;$F$6</formula>
    </cfRule>
  </conditionalFormatting>
  <conditionalFormatting sqref="P347:P354">
    <cfRule type="expression" dxfId="680" priority="133">
      <formula>P347&lt;=$H$5</formula>
    </cfRule>
    <cfRule type="expression" dxfId="679" priority="134">
      <formula>AND(P347&gt;$H$5,P347&lt;=$H$6)</formula>
    </cfRule>
    <cfRule type="expression" dxfId="678" priority="135">
      <formula>P347&gt;$H$6</formula>
    </cfRule>
  </conditionalFormatting>
  <conditionalFormatting sqref="P355:P356 P359:P361">
    <cfRule type="expression" dxfId="677" priority="130">
      <formula>P355&lt;=$H$5</formula>
    </cfRule>
    <cfRule type="expression" dxfId="676" priority="131">
      <formula>AND(P355&gt;$H$5,P355&lt;=$H$6)</formula>
    </cfRule>
    <cfRule type="expression" dxfId="675" priority="132">
      <formula>P355&gt;$H$6</formula>
    </cfRule>
  </conditionalFormatting>
  <conditionalFormatting sqref="P360">
    <cfRule type="expression" dxfId="674" priority="127">
      <formula>P360&lt;=$H$5</formula>
    </cfRule>
    <cfRule type="expression" dxfId="673" priority="128">
      <formula>AND(P360&gt;$H$5,P360&lt;=$H$6)</formula>
    </cfRule>
    <cfRule type="expression" dxfId="672" priority="129">
      <formula>P360&gt;$H$6</formula>
    </cfRule>
  </conditionalFormatting>
  <conditionalFormatting sqref="P362">
    <cfRule type="expression" dxfId="671" priority="124">
      <formula>P362&lt;=$H$5</formula>
    </cfRule>
    <cfRule type="expression" dxfId="670" priority="125">
      <formula>AND(P362&gt;$H$5,P362&lt;=$H$6)</formula>
    </cfRule>
    <cfRule type="expression" dxfId="669" priority="126">
      <formula>P362&gt;$H$6</formula>
    </cfRule>
  </conditionalFormatting>
  <conditionalFormatting sqref="P357:P358">
    <cfRule type="expression" dxfId="668" priority="121">
      <formula>P357&lt;=$H$5</formula>
    </cfRule>
    <cfRule type="expression" dxfId="667" priority="122">
      <formula>AND(P357&gt;$H$5,P357&lt;=$H$6)</formula>
    </cfRule>
    <cfRule type="expression" dxfId="666" priority="123">
      <formula>P357&gt;$H$6</formula>
    </cfRule>
  </conditionalFormatting>
  <conditionalFormatting sqref="P363:P364">
    <cfRule type="expression" dxfId="665" priority="118">
      <formula>P363&lt;=$H$5</formula>
    </cfRule>
    <cfRule type="expression" dxfId="664" priority="119">
      <formula>AND(P363&gt;$H$5,P363&lt;=$H$6)</formula>
    </cfRule>
    <cfRule type="expression" dxfId="663" priority="120">
      <formula>P363&gt;$H$6</formula>
    </cfRule>
  </conditionalFormatting>
  <conditionalFormatting sqref="P365:P372">
    <cfRule type="expression" dxfId="662" priority="115">
      <formula>P365&lt;=$H$5</formula>
    </cfRule>
    <cfRule type="expression" dxfId="661" priority="116">
      <formula>AND(P365&gt;$H$5,P365&lt;=$H$6)</formula>
    </cfRule>
    <cfRule type="expression" dxfId="660" priority="117">
      <formula>P365&gt;$H$6</formula>
    </cfRule>
  </conditionalFormatting>
  <conditionalFormatting sqref="O347:O356 O359:O361">
    <cfRule type="expression" dxfId="659" priority="112">
      <formula>O347&lt;=$F$5</formula>
    </cfRule>
    <cfRule type="expression" dxfId="658" priority="113">
      <formula>AND(O347&gt;$F$5,O347&lt;=$F$6)</formula>
    </cfRule>
    <cfRule type="expression" dxfId="657" priority="114">
      <formula>O347&gt;$F$6</formula>
    </cfRule>
  </conditionalFormatting>
  <conditionalFormatting sqref="O360">
    <cfRule type="expression" dxfId="656" priority="109">
      <formula>O360&lt;=$F$5</formula>
    </cfRule>
    <cfRule type="expression" dxfId="655" priority="110">
      <formula>AND(O360&gt;$F$5,O360&lt;=$F$6)</formula>
    </cfRule>
    <cfRule type="expression" dxfId="654" priority="111">
      <formula>O360&gt;$F$6</formula>
    </cfRule>
  </conditionalFormatting>
  <conditionalFormatting sqref="O362">
    <cfRule type="expression" dxfId="653" priority="106">
      <formula>O362&lt;=$F$5</formula>
    </cfRule>
    <cfRule type="expression" dxfId="652" priority="107">
      <formula>AND(O362&gt;$F$5,O362&lt;=$F$6)</formula>
    </cfRule>
    <cfRule type="expression" dxfId="651" priority="108">
      <formula>O362&gt;$F$6</formula>
    </cfRule>
  </conditionalFormatting>
  <conditionalFormatting sqref="O357:O358">
    <cfRule type="expression" dxfId="650" priority="103">
      <formula>O357&lt;=$F$5</formula>
    </cfRule>
    <cfRule type="expression" dxfId="649" priority="104">
      <formula>AND(O357&gt;$F$5,O357&lt;=$F$6)</formula>
    </cfRule>
    <cfRule type="expression" dxfId="648" priority="105">
      <formula>O357&gt;$F$6</formula>
    </cfRule>
  </conditionalFormatting>
  <conditionalFormatting sqref="Q357:Q358">
    <cfRule type="expression" dxfId="647" priority="100">
      <formula>Q357&lt;=$H$5</formula>
    </cfRule>
    <cfRule type="expression" dxfId="646" priority="101">
      <formula>AND(Q357&gt;$H$5,Q357&lt;=$H$6)</formula>
    </cfRule>
    <cfRule type="expression" dxfId="645" priority="102">
      <formula>Q357&gt;$H$6</formula>
    </cfRule>
  </conditionalFormatting>
  <conditionalFormatting sqref="Q359:Q361">
    <cfRule type="expression" dxfId="644" priority="91">
      <formula>Q359&lt;=$H$5</formula>
    </cfRule>
    <cfRule type="expression" dxfId="643" priority="92">
      <formula>AND(Q359&gt;$H$5,Q359&lt;=$H$6)</formula>
    </cfRule>
    <cfRule type="expression" dxfId="642" priority="93">
      <formula>Q359&gt;$H$6</formula>
    </cfRule>
  </conditionalFormatting>
  <conditionalFormatting sqref="Q362">
    <cfRule type="expression" dxfId="641" priority="88">
      <formula>Q362&lt;=$H$5</formula>
    </cfRule>
    <cfRule type="expression" dxfId="640" priority="89">
      <formula>AND(Q362&gt;$H$5,Q362&lt;=$H$6)</formula>
    </cfRule>
    <cfRule type="expression" dxfId="639" priority="90">
      <formula>Q362&gt;$H$6</formula>
    </cfRule>
  </conditionalFormatting>
  <conditionalFormatting sqref="Q347:Q356">
    <cfRule type="expression" dxfId="638" priority="85">
      <formula>Q347&lt;=$H$5</formula>
    </cfRule>
    <cfRule type="expression" dxfId="637" priority="86">
      <formula>AND(Q347&gt;$H$5,Q347&lt;=$H$6)</formula>
    </cfRule>
    <cfRule type="expression" dxfId="636" priority="87">
      <formula>Q347&gt;$H$6</formula>
    </cfRule>
  </conditionalFormatting>
  <conditionalFormatting sqref="O363:O364">
    <cfRule type="expression" dxfId="635" priority="82">
      <formula>O363&lt;=$F$5</formula>
    </cfRule>
    <cfRule type="expression" dxfId="634" priority="83">
      <formula>AND(O363&gt;$F$5,O363&lt;=$F$6)</formula>
    </cfRule>
    <cfRule type="expression" dxfId="633" priority="84">
      <formula>O363&gt;$F$6</formula>
    </cfRule>
  </conditionalFormatting>
  <conditionalFormatting sqref="Q363:Q364">
    <cfRule type="expression" dxfId="632" priority="79">
      <formula>Q363&lt;=$H$5</formula>
    </cfRule>
    <cfRule type="expression" dxfId="631" priority="80">
      <formula>AND(Q363&gt;$H$5,Q363&lt;=$H$6)</formula>
    </cfRule>
    <cfRule type="expression" dxfId="630" priority="81">
      <formula>Q363&gt;$H$6</formula>
    </cfRule>
  </conditionalFormatting>
  <conditionalFormatting sqref="O365:O372">
    <cfRule type="expression" dxfId="629" priority="75">
      <formula>O365&lt;=$F$5</formula>
    </cfRule>
    <cfRule type="expression" dxfId="628" priority="76">
      <formula>AND(O365&gt;$F$5,O365&lt;=$F$6)</formula>
    </cfRule>
    <cfRule type="expression" dxfId="627" priority="77">
      <formula>O365&gt;$F$6</formula>
    </cfRule>
  </conditionalFormatting>
  <conditionalFormatting sqref="Q365:Q372">
    <cfRule type="expression" dxfId="626" priority="72">
      <formula>Q365&lt;=$H$5</formula>
    </cfRule>
    <cfRule type="expression" dxfId="625" priority="73">
      <formula>AND(Q365&gt;$H$5,Q365&lt;=$H$6)</formula>
    </cfRule>
    <cfRule type="expression" dxfId="624" priority="74">
      <formula>Q365&gt;$H$6</formula>
    </cfRule>
  </conditionalFormatting>
  <conditionalFormatting sqref="M373:M374">
    <cfRule type="timePeriod" dxfId="623" priority="71" timePeriod="today">
      <formula>FLOOR(M373,1)=TODAY()</formula>
    </cfRule>
  </conditionalFormatting>
  <conditionalFormatting sqref="N373:N374">
    <cfRule type="expression" dxfId="622" priority="68">
      <formula>N373&lt;=$F$5</formula>
    </cfRule>
    <cfRule type="expression" dxfId="621" priority="69">
      <formula>AND(N373&gt;$F$5,N373&lt;=$F$6)</formula>
    </cfRule>
    <cfRule type="expression" dxfId="620" priority="70">
      <formula>N373&gt;$F$6</formula>
    </cfRule>
  </conditionalFormatting>
  <conditionalFormatting sqref="P373:P374">
    <cfRule type="expression" dxfId="619" priority="65">
      <formula>P373&lt;=$H$5</formula>
    </cfRule>
    <cfRule type="expression" dxfId="618" priority="66">
      <formula>AND(P373&gt;$H$5,P373&lt;=$H$6)</formula>
    </cfRule>
    <cfRule type="expression" dxfId="617" priority="67">
      <formula>P373&gt;$H$6</formula>
    </cfRule>
  </conditionalFormatting>
  <conditionalFormatting sqref="M375:M376">
    <cfRule type="timePeriod" dxfId="616" priority="64" timePeriod="today">
      <formula>FLOOR(M375,1)=TODAY()</formula>
    </cfRule>
  </conditionalFormatting>
  <conditionalFormatting sqref="N375:N376">
    <cfRule type="expression" dxfId="615" priority="61">
      <formula>N375&lt;=$F$5</formula>
    </cfRule>
    <cfRule type="expression" dxfId="614" priority="62">
      <formula>AND(N375&gt;$F$5,N375&lt;=$F$6)</formula>
    </cfRule>
    <cfRule type="expression" dxfId="613" priority="63">
      <formula>N375&gt;$F$6</formula>
    </cfRule>
  </conditionalFormatting>
  <conditionalFormatting sqref="P375:P376">
    <cfRule type="expression" dxfId="612" priority="55">
      <formula>P375&lt;=$H$5</formula>
    </cfRule>
    <cfRule type="expression" dxfId="611" priority="56">
      <formula>AND(P375&gt;$H$5,P375&lt;=$H$6)</formula>
    </cfRule>
    <cfRule type="expression" dxfId="610" priority="57">
      <formula>P375&gt;$H$6</formula>
    </cfRule>
  </conditionalFormatting>
  <conditionalFormatting sqref="M377:M378">
    <cfRule type="timePeriod" dxfId="609" priority="54" timePeriod="today">
      <formula>FLOOR(M377,1)=TODAY()</formula>
    </cfRule>
  </conditionalFormatting>
  <conditionalFormatting sqref="N377:N378">
    <cfRule type="expression" dxfId="608" priority="51">
      <formula>N377&lt;=$F$5</formula>
    </cfRule>
    <cfRule type="expression" dxfId="607" priority="52">
      <formula>AND(N377&gt;$F$5,N377&lt;=$F$6)</formula>
    </cfRule>
    <cfRule type="expression" dxfId="606" priority="53">
      <formula>N377&gt;$F$6</formula>
    </cfRule>
  </conditionalFormatting>
  <conditionalFormatting sqref="P377:P378">
    <cfRule type="expression" dxfId="605" priority="45">
      <formula>P377&lt;=$H$5</formula>
    </cfRule>
    <cfRule type="expression" dxfId="604" priority="46">
      <formula>AND(P377&gt;$H$5,P377&lt;=$H$6)</formula>
    </cfRule>
    <cfRule type="expression" dxfId="603" priority="47">
      <formula>P377&gt;$H$6</formula>
    </cfRule>
  </conditionalFormatting>
  <conditionalFormatting sqref="O373:O374">
    <cfRule type="expression" dxfId="602" priority="42">
      <formula>O373&lt;=$F$5</formula>
    </cfRule>
    <cfRule type="expression" dxfId="601" priority="43">
      <formula>AND(O373&gt;$F$5,O373&lt;=$F$6)</formula>
    </cfRule>
    <cfRule type="expression" dxfId="600" priority="44">
      <formula>O373&gt;$F$6</formula>
    </cfRule>
  </conditionalFormatting>
  <conditionalFormatting sqref="Q373:Q374">
    <cfRule type="expression" dxfId="599" priority="39">
      <formula>Q373&lt;=$H$5</formula>
    </cfRule>
    <cfRule type="expression" dxfId="598" priority="40">
      <formula>AND(Q373&gt;$H$5,Q373&lt;=$H$6)</formula>
    </cfRule>
    <cfRule type="expression" dxfId="597" priority="41">
      <formula>Q373&gt;$H$6</formula>
    </cfRule>
  </conditionalFormatting>
  <conditionalFormatting sqref="O375:O376">
    <cfRule type="expression" dxfId="596" priority="36">
      <formula>O375&lt;=$F$5</formula>
    </cfRule>
    <cfRule type="expression" dxfId="595" priority="37">
      <formula>AND(O375&gt;$F$5,O375&lt;=$F$6)</formula>
    </cfRule>
    <cfRule type="expression" dxfId="594" priority="38">
      <formula>O375&gt;$F$6</formula>
    </cfRule>
  </conditionalFormatting>
  <conditionalFormatting sqref="Q375:Q376">
    <cfRule type="expression" dxfId="593" priority="33">
      <formula>Q375&lt;=$H$5</formula>
    </cfRule>
    <cfRule type="expression" dxfId="592" priority="34">
      <formula>AND(Q375&gt;$H$5,Q375&lt;=$H$6)</formula>
    </cfRule>
    <cfRule type="expression" dxfId="591" priority="35">
      <formula>Q375&gt;$H$6</formula>
    </cfRule>
  </conditionalFormatting>
  <conditionalFormatting sqref="O377:O378">
    <cfRule type="expression" dxfId="590" priority="30">
      <formula>O377&lt;=$F$5</formula>
    </cfRule>
    <cfRule type="expression" dxfId="589" priority="31">
      <formula>AND(O377&gt;$F$5,O377&lt;=$F$6)</formula>
    </cfRule>
    <cfRule type="expression" dxfId="588" priority="32">
      <formula>O377&gt;$F$6</formula>
    </cfRule>
  </conditionalFormatting>
  <conditionalFormatting sqref="Q377:Q378">
    <cfRule type="expression" dxfId="587" priority="27">
      <formula>Q377&lt;=$H$5</formula>
    </cfRule>
    <cfRule type="expression" dxfId="586" priority="28">
      <formula>AND(Q377&gt;$H$5,Q377&lt;=$H$6)</formula>
    </cfRule>
    <cfRule type="expression" dxfId="585" priority="29">
      <formula>Q377&gt;$H$6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131" max="5" man="1"/>
    <brk id="16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1"/>
  <sheetViews>
    <sheetView view="pageBreakPreview" topLeftCell="M1" zoomScale="90" zoomScaleNormal="100" zoomScaleSheetLayoutView="90" workbookViewId="0">
      <pane ySplit="2" topLeftCell="A53" activePane="bottomLeft" state="frozen"/>
      <selection activeCell="F1" sqref="F1"/>
      <selection pane="bottomLeft" activeCell="M231" sqref="A231:XFD232"/>
    </sheetView>
  </sheetViews>
  <sheetFormatPr defaultColWidth="9.109375" defaultRowHeight="13.2" x14ac:dyDescent="0.25"/>
  <cols>
    <col min="1" max="1" width="6.5546875" style="26" customWidth="1"/>
    <col min="2" max="2" width="14.44140625" style="5" customWidth="1"/>
    <col min="3" max="4" width="19.6640625" style="5" customWidth="1"/>
    <col min="5" max="5" width="19.88671875" style="5" customWidth="1"/>
    <col min="6" max="6" width="20.6640625" style="5" customWidth="1"/>
    <col min="7" max="7" width="11.6640625" style="6" customWidth="1"/>
    <col min="8" max="8" width="8.44140625" style="6" customWidth="1"/>
    <col min="9" max="11" width="9.6640625" style="6" customWidth="1"/>
    <col min="12" max="12" width="7.33203125" style="6" customWidth="1"/>
    <col min="13" max="13" width="10.44140625" style="6" customWidth="1"/>
    <col min="14" max="14" width="8" style="26" customWidth="1"/>
    <col min="15" max="16384" width="9.109375" style="5"/>
  </cols>
  <sheetData>
    <row r="1" spans="1:17" s="1" customFormat="1" ht="33.75" customHeight="1" x14ac:dyDescent="0.25">
      <c r="A1" s="219" t="s">
        <v>0</v>
      </c>
      <c r="B1" s="219"/>
      <c r="C1" s="219"/>
      <c r="D1" s="219"/>
      <c r="E1" s="219"/>
      <c r="F1" s="219"/>
      <c r="G1" s="10"/>
      <c r="H1" s="235" t="s">
        <v>90</v>
      </c>
      <c r="I1" s="235"/>
      <c r="J1" s="75"/>
      <c r="K1" s="75"/>
      <c r="L1" s="75"/>
      <c r="M1" s="8"/>
      <c r="N1" s="85">
        <v>0.5</v>
      </c>
      <c r="O1" s="85">
        <v>5</v>
      </c>
      <c r="P1" s="5"/>
      <c r="Q1" s="5"/>
    </row>
    <row r="2" spans="1:17" s="1" customFormat="1" ht="30.75" customHeight="1" x14ac:dyDescent="0.25">
      <c r="A2" s="220" t="s">
        <v>56</v>
      </c>
      <c r="B2" s="220"/>
      <c r="C2" s="220"/>
      <c r="D2" s="220"/>
      <c r="E2" s="220"/>
      <c r="F2" s="220"/>
      <c r="G2" s="9"/>
      <c r="H2" s="103"/>
      <c r="I2" s="103" t="s">
        <v>98</v>
      </c>
      <c r="J2" s="32" t="s">
        <v>99</v>
      </c>
      <c r="K2" s="32" t="s">
        <v>100</v>
      </c>
      <c r="L2" s="103" t="s">
        <v>98</v>
      </c>
      <c r="M2" s="101" t="s">
        <v>94</v>
      </c>
      <c r="N2" s="104" t="s">
        <v>41</v>
      </c>
      <c r="O2" s="104" t="s">
        <v>41</v>
      </c>
      <c r="P2" s="5"/>
      <c r="Q2" s="5"/>
    </row>
    <row r="3" spans="1:17" s="1" customFormat="1" ht="30.75" customHeight="1" x14ac:dyDescent="0.25">
      <c r="A3" s="130"/>
      <c r="B3" s="130"/>
      <c r="C3" s="130"/>
      <c r="D3" s="130"/>
      <c r="E3" s="130"/>
      <c r="F3" s="131"/>
      <c r="G3" s="9"/>
      <c r="H3" s="103"/>
      <c r="I3" s="129">
        <f t="shared" ref="I3:I66" si="0">$C$91</f>
        <v>352000</v>
      </c>
      <c r="J3" s="129">
        <v>281600</v>
      </c>
      <c r="K3" s="129">
        <v>2320</v>
      </c>
      <c r="L3" s="138">
        <f t="shared" ref="L3:L66" si="1">$F$91</f>
        <v>2900</v>
      </c>
      <c r="M3" s="133">
        <v>43103</v>
      </c>
      <c r="N3" s="135">
        <v>338</v>
      </c>
      <c r="O3" s="134">
        <v>23</v>
      </c>
      <c r="P3" s="5"/>
      <c r="Q3" s="5"/>
    </row>
    <row r="4" spans="1:17" s="1" customFormat="1" ht="30.75" customHeight="1" x14ac:dyDescent="0.25">
      <c r="A4" s="130"/>
      <c r="B4" s="130"/>
      <c r="C4" s="130"/>
      <c r="D4" s="130"/>
      <c r="E4" s="130"/>
      <c r="F4" s="131"/>
      <c r="G4" s="9"/>
      <c r="H4" s="103"/>
      <c r="I4" s="129">
        <f t="shared" si="0"/>
        <v>352000</v>
      </c>
      <c r="J4" s="129">
        <v>281600</v>
      </c>
      <c r="K4" s="129">
        <v>2320</v>
      </c>
      <c r="L4" s="138">
        <f t="shared" si="1"/>
        <v>2900</v>
      </c>
      <c r="M4" s="133">
        <v>43103</v>
      </c>
      <c r="N4" s="135">
        <v>938</v>
      </c>
      <c r="O4" s="134">
        <v>28</v>
      </c>
      <c r="P4" s="5"/>
      <c r="Q4" s="5"/>
    </row>
    <row r="5" spans="1:17" s="1" customFormat="1" ht="30.75" customHeight="1" x14ac:dyDescent="0.25">
      <c r="A5" s="130"/>
      <c r="B5" s="130"/>
      <c r="C5" s="130"/>
      <c r="D5" s="130"/>
      <c r="E5" s="130"/>
      <c r="F5" s="131"/>
      <c r="G5" s="9"/>
      <c r="H5" s="103"/>
      <c r="I5" s="129">
        <f t="shared" si="0"/>
        <v>352000</v>
      </c>
      <c r="J5" s="129">
        <v>281600</v>
      </c>
      <c r="K5" s="129">
        <v>2320</v>
      </c>
      <c r="L5" s="138">
        <f t="shared" si="1"/>
        <v>2900</v>
      </c>
      <c r="M5" s="133">
        <v>43118</v>
      </c>
      <c r="N5" s="135">
        <v>243</v>
      </c>
      <c r="O5" s="134">
        <v>5</v>
      </c>
      <c r="P5" s="5"/>
      <c r="Q5" s="5"/>
    </row>
    <row r="6" spans="1:17" s="1" customFormat="1" ht="30.75" customHeight="1" x14ac:dyDescent="0.25">
      <c r="A6" s="130"/>
      <c r="B6" s="130"/>
      <c r="C6" s="130"/>
      <c r="D6" s="130"/>
      <c r="E6" s="130"/>
      <c r="F6" s="131"/>
      <c r="G6" s="9"/>
      <c r="H6" s="103"/>
      <c r="I6" s="129">
        <f t="shared" si="0"/>
        <v>352000</v>
      </c>
      <c r="J6" s="129">
        <v>281600</v>
      </c>
      <c r="K6" s="129">
        <v>2320</v>
      </c>
      <c r="L6" s="138">
        <f t="shared" si="1"/>
        <v>2900</v>
      </c>
      <c r="M6" s="133">
        <v>43118</v>
      </c>
      <c r="N6" s="135">
        <v>3060</v>
      </c>
      <c r="O6" s="134">
        <v>91</v>
      </c>
      <c r="P6" s="5"/>
      <c r="Q6" s="5"/>
    </row>
    <row r="7" spans="1:17" s="1" customFormat="1" ht="30.75" customHeight="1" x14ac:dyDescent="0.25">
      <c r="A7" s="130"/>
      <c r="B7" s="130"/>
      <c r="C7" s="130"/>
      <c r="D7" s="130"/>
      <c r="E7" s="130"/>
      <c r="F7" s="131"/>
      <c r="G7" s="9"/>
      <c r="H7" s="103"/>
      <c r="I7" s="129">
        <f t="shared" si="0"/>
        <v>352000</v>
      </c>
      <c r="J7" s="129">
        <v>281600</v>
      </c>
      <c r="K7" s="129">
        <v>2320</v>
      </c>
      <c r="L7" s="138">
        <f t="shared" si="1"/>
        <v>2900</v>
      </c>
      <c r="M7" s="133">
        <v>43126</v>
      </c>
      <c r="N7" s="135">
        <v>1652</v>
      </c>
      <c r="O7" s="134">
        <v>19</v>
      </c>
      <c r="P7" s="5"/>
      <c r="Q7" s="5"/>
    </row>
    <row r="8" spans="1:17" s="1" customFormat="1" ht="30.75" customHeight="1" x14ac:dyDescent="0.25">
      <c r="A8" s="130"/>
      <c r="B8" s="130"/>
      <c r="C8" s="130"/>
      <c r="D8" s="130"/>
      <c r="E8" s="130"/>
      <c r="F8" s="131"/>
      <c r="G8" s="9"/>
      <c r="H8" s="103"/>
      <c r="I8" s="129">
        <f t="shared" si="0"/>
        <v>352000</v>
      </c>
      <c r="J8" s="129">
        <v>281600</v>
      </c>
      <c r="K8" s="129">
        <v>2320</v>
      </c>
      <c r="L8" s="138">
        <f t="shared" si="1"/>
        <v>2900</v>
      </c>
      <c r="M8" s="133">
        <v>43126</v>
      </c>
      <c r="N8" s="135">
        <v>3218</v>
      </c>
      <c r="O8" s="134">
        <v>145</v>
      </c>
      <c r="P8" s="5"/>
      <c r="Q8" s="5"/>
    </row>
    <row r="9" spans="1:17" s="1" customFormat="1" ht="30.75" customHeight="1" x14ac:dyDescent="0.25">
      <c r="A9" s="130"/>
      <c r="B9" s="130"/>
      <c r="C9" s="130"/>
      <c r="D9" s="130"/>
      <c r="E9" s="130"/>
      <c r="F9" s="131"/>
      <c r="G9" s="9"/>
      <c r="H9" s="103"/>
      <c r="I9" s="129">
        <f t="shared" si="0"/>
        <v>352000</v>
      </c>
      <c r="J9" s="129">
        <v>281600</v>
      </c>
      <c r="K9" s="129">
        <v>2320</v>
      </c>
      <c r="L9" s="138">
        <f t="shared" si="1"/>
        <v>2900</v>
      </c>
      <c r="M9" s="133">
        <v>43130</v>
      </c>
      <c r="N9" s="135">
        <v>400</v>
      </c>
      <c r="O9" s="134">
        <v>6</v>
      </c>
      <c r="P9" s="5"/>
      <c r="Q9" s="5"/>
    </row>
    <row r="10" spans="1:17" s="1" customFormat="1" ht="30.75" customHeight="1" x14ac:dyDescent="0.25">
      <c r="A10" s="130"/>
      <c r="B10" s="130"/>
      <c r="C10" s="130"/>
      <c r="D10" s="130"/>
      <c r="E10" s="130"/>
      <c r="F10" s="131"/>
      <c r="G10" s="9"/>
      <c r="H10" s="103"/>
      <c r="I10" s="129">
        <f t="shared" si="0"/>
        <v>352000</v>
      </c>
      <c r="J10" s="129">
        <v>281600</v>
      </c>
      <c r="K10" s="129">
        <v>2320</v>
      </c>
      <c r="L10" s="138">
        <f t="shared" si="1"/>
        <v>2900</v>
      </c>
      <c r="M10" s="133">
        <v>43130</v>
      </c>
      <c r="N10" s="135">
        <v>8783</v>
      </c>
      <c r="O10" s="134">
        <v>157</v>
      </c>
      <c r="P10" s="5"/>
      <c r="Q10" s="5"/>
    </row>
    <row r="11" spans="1:17" s="1" customFormat="1" ht="30.75" customHeight="1" x14ac:dyDescent="0.25">
      <c r="A11" s="130"/>
      <c r="B11" s="130"/>
      <c r="C11" s="130"/>
      <c r="D11" s="130"/>
      <c r="E11" s="130"/>
      <c r="F11" s="131"/>
      <c r="G11" s="9"/>
      <c r="H11" s="103"/>
      <c r="I11" s="129">
        <f t="shared" si="0"/>
        <v>352000</v>
      </c>
      <c r="J11" s="129">
        <v>281600</v>
      </c>
      <c r="K11" s="129">
        <v>2320</v>
      </c>
      <c r="L11" s="138">
        <f t="shared" si="1"/>
        <v>2900</v>
      </c>
      <c r="M11" s="133">
        <v>43154</v>
      </c>
      <c r="N11" s="135">
        <v>349</v>
      </c>
      <c r="O11" s="134">
        <v>20</v>
      </c>
      <c r="P11" s="5"/>
      <c r="Q11" s="5"/>
    </row>
    <row r="12" spans="1:17" s="1" customFormat="1" ht="30.75" customHeight="1" x14ac:dyDescent="0.25">
      <c r="A12" s="130"/>
      <c r="B12" s="130"/>
      <c r="C12" s="130"/>
      <c r="D12" s="130"/>
      <c r="E12" s="130"/>
      <c r="F12" s="131"/>
      <c r="G12" s="9"/>
      <c r="H12" s="103"/>
      <c r="I12" s="129">
        <f t="shared" si="0"/>
        <v>352000</v>
      </c>
      <c r="J12" s="129">
        <v>281600</v>
      </c>
      <c r="K12" s="129">
        <v>2320</v>
      </c>
      <c r="L12" s="138">
        <f t="shared" si="1"/>
        <v>2900</v>
      </c>
      <c r="M12" s="133">
        <v>43154</v>
      </c>
      <c r="N12" s="135">
        <v>847</v>
      </c>
      <c r="O12" s="134">
        <v>24</v>
      </c>
      <c r="P12" s="5"/>
      <c r="Q12" s="5"/>
    </row>
    <row r="13" spans="1:17" s="1" customFormat="1" ht="30.75" customHeight="1" x14ac:dyDescent="0.25">
      <c r="A13" s="130"/>
      <c r="B13" s="130"/>
      <c r="C13" s="130"/>
      <c r="D13" s="130"/>
      <c r="E13" s="130"/>
      <c r="F13" s="131"/>
      <c r="G13" s="9"/>
      <c r="H13" s="103"/>
      <c r="I13" s="129">
        <f t="shared" si="0"/>
        <v>352000</v>
      </c>
      <c r="J13" s="129">
        <v>281600</v>
      </c>
      <c r="K13" s="129">
        <v>2320</v>
      </c>
      <c r="L13" s="138">
        <f t="shared" si="1"/>
        <v>2900</v>
      </c>
      <c r="M13" s="133">
        <v>43167</v>
      </c>
      <c r="N13" s="135">
        <v>317</v>
      </c>
      <c r="O13" s="134">
        <v>12</v>
      </c>
      <c r="P13" s="5"/>
      <c r="Q13" s="5"/>
    </row>
    <row r="14" spans="1:17" s="1" customFormat="1" ht="30.75" customHeight="1" x14ac:dyDescent="0.25">
      <c r="A14" s="130"/>
      <c r="B14" s="130"/>
      <c r="C14" s="130"/>
      <c r="D14" s="130"/>
      <c r="E14" s="130"/>
      <c r="F14" s="131"/>
      <c r="G14" s="9"/>
      <c r="H14" s="103"/>
      <c r="I14" s="129">
        <f t="shared" si="0"/>
        <v>352000</v>
      </c>
      <c r="J14" s="129">
        <v>281600</v>
      </c>
      <c r="K14" s="129">
        <v>2320</v>
      </c>
      <c r="L14" s="138">
        <f t="shared" si="1"/>
        <v>2900</v>
      </c>
      <c r="M14" s="133">
        <v>43167</v>
      </c>
      <c r="N14" s="135">
        <v>29530</v>
      </c>
      <c r="O14" s="134">
        <v>167</v>
      </c>
      <c r="P14" s="5"/>
      <c r="Q14" s="5"/>
    </row>
    <row r="15" spans="1:17" s="1" customFormat="1" ht="30.75" customHeight="1" x14ac:dyDescent="0.25">
      <c r="A15" s="130"/>
      <c r="B15" s="130"/>
      <c r="C15" s="130"/>
      <c r="D15" s="130"/>
      <c r="E15" s="130"/>
      <c r="F15" s="131"/>
      <c r="G15" s="9"/>
      <c r="H15" s="103"/>
      <c r="I15" s="129">
        <f t="shared" si="0"/>
        <v>352000</v>
      </c>
      <c r="J15" s="129">
        <v>281600</v>
      </c>
      <c r="K15" s="129">
        <v>2320</v>
      </c>
      <c r="L15" s="138">
        <f t="shared" si="1"/>
        <v>2900</v>
      </c>
      <c r="M15" s="133">
        <v>43169</v>
      </c>
      <c r="N15" s="135">
        <v>129</v>
      </c>
      <c r="O15" s="134">
        <v>17</v>
      </c>
      <c r="P15" s="5"/>
      <c r="Q15" s="5"/>
    </row>
    <row r="16" spans="1:17" s="1" customFormat="1" ht="30.75" customHeight="1" x14ac:dyDescent="0.25">
      <c r="A16" s="130"/>
      <c r="B16" s="130"/>
      <c r="C16" s="130"/>
      <c r="D16" s="130"/>
      <c r="E16" s="130"/>
      <c r="F16" s="131"/>
      <c r="G16" s="9"/>
      <c r="H16" s="103"/>
      <c r="I16" s="129">
        <f t="shared" si="0"/>
        <v>352000</v>
      </c>
      <c r="J16" s="129">
        <v>281600</v>
      </c>
      <c r="K16" s="129">
        <v>2320</v>
      </c>
      <c r="L16" s="138">
        <f t="shared" si="1"/>
        <v>2900</v>
      </c>
      <c r="M16" s="133">
        <v>43169</v>
      </c>
      <c r="N16" s="135">
        <v>459</v>
      </c>
      <c r="O16" s="134">
        <v>36</v>
      </c>
      <c r="P16" s="5"/>
      <c r="Q16" s="5"/>
    </row>
    <row r="17" spans="1:17" s="1" customFormat="1" ht="30.75" customHeight="1" x14ac:dyDescent="0.25">
      <c r="A17" s="130"/>
      <c r="B17" s="130"/>
      <c r="C17" s="130"/>
      <c r="D17" s="130"/>
      <c r="E17" s="130"/>
      <c r="F17" s="131"/>
      <c r="G17" s="9"/>
      <c r="H17" s="103"/>
      <c r="I17" s="129">
        <f t="shared" si="0"/>
        <v>352000</v>
      </c>
      <c r="J17" s="129">
        <v>281600</v>
      </c>
      <c r="K17" s="129">
        <v>2320</v>
      </c>
      <c r="L17" s="138">
        <f t="shared" si="1"/>
        <v>2900</v>
      </c>
      <c r="M17" s="133">
        <v>43171</v>
      </c>
      <c r="N17" s="135">
        <v>218</v>
      </c>
      <c r="O17" s="134">
        <v>12</v>
      </c>
      <c r="P17" s="5"/>
      <c r="Q17" s="5"/>
    </row>
    <row r="18" spans="1:17" s="1" customFormat="1" ht="30.75" customHeight="1" x14ac:dyDescent="0.25">
      <c r="A18" s="130"/>
      <c r="B18" s="130"/>
      <c r="C18" s="130"/>
      <c r="D18" s="130"/>
      <c r="E18" s="130"/>
      <c r="F18" s="131"/>
      <c r="G18" s="9"/>
      <c r="H18" s="103"/>
      <c r="I18" s="129">
        <f t="shared" si="0"/>
        <v>352000</v>
      </c>
      <c r="J18" s="129">
        <v>281600</v>
      </c>
      <c r="K18" s="129">
        <v>2320</v>
      </c>
      <c r="L18" s="138">
        <f t="shared" si="1"/>
        <v>2900</v>
      </c>
      <c r="M18" s="133">
        <v>43171</v>
      </c>
      <c r="N18" s="135">
        <v>4490</v>
      </c>
      <c r="O18" s="134">
        <v>332</v>
      </c>
      <c r="P18" s="5"/>
      <c r="Q18" s="5"/>
    </row>
    <row r="19" spans="1:17" s="1" customFormat="1" ht="30.75" customHeight="1" x14ac:dyDescent="0.25">
      <c r="A19" s="130"/>
      <c r="B19" s="130"/>
      <c r="C19" s="130"/>
      <c r="D19" s="130"/>
      <c r="E19" s="130"/>
      <c r="F19" s="131"/>
      <c r="G19" s="9"/>
      <c r="H19" s="103"/>
      <c r="I19" s="129">
        <f t="shared" si="0"/>
        <v>352000</v>
      </c>
      <c r="J19" s="129">
        <v>281600</v>
      </c>
      <c r="K19" s="129">
        <v>2320</v>
      </c>
      <c r="L19" s="138">
        <f t="shared" si="1"/>
        <v>2900</v>
      </c>
      <c r="M19" s="133">
        <v>43173</v>
      </c>
      <c r="N19" s="135">
        <v>4897</v>
      </c>
      <c r="O19" s="134">
        <v>56</v>
      </c>
      <c r="P19" s="5"/>
      <c r="Q19" s="5"/>
    </row>
    <row r="20" spans="1:17" s="1" customFormat="1" ht="30.75" customHeight="1" x14ac:dyDescent="0.25">
      <c r="A20" s="130"/>
      <c r="B20" s="130"/>
      <c r="C20" s="130"/>
      <c r="D20" s="130"/>
      <c r="E20" s="130"/>
      <c r="F20" s="131"/>
      <c r="G20" s="9"/>
      <c r="H20" s="103"/>
      <c r="I20" s="129">
        <f t="shared" si="0"/>
        <v>352000</v>
      </c>
      <c r="J20" s="129">
        <v>281600</v>
      </c>
      <c r="K20" s="129">
        <v>2320</v>
      </c>
      <c r="L20" s="138">
        <f t="shared" si="1"/>
        <v>2900</v>
      </c>
      <c r="M20" s="133">
        <v>43173</v>
      </c>
      <c r="N20" s="135">
        <v>1245</v>
      </c>
      <c r="O20" s="134">
        <v>53</v>
      </c>
      <c r="P20" s="5"/>
      <c r="Q20" s="5"/>
    </row>
    <row r="21" spans="1:17" s="1" customFormat="1" ht="30.75" customHeight="1" x14ac:dyDescent="0.25">
      <c r="A21" s="130"/>
      <c r="B21" s="130"/>
      <c r="C21" s="130"/>
      <c r="D21" s="130"/>
      <c r="E21" s="130"/>
      <c r="F21" s="131"/>
      <c r="G21" s="9"/>
      <c r="H21" s="103"/>
      <c r="I21" s="129">
        <f t="shared" si="0"/>
        <v>352000</v>
      </c>
      <c r="J21" s="129">
        <v>281600</v>
      </c>
      <c r="K21" s="129">
        <v>2320</v>
      </c>
      <c r="L21" s="138">
        <f t="shared" si="1"/>
        <v>2900</v>
      </c>
      <c r="M21" s="133">
        <v>43175</v>
      </c>
      <c r="N21" s="135">
        <v>3315</v>
      </c>
      <c r="O21" s="134">
        <v>27</v>
      </c>
      <c r="P21" s="5"/>
      <c r="Q21" s="5"/>
    </row>
    <row r="22" spans="1:17" s="1" customFormat="1" ht="30.75" customHeight="1" x14ac:dyDescent="0.25">
      <c r="A22" s="130"/>
      <c r="B22" s="130"/>
      <c r="C22" s="130"/>
      <c r="D22" s="130"/>
      <c r="E22" s="130"/>
      <c r="F22" s="131"/>
      <c r="G22" s="9"/>
      <c r="H22" s="103"/>
      <c r="I22" s="129">
        <f t="shared" si="0"/>
        <v>352000</v>
      </c>
      <c r="J22" s="129">
        <v>281600</v>
      </c>
      <c r="K22" s="129">
        <v>2320</v>
      </c>
      <c r="L22" s="138">
        <f t="shared" si="1"/>
        <v>2900</v>
      </c>
      <c r="M22" s="133">
        <v>43175</v>
      </c>
      <c r="N22" s="135">
        <v>314</v>
      </c>
      <c r="O22" s="134">
        <v>10</v>
      </c>
      <c r="P22" s="5"/>
      <c r="Q22" s="5"/>
    </row>
    <row r="23" spans="1:17" s="1" customFormat="1" ht="30.75" customHeight="1" x14ac:dyDescent="0.25">
      <c r="A23" s="130"/>
      <c r="B23" s="130"/>
      <c r="C23" s="130"/>
      <c r="D23" s="130"/>
      <c r="E23" s="130"/>
      <c r="F23" s="131"/>
      <c r="G23" s="9"/>
      <c r="H23" s="103"/>
      <c r="I23" s="129">
        <f t="shared" si="0"/>
        <v>352000</v>
      </c>
      <c r="J23" s="129">
        <v>281600</v>
      </c>
      <c r="K23" s="129">
        <v>2320</v>
      </c>
      <c r="L23" s="138">
        <f t="shared" si="1"/>
        <v>2900</v>
      </c>
      <c r="M23" s="133">
        <v>43179</v>
      </c>
      <c r="N23" s="135">
        <v>4241</v>
      </c>
      <c r="O23" s="134">
        <v>24</v>
      </c>
      <c r="P23" s="5"/>
      <c r="Q23" s="5"/>
    </row>
    <row r="24" spans="1:17" s="1" customFormat="1" ht="30.75" customHeight="1" x14ac:dyDescent="0.25">
      <c r="A24" s="130"/>
      <c r="B24" s="130"/>
      <c r="C24" s="130"/>
      <c r="D24" s="130"/>
      <c r="E24" s="130"/>
      <c r="F24" s="131"/>
      <c r="G24" s="9"/>
      <c r="H24" s="103"/>
      <c r="I24" s="129">
        <f t="shared" si="0"/>
        <v>352000</v>
      </c>
      <c r="J24" s="129">
        <v>281600</v>
      </c>
      <c r="K24" s="129">
        <v>2320</v>
      </c>
      <c r="L24" s="138">
        <f t="shared" si="1"/>
        <v>2900</v>
      </c>
      <c r="M24" s="133">
        <v>43179</v>
      </c>
      <c r="N24" s="135">
        <v>840</v>
      </c>
      <c r="O24" s="134">
        <v>17</v>
      </c>
      <c r="P24" s="5"/>
      <c r="Q24" s="5"/>
    </row>
    <row r="25" spans="1:17" s="1" customFormat="1" ht="30.75" customHeight="1" x14ac:dyDescent="0.25">
      <c r="A25" s="130"/>
      <c r="B25" s="130"/>
      <c r="C25" s="130"/>
      <c r="D25" s="130"/>
      <c r="E25" s="130"/>
      <c r="F25" s="131"/>
      <c r="G25" s="9"/>
      <c r="H25" s="103"/>
      <c r="I25" s="129">
        <f t="shared" si="0"/>
        <v>352000</v>
      </c>
      <c r="J25" s="129">
        <v>281600</v>
      </c>
      <c r="K25" s="129">
        <v>2320</v>
      </c>
      <c r="L25" s="138">
        <f t="shared" si="1"/>
        <v>2900</v>
      </c>
      <c r="M25" s="133">
        <v>43181</v>
      </c>
      <c r="N25" s="135">
        <v>381</v>
      </c>
      <c r="O25" s="134">
        <v>15</v>
      </c>
      <c r="P25" s="5"/>
      <c r="Q25" s="5"/>
    </row>
    <row r="26" spans="1:17" s="1" customFormat="1" ht="30.75" customHeight="1" x14ac:dyDescent="0.25">
      <c r="A26" s="130"/>
      <c r="B26" s="130"/>
      <c r="C26" s="130"/>
      <c r="D26" s="130"/>
      <c r="E26" s="130"/>
      <c r="F26" s="131"/>
      <c r="G26" s="9"/>
      <c r="H26" s="103"/>
      <c r="I26" s="129">
        <f t="shared" si="0"/>
        <v>352000</v>
      </c>
      <c r="J26" s="129">
        <v>281600</v>
      </c>
      <c r="K26" s="129">
        <v>2320</v>
      </c>
      <c r="L26" s="138">
        <f t="shared" si="1"/>
        <v>2900</v>
      </c>
      <c r="M26" s="133">
        <v>43181</v>
      </c>
      <c r="N26" s="135">
        <v>175</v>
      </c>
      <c r="O26" s="134">
        <v>44</v>
      </c>
      <c r="P26" s="5"/>
      <c r="Q26" s="5"/>
    </row>
    <row r="27" spans="1:17" s="1" customFormat="1" ht="30.75" customHeight="1" x14ac:dyDescent="0.25">
      <c r="A27" s="130"/>
      <c r="B27" s="130"/>
      <c r="C27" s="130"/>
      <c r="D27" s="130"/>
      <c r="E27" s="130"/>
      <c r="F27" s="131"/>
      <c r="G27" s="9"/>
      <c r="H27" s="103"/>
      <c r="I27" s="129">
        <f t="shared" si="0"/>
        <v>352000</v>
      </c>
      <c r="J27" s="129">
        <v>281600</v>
      </c>
      <c r="K27" s="129">
        <v>2320</v>
      </c>
      <c r="L27" s="138">
        <f t="shared" si="1"/>
        <v>2900</v>
      </c>
      <c r="M27" s="133">
        <v>43188</v>
      </c>
      <c r="N27" s="135">
        <v>1075</v>
      </c>
      <c r="O27" s="134">
        <v>43</v>
      </c>
      <c r="P27" s="5"/>
      <c r="Q27" s="5"/>
    </row>
    <row r="28" spans="1:17" s="1" customFormat="1" ht="30.75" customHeight="1" x14ac:dyDescent="0.25">
      <c r="A28" s="130"/>
      <c r="B28" s="130"/>
      <c r="C28" s="130"/>
      <c r="D28" s="130"/>
      <c r="E28" s="130"/>
      <c r="F28" s="131"/>
      <c r="G28" s="9"/>
      <c r="H28" s="103"/>
      <c r="I28" s="129">
        <f t="shared" si="0"/>
        <v>352000</v>
      </c>
      <c r="J28" s="129">
        <v>281600</v>
      </c>
      <c r="K28" s="129">
        <v>2320</v>
      </c>
      <c r="L28" s="138">
        <f t="shared" si="1"/>
        <v>2900</v>
      </c>
      <c r="M28" s="133">
        <v>43188</v>
      </c>
      <c r="N28" s="135">
        <v>848</v>
      </c>
      <c r="O28" s="134">
        <v>37</v>
      </c>
      <c r="P28" s="5"/>
      <c r="Q28" s="5"/>
    </row>
    <row r="29" spans="1:17" s="1" customFormat="1" ht="30.75" customHeight="1" x14ac:dyDescent="0.25">
      <c r="A29" s="130"/>
      <c r="B29" s="130"/>
      <c r="C29" s="130"/>
      <c r="D29" s="130"/>
      <c r="E29" s="130"/>
      <c r="F29" s="131"/>
      <c r="G29" s="9"/>
      <c r="H29" s="103"/>
      <c r="I29" s="129">
        <f t="shared" si="0"/>
        <v>352000</v>
      </c>
      <c r="J29" s="129">
        <v>281600</v>
      </c>
      <c r="K29" s="129">
        <v>2320</v>
      </c>
      <c r="L29" s="138">
        <f t="shared" si="1"/>
        <v>2900</v>
      </c>
      <c r="M29" s="133">
        <v>43209</v>
      </c>
      <c r="N29" s="135">
        <v>114</v>
      </c>
      <c r="O29" s="134">
        <v>34</v>
      </c>
      <c r="P29" s="5"/>
      <c r="Q29" s="5"/>
    </row>
    <row r="30" spans="1:17" s="1" customFormat="1" ht="30.75" customHeight="1" x14ac:dyDescent="0.25">
      <c r="A30" s="130"/>
      <c r="B30" s="130"/>
      <c r="C30" s="130"/>
      <c r="D30" s="130"/>
      <c r="E30" s="130"/>
      <c r="F30" s="131"/>
      <c r="G30" s="9"/>
      <c r="H30" s="103"/>
      <c r="I30" s="129">
        <f t="shared" si="0"/>
        <v>352000</v>
      </c>
      <c r="J30" s="129">
        <v>281600</v>
      </c>
      <c r="K30" s="129">
        <v>2320</v>
      </c>
      <c r="L30" s="138">
        <f t="shared" si="1"/>
        <v>2900</v>
      </c>
      <c r="M30" s="133">
        <v>43209</v>
      </c>
      <c r="N30" s="135">
        <v>14946</v>
      </c>
      <c r="O30" s="134">
        <v>1204</v>
      </c>
      <c r="P30" s="5"/>
      <c r="Q30" s="5"/>
    </row>
    <row r="31" spans="1:17" s="1" customFormat="1" ht="30.75" customHeight="1" x14ac:dyDescent="0.25">
      <c r="A31" s="130"/>
      <c r="B31" s="130"/>
      <c r="C31" s="130"/>
      <c r="D31" s="130"/>
      <c r="E31" s="130"/>
      <c r="F31" s="131"/>
      <c r="G31" s="9"/>
      <c r="H31" s="103"/>
      <c r="I31" s="129">
        <f t="shared" si="0"/>
        <v>352000</v>
      </c>
      <c r="J31" s="129">
        <v>281600</v>
      </c>
      <c r="K31" s="129">
        <v>2320</v>
      </c>
      <c r="L31" s="138">
        <f t="shared" si="1"/>
        <v>2900</v>
      </c>
      <c r="M31" s="133">
        <v>43214</v>
      </c>
      <c r="N31" s="135">
        <v>550</v>
      </c>
      <c r="O31" s="134">
        <v>34</v>
      </c>
      <c r="P31" s="5"/>
      <c r="Q31" s="5"/>
    </row>
    <row r="32" spans="1:17" s="1" customFormat="1" ht="30.75" customHeight="1" x14ac:dyDescent="0.25">
      <c r="A32" s="130"/>
      <c r="B32" s="130"/>
      <c r="C32" s="130"/>
      <c r="D32" s="130"/>
      <c r="E32" s="130"/>
      <c r="F32" s="131"/>
      <c r="G32" s="9"/>
      <c r="H32" s="103"/>
      <c r="I32" s="129">
        <f t="shared" si="0"/>
        <v>352000</v>
      </c>
      <c r="J32" s="129">
        <v>281600</v>
      </c>
      <c r="K32" s="129">
        <v>2320</v>
      </c>
      <c r="L32" s="138">
        <f t="shared" si="1"/>
        <v>2900</v>
      </c>
      <c r="M32" s="133">
        <v>43214</v>
      </c>
      <c r="N32" s="135">
        <v>679</v>
      </c>
      <c r="O32" s="134">
        <v>16</v>
      </c>
      <c r="P32" s="5"/>
      <c r="Q32" s="5"/>
    </row>
    <row r="33" spans="1:17" s="1" customFormat="1" ht="30.75" customHeight="1" x14ac:dyDescent="0.25">
      <c r="A33" s="130"/>
      <c r="B33" s="130"/>
      <c r="C33" s="130"/>
      <c r="D33" s="130"/>
      <c r="E33" s="130"/>
      <c r="F33" s="131"/>
      <c r="G33" s="9"/>
      <c r="H33" s="103"/>
      <c r="I33" s="129">
        <f t="shared" si="0"/>
        <v>352000</v>
      </c>
      <c r="J33" s="129">
        <v>281600</v>
      </c>
      <c r="K33" s="129">
        <v>2320</v>
      </c>
      <c r="L33" s="138">
        <f t="shared" si="1"/>
        <v>2900</v>
      </c>
      <c r="M33" s="133">
        <v>43217</v>
      </c>
      <c r="N33" s="135">
        <v>140</v>
      </c>
      <c r="O33" s="134">
        <v>17</v>
      </c>
      <c r="P33" s="5"/>
      <c r="Q33" s="5"/>
    </row>
    <row r="34" spans="1:17" s="1" customFormat="1" ht="30.75" customHeight="1" x14ac:dyDescent="0.25">
      <c r="A34" s="130"/>
      <c r="B34" s="130"/>
      <c r="C34" s="130"/>
      <c r="D34" s="130"/>
      <c r="E34" s="130"/>
      <c r="F34" s="131"/>
      <c r="G34" s="9"/>
      <c r="H34" s="103"/>
      <c r="I34" s="129">
        <f t="shared" si="0"/>
        <v>352000</v>
      </c>
      <c r="J34" s="129">
        <v>281600</v>
      </c>
      <c r="K34" s="129">
        <v>2320</v>
      </c>
      <c r="L34" s="138">
        <f t="shared" si="1"/>
        <v>2900</v>
      </c>
      <c r="M34" s="133">
        <v>43217</v>
      </c>
      <c r="N34" s="135">
        <v>3217</v>
      </c>
      <c r="O34" s="134">
        <v>133</v>
      </c>
      <c r="P34" s="5"/>
      <c r="Q34" s="5"/>
    </row>
    <row r="35" spans="1:17" s="1" customFormat="1" ht="30.75" customHeight="1" x14ac:dyDescent="0.25">
      <c r="A35" s="130"/>
      <c r="B35" s="130"/>
      <c r="C35" s="130"/>
      <c r="D35" s="130"/>
      <c r="E35" s="130"/>
      <c r="F35" s="131"/>
      <c r="G35" s="9"/>
      <c r="H35" s="103"/>
      <c r="I35" s="129">
        <f t="shared" si="0"/>
        <v>352000</v>
      </c>
      <c r="J35" s="129">
        <v>281600</v>
      </c>
      <c r="K35" s="129">
        <v>2320</v>
      </c>
      <c r="L35" s="138">
        <f t="shared" si="1"/>
        <v>2900</v>
      </c>
      <c r="M35" s="133">
        <v>43237</v>
      </c>
      <c r="N35" s="135">
        <v>136</v>
      </c>
      <c r="O35" s="134">
        <v>56</v>
      </c>
      <c r="P35" s="5"/>
      <c r="Q35" s="5"/>
    </row>
    <row r="36" spans="1:17" s="1" customFormat="1" ht="30.75" customHeight="1" x14ac:dyDescent="0.25">
      <c r="A36" s="130"/>
      <c r="B36" s="130"/>
      <c r="C36" s="130"/>
      <c r="D36" s="130"/>
      <c r="E36" s="130"/>
      <c r="F36" s="131"/>
      <c r="G36" s="9"/>
      <c r="H36" s="103"/>
      <c r="I36" s="129">
        <f t="shared" si="0"/>
        <v>352000</v>
      </c>
      <c r="J36" s="129">
        <v>281600</v>
      </c>
      <c r="K36" s="129">
        <v>2320</v>
      </c>
      <c r="L36" s="138">
        <f t="shared" si="1"/>
        <v>2900</v>
      </c>
      <c r="M36" s="133">
        <v>43237</v>
      </c>
      <c r="N36" s="135">
        <v>328</v>
      </c>
      <c r="O36" s="134">
        <v>21</v>
      </c>
      <c r="P36" s="5"/>
      <c r="Q36" s="5"/>
    </row>
    <row r="37" spans="1:17" s="1" customFormat="1" ht="30.75" customHeight="1" x14ac:dyDescent="0.25">
      <c r="A37" s="130"/>
      <c r="B37" s="130"/>
      <c r="C37" s="130"/>
      <c r="D37" s="130"/>
      <c r="E37" s="130"/>
      <c r="F37" s="131"/>
      <c r="G37" s="9"/>
      <c r="H37" s="103"/>
      <c r="I37" s="129">
        <f t="shared" si="0"/>
        <v>352000</v>
      </c>
      <c r="J37" s="129">
        <v>281600</v>
      </c>
      <c r="K37" s="129">
        <v>2320</v>
      </c>
      <c r="L37" s="138">
        <f t="shared" si="1"/>
        <v>2900</v>
      </c>
      <c r="M37" s="133">
        <v>43239</v>
      </c>
      <c r="N37" s="135">
        <v>235</v>
      </c>
      <c r="O37" s="134">
        <v>5</v>
      </c>
      <c r="P37" s="5"/>
      <c r="Q37" s="5"/>
    </row>
    <row r="38" spans="1:17" s="1" customFormat="1" ht="30.75" customHeight="1" x14ac:dyDescent="0.25">
      <c r="A38" s="130"/>
      <c r="B38" s="130"/>
      <c r="C38" s="130"/>
      <c r="D38" s="130"/>
      <c r="E38" s="130"/>
      <c r="F38" s="131"/>
      <c r="G38" s="9"/>
      <c r="H38" s="103"/>
      <c r="I38" s="129">
        <f t="shared" si="0"/>
        <v>352000</v>
      </c>
      <c r="J38" s="129">
        <v>281600</v>
      </c>
      <c r="K38" s="129">
        <v>2320</v>
      </c>
      <c r="L38" s="138">
        <f t="shared" si="1"/>
        <v>2900</v>
      </c>
      <c r="M38" s="133">
        <v>43239</v>
      </c>
      <c r="N38" s="135">
        <v>1790</v>
      </c>
      <c r="O38" s="134">
        <v>58</v>
      </c>
      <c r="P38" s="5"/>
      <c r="Q38" s="5"/>
    </row>
    <row r="39" spans="1:17" s="1" customFormat="1" ht="30.75" customHeight="1" x14ac:dyDescent="0.25">
      <c r="A39" s="130"/>
      <c r="B39" s="130"/>
      <c r="C39" s="130"/>
      <c r="D39" s="130"/>
      <c r="E39" s="130"/>
      <c r="F39" s="131"/>
      <c r="G39" s="9"/>
      <c r="H39" s="103"/>
      <c r="I39" s="129">
        <f t="shared" si="0"/>
        <v>352000</v>
      </c>
      <c r="J39" s="129">
        <v>281600</v>
      </c>
      <c r="K39" s="129">
        <v>2320</v>
      </c>
      <c r="L39" s="138">
        <f t="shared" si="1"/>
        <v>2900</v>
      </c>
      <c r="M39" s="133">
        <v>43242</v>
      </c>
      <c r="N39" s="135">
        <v>218</v>
      </c>
      <c r="O39" s="134">
        <v>15</v>
      </c>
      <c r="P39" s="5"/>
      <c r="Q39" s="5"/>
    </row>
    <row r="40" spans="1:17" s="1" customFormat="1" ht="30.75" customHeight="1" x14ac:dyDescent="0.25">
      <c r="A40" s="130"/>
      <c r="B40" s="130"/>
      <c r="C40" s="130"/>
      <c r="D40" s="130"/>
      <c r="E40" s="130"/>
      <c r="F40" s="131"/>
      <c r="G40" s="9"/>
      <c r="H40" s="103"/>
      <c r="I40" s="129">
        <f t="shared" si="0"/>
        <v>352000</v>
      </c>
      <c r="J40" s="129">
        <v>281600</v>
      </c>
      <c r="K40" s="129">
        <v>2320</v>
      </c>
      <c r="L40" s="138">
        <f t="shared" si="1"/>
        <v>2900</v>
      </c>
      <c r="M40" s="133">
        <v>43242</v>
      </c>
      <c r="N40" s="135">
        <v>1621</v>
      </c>
      <c r="O40" s="134">
        <v>26</v>
      </c>
      <c r="P40" s="5"/>
      <c r="Q40" s="5"/>
    </row>
    <row r="41" spans="1:17" s="1" customFormat="1" ht="30.75" customHeight="1" x14ac:dyDescent="0.25">
      <c r="A41" s="130"/>
      <c r="B41" s="130"/>
      <c r="C41" s="130"/>
      <c r="D41" s="130"/>
      <c r="E41" s="130"/>
      <c r="F41" s="131"/>
      <c r="G41" s="9"/>
      <c r="H41" s="103"/>
      <c r="I41" s="129">
        <f t="shared" si="0"/>
        <v>352000</v>
      </c>
      <c r="J41" s="129">
        <v>281600</v>
      </c>
      <c r="K41" s="129">
        <v>2320</v>
      </c>
      <c r="L41" s="138">
        <f t="shared" si="1"/>
        <v>2900</v>
      </c>
      <c r="M41" s="133">
        <v>43244</v>
      </c>
      <c r="N41" s="135">
        <v>154</v>
      </c>
      <c r="O41" s="134">
        <v>10</v>
      </c>
      <c r="P41" s="5"/>
      <c r="Q41" s="5"/>
    </row>
    <row r="42" spans="1:17" s="1" customFormat="1" ht="30.75" customHeight="1" x14ac:dyDescent="0.25">
      <c r="A42" s="130"/>
      <c r="B42" s="130"/>
      <c r="C42" s="130"/>
      <c r="D42" s="130"/>
      <c r="E42" s="130"/>
      <c r="F42" s="131"/>
      <c r="G42" s="9"/>
      <c r="H42" s="103"/>
      <c r="I42" s="129">
        <f t="shared" si="0"/>
        <v>352000</v>
      </c>
      <c r="J42" s="129">
        <v>281600</v>
      </c>
      <c r="K42" s="129">
        <v>2320</v>
      </c>
      <c r="L42" s="138">
        <f t="shared" si="1"/>
        <v>2900</v>
      </c>
      <c r="M42" s="133">
        <v>43244</v>
      </c>
      <c r="N42" s="135">
        <v>6488</v>
      </c>
      <c r="O42" s="134">
        <v>95</v>
      </c>
      <c r="P42" s="5"/>
      <c r="Q42" s="5"/>
    </row>
    <row r="43" spans="1:17" s="1" customFormat="1" ht="30.75" customHeight="1" x14ac:dyDescent="0.25">
      <c r="A43" s="130"/>
      <c r="B43" s="130"/>
      <c r="C43" s="130"/>
      <c r="D43" s="130"/>
      <c r="E43" s="130"/>
      <c r="F43" s="131"/>
      <c r="G43" s="9"/>
      <c r="H43" s="103"/>
      <c r="I43" s="129">
        <f t="shared" si="0"/>
        <v>352000</v>
      </c>
      <c r="J43" s="129">
        <v>281600</v>
      </c>
      <c r="K43" s="129">
        <v>2320</v>
      </c>
      <c r="L43" s="138">
        <f t="shared" si="1"/>
        <v>2900</v>
      </c>
      <c r="M43" s="133">
        <v>43256</v>
      </c>
      <c r="N43" s="135">
        <v>758</v>
      </c>
      <c r="O43" s="134">
        <v>35</v>
      </c>
      <c r="P43" s="5"/>
      <c r="Q43" s="5"/>
    </row>
    <row r="44" spans="1:17" s="1" customFormat="1" ht="30.75" customHeight="1" x14ac:dyDescent="0.25">
      <c r="A44" s="130"/>
      <c r="B44" s="130"/>
      <c r="C44" s="130"/>
      <c r="D44" s="130"/>
      <c r="E44" s="130"/>
      <c r="F44" s="131"/>
      <c r="G44" s="9"/>
      <c r="H44" s="103"/>
      <c r="I44" s="129">
        <f t="shared" si="0"/>
        <v>352000</v>
      </c>
      <c r="J44" s="129">
        <v>281600</v>
      </c>
      <c r="K44" s="129">
        <v>2320</v>
      </c>
      <c r="L44" s="138">
        <f t="shared" si="1"/>
        <v>2900</v>
      </c>
      <c r="M44" s="133">
        <v>43256</v>
      </c>
      <c r="N44" s="135">
        <v>2599</v>
      </c>
      <c r="O44" s="134">
        <v>78</v>
      </c>
      <c r="P44" s="5"/>
      <c r="Q44" s="5"/>
    </row>
    <row r="45" spans="1:17" s="1" customFormat="1" ht="30.75" customHeight="1" x14ac:dyDescent="0.25">
      <c r="A45" s="130"/>
      <c r="B45" s="130"/>
      <c r="C45" s="130"/>
      <c r="D45" s="130"/>
      <c r="E45" s="130"/>
      <c r="F45" s="131"/>
      <c r="G45" s="9"/>
      <c r="H45" s="103"/>
      <c r="I45" s="129">
        <f t="shared" si="0"/>
        <v>352000</v>
      </c>
      <c r="J45" s="129">
        <v>281600</v>
      </c>
      <c r="K45" s="129">
        <v>2320</v>
      </c>
      <c r="L45" s="138">
        <f t="shared" si="1"/>
        <v>2900</v>
      </c>
      <c r="M45" s="133">
        <v>43258</v>
      </c>
      <c r="N45" s="135">
        <v>274</v>
      </c>
      <c r="O45" s="134">
        <v>64</v>
      </c>
      <c r="P45" s="5"/>
      <c r="Q45" s="5"/>
    </row>
    <row r="46" spans="1:17" s="1" customFormat="1" ht="30.75" customHeight="1" x14ac:dyDescent="0.25">
      <c r="A46" s="130"/>
      <c r="B46" s="130"/>
      <c r="C46" s="130"/>
      <c r="D46" s="130"/>
      <c r="E46" s="130"/>
      <c r="F46" s="131"/>
      <c r="G46" s="9"/>
      <c r="H46" s="103"/>
      <c r="I46" s="129">
        <f t="shared" si="0"/>
        <v>352000</v>
      </c>
      <c r="J46" s="129">
        <v>281600</v>
      </c>
      <c r="K46" s="129">
        <v>2320</v>
      </c>
      <c r="L46" s="138">
        <f t="shared" si="1"/>
        <v>2900</v>
      </c>
      <c r="M46" s="133">
        <v>43258</v>
      </c>
      <c r="N46" s="135">
        <v>2048</v>
      </c>
      <c r="O46" s="134">
        <v>78</v>
      </c>
      <c r="P46" s="5"/>
      <c r="Q46" s="5"/>
    </row>
    <row r="47" spans="1:17" s="1" customFormat="1" ht="30.75" customHeight="1" x14ac:dyDescent="0.25">
      <c r="A47" s="130"/>
      <c r="B47" s="130"/>
      <c r="C47" s="130"/>
      <c r="D47" s="130"/>
      <c r="E47" s="130"/>
      <c r="F47" s="131"/>
      <c r="G47" s="9"/>
      <c r="H47" s="103"/>
      <c r="I47" s="129">
        <f t="shared" si="0"/>
        <v>352000</v>
      </c>
      <c r="J47" s="129">
        <v>281600</v>
      </c>
      <c r="K47" s="129">
        <v>2320</v>
      </c>
      <c r="L47" s="138">
        <f t="shared" si="1"/>
        <v>2900</v>
      </c>
      <c r="M47" s="133">
        <v>43263</v>
      </c>
      <c r="N47" s="135">
        <v>44</v>
      </c>
      <c r="O47" s="134">
        <v>3</v>
      </c>
      <c r="P47" s="5"/>
      <c r="Q47" s="5"/>
    </row>
    <row r="48" spans="1:17" s="1" customFormat="1" ht="30.75" customHeight="1" x14ac:dyDescent="0.25">
      <c r="A48" s="130"/>
      <c r="B48" s="130"/>
      <c r="C48" s="130"/>
      <c r="D48" s="130"/>
      <c r="E48" s="130"/>
      <c r="F48" s="131"/>
      <c r="G48" s="9"/>
      <c r="H48" s="103"/>
      <c r="I48" s="129">
        <f t="shared" si="0"/>
        <v>352000</v>
      </c>
      <c r="J48" s="129">
        <v>281600</v>
      </c>
      <c r="K48" s="129">
        <v>2320</v>
      </c>
      <c r="L48" s="138">
        <f t="shared" si="1"/>
        <v>2900</v>
      </c>
      <c r="M48" s="133">
        <v>43263</v>
      </c>
      <c r="N48" s="135">
        <v>14430</v>
      </c>
      <c r="O48" s="134">
        <v>498</v>
      </c>
      <c r="P48" s="5"/>
      <c r="Q48" s="5"/>
    </row>
    <row r="49" spans="1:17" s="1" customFormat="1" ht="30.75" customHeight="1" x14ac:dyDescent="0.25">
      <c r="A49" s="130"/>
      <c r="B49" s="130"/>
      <c r="C49" s="130"/>
      <c r="D49" s="130"/>
      <c r="E49" s="130"/>
      <c r="F49" s="131"/>
      <c r="G49" s="9"/>
      <c r="H49" s="103"/>
      <c r="I49" s="129">
        <f t="shared" si="0"/>
        <v>352000</v>
      </c>
      <c r="J49" s="129">
        <v>281600</v>
      </c>
      <c r="K49" s="129">
        <v>2320</v>
      </c>
      <c r="L49" s="138">
        <f t="shared" si="1"/>
        <v>2900</v>
      </c>
      <c r="M49" s="133">
        <v>43265</v>
      </c>
      <c r="N49" s="135">
        <v>107</v>
      </c>
      <c r="O49" s="134">
        <v>9</v>
      </c>
      <c r="P49" s="5"/>
      <c r="Q49" s="5"/>
    </row>
    <row r="50" spans="1:17" s="1" customFormat="1" ht="30.75" customHeight="1" x14ac:dyDescent="0.25">
      <c r="A50" s="130"/>
      <c r="B50" s="130"/>
      <c r="C50" s="130"/>
      <c r="D50" s="130"/>
      <c r="E50" s="130"/>
      <c r="F50" s="131"/>
      <c r="G50" s="9"/>
      <c r="H50" s="103"/>
      <c r="I50" s="129">
        <f t="shared" si="0"/>
        <v>352000</v>
      </c>
      <c r="J50" s="129">
        <v>281600</v>
      </c>
      <c r="K50" s="129">
        <v>2320</v>
      </c>
      <c r="L50" s="138">
        <f t="shared" si="1"/>
        <v>2900</v>
      </c>
      <c r="M50" s="133">
        <v>43265</v>
      </c>
      <c r="N50" s="135">
        <v>480</v>
      </c>
      <c r="O50" s="134">
        <v>42</v>
      </c>
      <c r="P50" s="5"/>
      <c r="Q50" s="5"/>
    </row>
    <row r="51" spans="1:17" s="1" customFormat="1" ht="30.75" customHeight="1" x14ac:dyDescent="0.25">
      <c r="A51" s="130"/>
      <c r="B51" s="130"/>
      <c r="C51" s="130"/>
      <c r="D51" s="130"/>
      <c r="E51" s="130"/>
      <c r="F51" s="131"/>
      <c r="G51" s="9"/>
      <c r="H51" s="103"/>
      <c r="I51" s="129">
        <f t="shared" si="0"/>
        <v>352000</v>
      </c>
      <c r="J51" s="129">
        <v>281600</v>
      </c>
      <c r="K51" s="129">
        <v>2320</v>
      </c>
      <c r="L51" s="138">
        <f t="shared" si="1"/>
        <v>2900</v>
      </c>
      <c r="M51" s="133">
        <v>43276</v>
      </c>
      <c r="N51" s="135">
        <v>217</v>
      </c>
      <c r="O51" s="134">
        <v>1</v>
      </c>
      <c r="P51" s="5"/>
      <c r="Q51" s="5"/>
    </row>
    <row r="52" spans="1:17" s="1" customFormat="1" ht="30.75" customHeight="1" x14ac:dyDescent="0.25">
      <c r="A52" s="130"/>
      <c r="B52" s="130"/>
      <c r="C52" s="130"/>
      <c r="D52" s="130"/>
      <c r="E52" s="130"/>
      <c r="F52" s="131"/>
      <c r="G52" s="9"/>
      <c r="H52" s="103"/>
      <c r="I52" s="129">
        <f t="shared" si="0"/>
        <v>352000</v>
      </c>
      <c r="J52" s="129">
        <v>281600</v>
      </c>
      <c r="K52" s="129">
        <v>2320</v>
      </c>
      <c r="L52" s="138">
        <f t="shared" si="1"/>
        <v>2900</v>
      </c>
      <c r="M52" s="133">
        <v>43276</v>
      </c>
      <c r="N52" s="135">
        <v>4512</v>
      </c>
      <c r="O52" s="134">
        <v>211</v>
      </c>
      <c r="P52" s="5"/>
      <c r="Q52" s="5"/>
    </row>
    <row r="53" spans="1:17" s="1" customFormat="1" ht="30.75" customHeight="1" x14ac:dyDescent="0.25">
      <c r="A53" s="130"/>
      <c r="B53" s="130"/>
      <c r="C53" s="130"/>
      <c r="D53" s="130"/>
      <c r="E53" s="130"/>
      <c r="F53" s="131"/>
      <c r="G53" s="9"/>
      <c r="H53" s="103"/>
      <c r="I53" s="129">
        <f t="shared" si="0"/>
        <v>352000</v>
      </c>
      <c r="J53" s="129">
        <v>281600</v>
      </c>
      <c r="K53" s="129">
        <v>2320</v>
      </c>
      <c r="L53" s="138">
        <f t="shared" si="1"/>
        <v>2900</v>
      </c>
      <c r="M53" s="133">
        <v>43278</v>
      </c>
      <c r="N53" s="135">
        <v>94</v>
      </c>
      <c r="O53" s="134">
        <v>7</v>
      </c>
      <c r="P53" s="5"/>
      <c r="Q53" s="5"/>
    </row>
    <row r="54" spans="1:17" s="1" customFormat="1" ht="30.75" customHeight="1" x14ac:dyDescent="0.25">
      <c r="A54" s="130"/>
      <c r="B54" s="130"/>
      <c r="C54" s="130"/>
      <c r="D54" s="130"/>
      <c r="E54" s="130"/>
      <c r="F54" s="131"/>
      <c r="G54" s="9"/>
      <c r="H54" s="103"/>
      <c r="I54" s="129">
        <f t="shared" si="0"/>
        <v>352000</v>
      </c>
      <c r="J54" s="129">
        <v>281600</v>
      </c>
      <c r="K54" s="129">
        <v>2320</v>
      </c>
      <c r="L54" s="138">
        <f t="shared" si="1"/>
        <v>2900</v>
      </c>
      <c r="M54" s="133">
        <v>43278</v>
      </c>
      <c r="N54" s="135">
        <v>9006</v>
      </c>
      <c r="O54" s="134">
        <v>406</v>
      </c>
      <c r="P54" s="5"/>
      <c r="Q54" s="5"/>
    </row>
    <row r="55" spans="1:17" s="1" customFormat="1" ht="30.75" customHeight="1" x14ac:dyDescent="0.25">
      <c r="A55" s="130"/>
      <c r="B55" s="130"/>
      <c r="C55" s="130"/>
      <c r="D55" s="130"/>
      <c r="E55" s="130"/>
      <c r="F55" s="131"/>
      <c r="G55" s="9"/>
      <c r="H55" s="103"/>
      <c r="I55" s="129">
        <f t="shared" si="0"/>
        <v>352000</v>
      </c>
      <c r="J55" s="129">
        <v>281600</v>
      </c>
      <c r="K55" s="129">
        <v>2320</v>
      </c>
      <c r="L55" s="138">
        <f t="shared" si="1"/>
        <v>2900</v>
      </c>
      <c r="M55" s="133">
        <v>43280</v>
      </c>
      <c r="N55" s="135">
        <v>1243</v>
      </c>
      <c r="O55" s="134">
        <v>31</v>
      </c>
      <c r="P55" s="5"/>
      <c r="Q55" s="5"/>
    </row>
    <row r="56" spans="1:17" s="1" customFormat="1" ht="30.75" customHeight="1" x14ac:dyDescent="0.25">
      <c r="A56" s="130"/>
      <c r="B56" s="130"/>
      <c r="C56" s="130"/>
      <c r="D56" s="130"/>
      <c r="E56" s="130"/>
      <c r="F56" s="131"/>
      <c r="G56" s="9"/>
      <c r="H56" s="103"/>
      <c r="I56" s="129">
        <f t="shared" si="0"/>
        <v>352000</v>
      </c>
      <c r="J56" s="129">
        <v>281600</v>
      </c>
      <c r="K56" s="129">
        <v>2320</v>
      </c>
      <c r="L56" s="138">
        <f t="shared" si="1"/>
        <v>2900</v>
      </c>
      <c r="M56" s="133">
        <v>43280</v>
      </c>
      <c r="N56" s="135">
        <v>3703</v>
      </c>
      <c r="O56" s="134">
        <v>260</v>
      </c>
      <c r="P56" s="5"/>
      <c r="Q56" s="5"/>
    </row>
    <row r="57" spans="1:17" s="1" customFormat="1" ht="30.75" customHeight="1" x14ac:dyDescent="0.25">
      <c r="A57" s="130"/>
      <c r="B57" s="130"/>
      <c r="C57" s="130"/>
      <c r="D57" s="130"/>
      <c r="E57" s="130"/>
      <c r="F57" s="131"/>
      <c r="G57" s="9"/>
      <c r="H57" s="103"/>
      <c r="I57" s="129">
        <f t="shared" si="0"/>
        <v>352000</v>
      </c>
      <c r="J57" s="129">
        <v>281600</v>
      </c>
      <c r="K57" s="129">
        <v>2320</v>
      </c>
      <c r="L57" s="138">
        <f t="shared" si="1"/>
        <v>2900</v>
      </c>
      <c r="M57" s="133">
        <v>43283</v>
      </c>
      <c r="N57" s="135">
        <v>1396</v>
      </c>
      <c r="O57" s="134">
        <v>212</v>
      </c>
      <c r="P57" s="5"/>
      <c r="Q57" s="5"/>
    </row>
    <row r="58" spans="1:17" s="1" customFormat="1" ht="30.75" customHeight="1" x14ac:dyDescent="0.25">
      <c r="A58" s="130"/>
      <c r="B58" s="130"/>
      <c r="C58" s="130"/>
      <c r="D58" s="130"/>
      <c r="E58" s="130"/>
      <c r="F58" s="131"/>
      <c r="G58" s="9"/>
      <c r="H58" s="103"/>
      <c r="I58" s="129">
        <f t="shared" si="0"/>
        <v>352000</v>
      </c>
      <c r="J58" s="129">
        <v>281600</v>
      </c>
      <c r="K58" s="129">
        <v>2320</v>
      </c>
      <c r="L58" s="138">
        <f t="shared" si="1"/>
        <v>2900</v>
      </c>
      <c r="M58" s="133">
        <v>43283</v>
      </c>
      <c r="N58" s="135">
        <v>2334</v>
      </c>
      <c r="O58" s="134">
        <v>156</v>
      </c>
      <c r="P58" s="5"/>
      <c r="Q58" s="5"/>
    </row>
    <row r="59" spans="1:17" s="1" customFormat="1" ht="30.75" customHeight="1" x14ac:dyDescent="0.25">
      <c r="A59" s="130"/>
      <c r="B59" s="130"/>
      <c r="C59" s="130"/>
      <c r="D59" s="130"/>
      <c r="E59" s="130"/>
      <c r="F59" s="131"/>
      <c r="G59" s="9"/>
      <c r="H59" s="103"/>
      <c r="I59" s="129">
        <f t="shared" si="0"/>
        <v>352000</v>
      </c>
      <c r="J59" s="129">
        <v>281600</v>
      </c>
      <c r="K59" s="129">
        <v>2320</v>
      </c>
      <c r="L59" s="138">
        <f t="shared" si="1"/>
        <v>2900</v>
      </c>
      <c r="M59" s="133">
        <v>43285</v>
      </c>
      <c r="N59" s="135">
        <v>42</v>
      </c>
      <c r="O59" s="134">
        <v>4</v>
      </c>
      <c r="P59" s="5"/>
      <c r="Q59" s="5"/>
    </row>
    <row r="60" spans="1:17" s="1" customFormat="1" ht="30.75" customHeight="1" x14ac:dyDescent="0.25">
      <c r="A60" s="130"/>
      <c r="B60" s="130"/>
      <c r="C60" s="130"/>
      <c r="D60" s="130"/>
      <c r="E60" s="130"/>
      <c r="F60" s="131"/>
      <c r="G60" s="9"/>
      <c r="H60" s="103"/>
      <c r="I60" s="129">
        <f t="shared" si="0"/>
        <v>352000</v>
      </c>
      <c r="J60" s="129">
        <v>281600</v>
      </c>
      <c r="K60" s="129">
        <v>2320</v>
      </c>
      <c r="L60" s="138">
        <f t="shared" si="1"/>
        <v>2900</v>
      </c>
      <c r="M60" s="133">
        <v>43283</v>
      </c>
      <c r="N60" s="135">
        <v>642</v>
      </c>
      <c r="O60" s="134">
        <v>38</v>
      </c>
      <c r="P60" s="5"/>
      <c r="Q60" s="5"/>
    </row>
    <row r="61" spans="1:17" s="1" customFormat="1" ht="30.75" customHeight="1" x14ac:dyDescent="0.25">
      <c r="A61" s="130"/>
      <c r="B61" s="130"/>
      <c r="C61" s="130"/>
      <c r="D61" s="130"/>
      <c r="E61" s="130"/>
      <c r="F61" s="131"/>
      <c r="G61" s="9"/>
      <c r="H61" s="103"/>
      <c r="I61" s="129">
        <f t="shared" si="0"/>
        <v>352000</v>
      </c>
      <c r="J61" s="129">
        <v>281600</v>
      </c>
      <c r="K61" s="129">
        <v>2320</v>
      </c>
      <c r="L61" s="138">
        <f t="shared" si="1"/>
        <v>2900</v>
      </c>
      <c r="M61" s="133">
        <v>43287</v>
      </c>
      <c r="N61" s="135">
        <v>2604</v>
      </c>
      <c r="O61" s="134">
        <v>30</v>
      </c>
      <c r="P61" s="5"/>
      <c r="Q61" s="5"/>
    </row>
    <row r="62" spans="1:17" s="1" customFormat="1" ht="30.75" customHeight="1" x14ac:dyDescent="0.25">
      <c r="A62" s="130"/>
      <c r="B62" s="130"/>
      <c r="C62" s="130"/>
      <c r="D62" s="130"/>
      <c r="E62" s="130"/>
      <c r="F62" s="131"/>
      <c r="G62" s="9"/>
      <c r="H62" s="103"/>
      <c r="I62" s="129">
        <f t="shared" si="0"/>
        <v>352000</v>
      </c>
      <c r="J62" s="129">
        <v>281600</v>
      </c>
      <c r="K62" s="129">
        <v>2320</v>
      </c>
      <c r="L62" s="138">
        <f t="shared" si="1"/>
        <v>2900</v>
      </c>
      <c r="M62" s="133">
        <v>43287</v>
      </c>
      <c r="N62" s="135">
        <v>15737</v>
      </c>
      <c r="O62" s="134">
        <v>860</v>
      </c>
      <c r="P62" s="5"/>
      <c r="Q62" s="5"/>
    </row>
    <row r="63" spans="1:17" s="1" customFormat="1" ht="30.75" customHeight="1" x14ac:dyDescent="0.25">
      <c r="A63" s="130"/>
      <c r="B63" s="130"/>
      <c r="C63" s="130"/>
      <c r="D63" s="130"/>
      <c r="E63" s="130"/>
      <c r="F63" s="131"/>
      <c r="G63" s="9"/>
      <c r="H63" s="103"/>
      <c r="I63" s="129">
        <f t="shared" si="0"/>
        <v>352000</v>
      </c>
      <c r="J63" s="129">
        <v>281600</v>
      </c>
      <c r="K63" s="129">
        <v>2320</v>
      </c>
      <c r="L63" s="138">
        <f t="shared" si="1"/>
        <v>2900</v>
      </c>
      <c r="M63" s="133">
        <v>43293</v>
      </c>
      <c r="N63" s="135">
        <v>1554</v>
      </c>
      <c r="O63" s="134">
        <v>7</v>
      </c>
      <c r="P63" s="5"/>
      <c r="Q63" s="5"/>
    </row>
    <row r="64" spans="1:17" s="1" customFormat="1" ht="30.75" customHeight="1" x14ac:dyDescent="0.25">
      <c r="A64" s="130"/>
      <c r="B64" s="130"/>
      <c r="C64" s="130"/>
      <c r="D64" s="130"/>
      <c r="E64" s="130"/>
      <c r="F64" s="131"/>
      <c r="G64" s="9"/>
      <c r="H64" s="103"/>
      <c r="I64" s="129">
        <f t="shared" si="0"/>
        <v>352000</v>
      </c>
      <c r="J64" s="129">
        <v>281600</v>
      </c>
      <c r="K64" s="129">
        <v>2320</v>
      </c>
      <c r="L64" s="138">
        <f t="shared" si="1"/>
        <v>2900</v>
      </c>
      <c r="M64" s="133">
        <v>43293</v>
      </c>
      <c r="N64" s="135">
        <v>6305</v>
      </c>
      <c r="O64" s="134">
        <v>218</v>
      </c>
      <c r="P64" s="5"/>
      <c r="Q64" s="5"/>
    </row>
    <row r="65" spans="1:17" s="1" customFormat="1" ht="30.75" customHeight="1" x14ac:dyDescent="0.25">
      <c r="A65" s="130"/>
      <c r="B65" s="130"/>
      <c r="C65" s="130"/>
      <c r="D65" s="130"/>
      <c r="E65" s="130"/>
      <c r="F65" s="131"/>
      <c r="G65" s="9"/>
      <c r="H65" s="103"/>
      <c r="I65" s="129">
        <f t="shared" si="0"/>
        <v>352000</v>
      </c>
      <c r="J65" s="129">
        <v>281600</v>
      </c>
      <c r="K65" s="129">
        <v>2320</v>
      </c>
      <c r="L65" s="138">
        <f t="shared" si="1"/>
        <v>2900</v>
      </c>
      <c r="M65" s="133">
        <v>43298</v>
      </c>
      <c r="N65" s="135">
        <v>39</v>
      </c>
      <c r="O65" s="134">
        <v>6</v>
      </c>
      <c r="P65" s="5"/>
      <c r="Q65" s="5"/>
    </row>
    <row r="66" spans="1:17" s="1" customFormat="1" ht="30.75" customHeight="1" x14ac:dyDescent="0.25">
      <c r="A66" s="130"/>
      <c r="B66" s="130"/>
      <c r="C66" s="130"/>
      <c r="D66" s="130"/>
      <c r="E66" s="130"/>
      <c r="F66" s="131"/>
      <c r="G66" s="9"/>
      <c r="H66" s="103"/>
      <c r="I66" s="129">
        <f t="shared" si="0"/>
        <v>352000</v>
      </c>
      <c r="J66" s="129">
        <v>281600</v>
      </c>
      <c r="K66" s="129">
        <v>2320</v>
      </c>
      <c r="L66" s="138">
        <f t="shared" si="1"/>
        <v>2900</v>
      </c>
      <c r="M66" s="133">
        <v>43298</v>
      </c>
      <c r="N66" s="135">
        <v>5153</v>
      </c>
      <c r="O66" s="134">
        <v>321</v>
      </c>
      <c r="P66" s="5"/>
      <c r="Q66" s="5"/>
    </row>
    <row r="67" spans="1:17" s="1" customFormat="1" ht="30.75" customHeight="1" x14ac:dyDescent="0.25">
      <c r="A67" s="130"/>
      <c r="B67" s="130"/>
      <c r="C67" s="130"/>
      <c r="D67" s="130"/>
      <c r="E67" s="130"/>
      <c r="F67" s="131"/>
      <c r="G67" s="9"/>
      <c r="H67" s="103"/>
      <c r="I67" s="129">
        <f t="shared" ref="I67:I83" si="2">$C$91</f>
        <v>352000</v>
      </c>
      <c r="J67" s="129">
        <v>281600</v>
      </c>
      <c r="K67" s="129">
        <v>2320</v>
      </c>
      <c r="L67" s="138">
        <f t="shared" ref="L67:L83" si="3">$F$91</f>
        <v>2900</v>
      </c>
      <c r="M67" s="133">
        <v>43300</v>
      </c>
      <c r="N67" s="135">
        <v>454</v>
      </c>
      <c r="O67" s="134">
        <v>16</v>
      </c>
      <c r="P67" s="5"/>
      <c r="Q67" s="5"/>
    </row>
    <row r="68" spans="1:17" s="1" customFormat="1" ht="30.75" customHeight="1" x14ac:dyDescent="0.25">
      <c r="A68" s="130"/>
      <c r="B68" s="130"/>
      <c r="C68" s="130"/>
      <c r="D68" s="130"/>
      <c r="E68" s="130"/>
      <c r="F68" s="131"/>
      <c r="G68" s="9"/>
      <c r="H68" s="103"/>
      <c r="I68" s="129">
        <f t="shared" si="2"/>
        <v>352000</v>
      </c>
      <c r="J68" s="129">
        <v>281600</v>
      </c>
      <c r="K68" s="129">
        <v>2320</v>
      </c>
      <c r="L68" s="138">
        <f t="shared" si="3"/>
        <v>2900</v>
      </c>
      <c r="M68" s="133">
        <v>43300</v>
      </c>
      <c r="N68" s="135">
        <v>2564</v>
      </c>
      <c r="O68" s="134">
        <v>114</v>
      </c>
      <c r="P68" s="5"/>
      <c r="Q68" s="5"/>
    </row>
    <row r="69" spans="1:17" s="1" customFormat="1" ht="30.75" customHeight="1" x14ac:dyDescent="0.25">
      <c r="A69" s="130"/>
      <c r="B69" s="130"/>
      <c r="C69" s="130"/>
      <c r="D69" s="130"/>
      <c r="E69" s="130"/>
      <c r="F69" s="131"/>
      <c r="G69" s="9"/>
      <c r="H69" s="103"/>
      <c r="I69" s="129">
        <f t="shared" si="2"/>
        <v>352000</v>
      </c>
      <c r="J69" s="129">
        <v>281600</v>
      </c>
      <c r="K69" s="129">
        <v>2320</v>
      </c>
      <c r="L69" s="138">
        <f t="shared" si="3"/>
        <v>2900</v>
      </c>
      <c r="M69" s="133">
        <v>43305</v>
      </c>
      <c r="N69" s="135">
        <v>1500</v>
      </c>
      <c r="O69" s="134">
        <v>35</v>
      </c>
      <c r="P69" s="5"/>
      <c r="Q69" s="5"/>
    </row>
    <row r="70" spans="1:17" s="1" customFormat="1" ht="30.75" customHeight="1" x14ac:dyDescent="0.25">
      <c r="A70" s="130"/>
      <c r="B70" s="130"/>
      <c r="C70" s="130"/>
      <c r="D70" s="130"/>
      <c r="E70" s="130"/>
      <c r="F70" s="131"/>
      <c r="G70" s="9"/>
      <c r="H70" s="103"/>
      <c r="I70" s="129">
        <f t="shared" si="2"/>
        <v>352000</v>
      </c>
      <c r="J70" s="129">
        <v>281600</v>
      </c>
      <c r="K70" s="129">
        <v>2320</v>
      </c>
      <c r="L70" s="138">
        <f t="shared" si="3"/>
        <v>2900</v>
      </c>
      <c r="M70" s="133">
        <v>43305</v>
      </c>
      <c r="N70" s="135">
        <v>1176</v>
      </c>
      <c r="O70" s="134">
        <v>20</v>
      </c>
      <c r="P70" s="5"/>
      <c r="Q70" s="5"/>
    </row>
    <row r="71" spans="1:17" s="1" customFormat="1" ht="30.75" customHeight="1" x14ac:dyDescent="0.25">
      <c r="A71" s="130"/>
      <c r="B71" s="130"/>
      <c r="C71" s="130"/>
      <c r="D71" s="130"/>
      <c r="E71" s="130"/>
      <c r="F71" s="131"/>
      <c r="G71" s="9"/>
      <c r="H71" s="103"/>
      <c r="I71" s="129">
        <f t="shared" si="2"/>
        <v>352000</v>
      </c>
      <c r="J71" s="129">
        <v>281600</v>
      </c>
      <c r="K71" s="129">
        <v>2320</v>
      </c>
      <c r="L71" s="138">
        <f t="shared" si="3"/>
        <v>2900</v>
      </c>
      <c r="M71" s="133">
        <v>43321</v>
      </c>
      <c r="N71" s="135">
        <v>30</v>
      </c>
      <c r="O71" s="134">
        <v>2</v>
      </c>
      <c r="P71" s="5"/>
      <c r="Q71" s="5"/>
    </row>
    <row r="72" spans="1:17" s="1" customFormat="1" ht="30.75" customHeight="1" x14ac:dyDescent="0.25">
      <c r="A72" s="130"/>
      <c r="B72" s="130"/>
      <c r="C72" s="130"/>
      <c r="D72" s="130"/>
      <c r="E72" s="130"/>
      <c r="F72" s="131"/>
      <c r="G72" s="9"/>
      <c r="H72" s="103"/>
      <c r="I72" s="129">
        <f t="shared" si="2"/>
        <v>352000</v>
      </c>
      <c r="J72" s="129">
        <v>281600</v>
      </c>
      <c r="K72" s="129">
        <v>2320</v>
      </c>
      <c r="L72" s="138">
        <f t="shared" si="3"/>
        <v>2900</v>
      </c>
      <c r="M72" s="133">
        <v>43321</v>
      </c>
      <c r="N72" s="135">
        <v>7211</v>
      </c>
      <c r="O72" s="134">
        <v>248</v>
      </c>
      <c r="P72" s="5"/>
      <c r="Q72" s="5"/>
    </row>
    <row r="73" spans="1:17" s="1" customFormat="1" ht="30.75" customHeight="1" x14ac:dyDescent="0.25">
      <c r="A73" s="130"/>
      <c r="B73" s="130"/>
      <c r="C73" s="130"/>
      <c r="D73" s="130"/>
      <c r="E73" s="130"/>
      <c r="F73" s="131"/>
      <c r="G73" s="9"/>
      <c r="H73" s="103"/>
      <c r="I73" s="129">
        <f t="shared" si="2"/>
        <v>352000</v>
      </c>
      <c r="J73" s="129">
        <v>281600</v>
      </c>
      <c r="K73" s="129">
        <v>2320</v>
      </c>
      <c r="L73" s="138">
        <f t="shared" si="3"/>
        <v>2900</v>
      </c>
      <c r="M73" s="133">
        <v>43325</v>
      </c>
      <c r="N73" s="135">
        <v>2376</v>
      </c>
      <c r="O73" s="134">
        <v>612</v>
      </c>
      <c r="P73" s="5"/>
      <c r="Q73" s="5"/>
    </row>
    <row r="74" spans="1:17" s="1" customFormat="1" ht="30.75" customHeight="1" x14ac:dyDescent="0.25">
      <c r="A74" s="130"/>
      <c r="B74" s="130"/>
      <c r="C74" s="130"/>
      <c r="D74" s="130"/>
      <c r="E74" s="130"/>
      <c r="F74" s="131"/>
      <c r="G74" s="9"/>
      <c r="H74" s="103"/>
      <c r="I74" s="129">
        <f t="shared" si="2"/>
        <v>352000</v>
      </c>
      <c r="J74" s="129">
        <v>281600</v>
      </c>
      <c r="K74" s="129">
        <v>2320</v>
      </c>
      <c r="L74" s="138">
        <f t="shared" si="3"/>
        <v>2900</v>
      </c>
      <c r="M74" s="133">
        <v>43325</v>
      </c>
      <c r="N74" s="135">
        <v>278</v>
      </c>
      <c r="O74" s="134">
        <v>203</v>
      </c>
      <c r="P74" s="5"/>
      <c r="Q74" s="5"/>
    </row>
    <row r="75" spans="1:17" s="1" customFormat="1" ht="30.75" customHeight="1" x14ac:dyDescent="0.25">
      <c r="A75" s="130"/>
      <c r="B75" s="130"/>
      <c r="C75" s="130"/>
      <c r="D75" s="130"/>
      <c r="E75" s="130"/>
      <c r="F75" s="131"/>
      <c r="G75" s="9"/>
      <c r="H75" s="103"/>
      <c r="I75" s="129">
        <f t="shared" si="2"/>
        <v>352000</v>
      </c>
      <c r="J75" s="129">
        <v>281600</v>
      </c>
      <c r="K75" s="129">
        <v>2320</v>
      </c>
      <c r="L75" s="138">
        <f t="shared" si="3"/>
        <v>2900</v>
      </c>
      <c r="M75" s="133">
        <v>43329</v>
      </c>
      <c r="N75" s="135">
        <v>85</v>
      </c>
      <c r="O75" s="134">
        <v>6</v>
      </c>
      <c r="P75" s="5"/>
      <c r="Q75" s="5"/>
    </row>
    <row r="76" spans="1:17" s="1" customFormat="1" ht="30.75" customHeight="1" x14ac:dyDescent="0.25">
      <c r="A76" s="130"/>
      <c r="B76" s="130"/>
      <c r="C76" s="130"/>
      <c r="D76" s="130"/>
      <c r="E76" s="130"/>
      <c r="F76" s="131"/>
      <c r="G76" s="9"/>
      <c r="H76" s="103"/>
      <c r="I76" s="129">
        <f t="shared" si="2"/>
        <v>352000</v>
      </c>
      <c r="J76" s="129">
        <v>281600</v>
      </c>
      <c r="K76" s="129">
        <v>2320</v>
      </c>
      <c r="L76" s="138">
        <f t="shared" si="3"/>
        <v>2900</v>
      </c>
      <c r="M76" s="133">
        <v>43325</v>
      </c>
      <c r="N76" s="135">
        <v>4228</v>
      </c>
      <c r="O76" s="134">
        <v>259</v>
      </c>
      <c r="P76" s="5"/>
      <c r="Q76" s="5"/>
    </row>
    <row r="77" spans="1:17" s="1" customFormat="1" ht="30.75" customHeight="1" x14ac:dyDescent="0.25">
      <c r="A77" s="130"/>
      <c r="B77" s="130"/>
      <c r="C77" s="130"/>
      <c r="D77" s="130"/>
      <c r="E77" s="130"/>
      <c r="F77" s="131"/>
      <c r="G77" s="9"/>
      <c r="H77" s="103"/>
      <c r="I77" s="129">
        <f t="shared" si="2"/>
        <v>352000</v>
      </c>
      <c r="J77" s="129">
        <v>281600</v>
      </c>
      <c r="K77" s="129">
        <v>2320</v>
      </c>
      <c r="L77" s="138">
        <f t="shared" si="3"/>
        <v>2900</v>
      </c>
      <c r="M77" s="133">
        <v>43333</v>
      </c>
      <c r="N77" s="135">
        <v>162</v>
      </c>
      <c r="O77" s="134">
        <v>6</v>
      </c>
      <c r="P77" s="5"/>
      <c r="Q77" s="5"/>
    </row>
    <row r="78" spans="1:17" s="1" customFormat="1" ht="30.75" customHeight="1" x14ac:dyDescent="0.25">
      <c r="A78" s="130"/>
      <c r="B78" s="130"/>
      <c r="C78" s="130"/>
      <c r="D78" s="130"/>
      <c r="E78" s="130"/>
      <c r="F78" s="131"/>
      <c r="G78" s="9"/>
      <c r="H78" s="103"/>
      <c r="I78" s="129">
        <f t="shared" si="2"/>
        <v>352000</v>
      </c>
      <c r="J78" s="129">
        <v>281600</v>
      </c>
      <c r="K78" s="129">
        <v>2320</v>
      </c>
      <c r="L78" s="138">
        <f t="shared" si="3"/>
        <v>2900</v>
      </c>
      <c r="M78" s="133">
        <v>43333</v>
      </c>
      <c r="N78" s="135">
        <v>1146</v>
      </c>
      <c r="O78" s="134">
        <v>14</v>
      </c>
      <c r="P78" s="5"/>
      <c r="Q78" s="5"/>
    </row>
    <row r="79" spans="1:17" s="1" customFormat="1" ht="30.75" customHeight="1" x14ac:dyDescent="0.25">
      <c r="A79" s="130"/>
      <c r="B79" s="130"/>
      <c r="C79" s="130"/>
      <c r="D79" s="130"/>
      <c r="E79" s="130"/>
      <c r="F79" s="131"/>
      <c r="G79" s="9"/>
      <c r="H79" s="103"/>
      <c r="I79" s="129">
        <f t="shared" si="2"/>
        <v>352000</v>
      </c>
      <c r="J79" s="129">
        <v>281600</v>
      </c>
      <c r="K79" s="129">
        <v>2320</v>
      </c>
      <c r="L79" s="138">
        <f t="shared" si="3"/>
        <v>2900</v>
      </c>
      <c r="M79" s="133">
        <v>43335</v>
      </c>
      <c r="N79" s="135">
        <v>238</v>
      </c>
      <c r="O79" s="134">
        <v>27</v>
      </c>
      <c r="P79" s="5"/>
      <c r="Q79" s="5"/>
    </row>
    <row r="80" spans="1:17" s="1" customFormat="1" ht="30.75" customHeight="1" x14ac:dyDescent="0.25">
      <c r="A80" s="130"/>
      <c r="B80" s="130"/>
      <c r="C80" s="130"/>
      <c r="D80" s="130"/>
      <c r="E80" s="130"/>
      <c r="F80" s="131"/>
      <c r="G80" s="9"/>
      <c r="H80" s="103"/>
      <c r="I80" s="129">
        <f t="shared" si="2"/>
        <v>352000</v>
      </c>
      <c r="J80" s="129">
        <v>281600</v>
      </c>
      <c r="K80" s="129">
        <v>2320</v>
      </c>
      <c r="L80" s="138">
        <f t="shared" si="3"/>
        <v>2900</v>
      </c>
      <c r="M80" s="133">
        <v>43335</v>
      </c>
      <c r="N80" s="135">
        <v>4665</v>
      </c>
      <c r="O80" s="134">
        <v>162</v>
      </c>
      <c r="P80" s="5"/>
      <c r="Q80" s="5"/>
    </row>
    <row r="81" spans="1:32" s="1" customFormat="1" ht="30.75" customHeight="1" x14ac:dyDescent="0.25">
      <c r="A81" s="130"/>
      <c r="B81" s="130"/>
      <c r="C81" s="130"/>
      <c r="D81" s="130"/>
      <c r="E81" s="130"/>
      <c r="F81" s="131"/>
      <c r="G81" s="9"/>
      <c r="H81" s="103"/>
      <c r="I81" s="129">
        <f t="shared" si="2"/>
        <v>352000</v>
      </c>
      <c r="J81" s="129">
        <v>281600</v>
      </c>
      <c r="K81" s="129">
        <v>2320</v>
      </c>
      <c r="L81" s="138">
        <f t="shared" si="3"/>
        <v>2900</v>
      </c>
      <c r="M81" s="133">
        <v>43341</v>
      </c>
      <c r="N81" s="135">
        <v>85</v>
      </c>
      <c r="O81" s="134">
        <v>7</v>
      </c>
      <c r="P81" s="5"/>
      <c r="Q81" s="5"/>
    </row>
    <row r="82" spans="1:32" s="1" customFormat="1" ht="30.75" customHeight="1" x14ac:dyDescent="0.25">
      <c r="A82" s="130"/>
      <c r="B82" s="130"/>
      <c r="C82" s="130"/>
      <c r="D82" s="130"/>
      <c r="E82" s="130"/>
      <c r="F82" s="131"/>
      <c r="G82" s="9"/>
      <c r="H82" s="103"/>
      <c r="I82" s="129">
        <f t="shared" si="2"/>
        <v>352000</v>
      </c>
      <c r="J82" s="129">
        <v>281600</v>
      </c>
      <c r="K82" s="129">
        <v>2320</v>
      </c>
      <c r="L82" s="138">
        <f t="shared" si="3"/>
        <v>2900</v>
      </c>
      <c r="M82" s="133">
        <v>43341</v>
      </c>
      <c r="N82" s="135">
        <v>76</v>
      </c>
      <c r="O82" s="134">
        <v>6</v>
      </c>
      <c r="P82" s="5"/>
      <c r="Q82" s="5"/>
    </row>
    <row r="83" spans="1:32" s="1" customFormat="1" ht="30.75" customHeight="1" x14ac:dyDescent="0.25">
      <c r="A83" s="130"/>
      <c r="B83" s="130"/>
      <c r="C83" s="130"/>
      <c r="D83" s="130"/>
      <c r="E83" s="130"/>
      <c r="F83" s="131"/>
      <c r="G83" s="9"/>
      <c r="H83" s="103"/>
      <c r="I83" s="129">
        <f t="shared" si="2"/>
        <v>352000</v>
      </c>
      <c r="J83" s="129">
        <v>281600</v>
      </c>
      <c r="K83" s="129">
        <v>2320</v>
      </c>
      <c r="L83" s="138">
        <f t="shared" si="3"/>
        <v>2900</v>
      </c>
      <c r="M83" s="133">
        <v>43343</v>
      </c>
      <c r="N83" s="135">
        <v>194</v>
      </c>
      <c r="O83" s="134">
        <v>11</v>
      </c>
      <c r="P83" s="5"/>
      <c r="Q83" s="5"/>
    </row>
    <row r="84" spans="1:32" s="1" customFormat="1" ht="17.25" customHeight="1" x14ac:dyDescent="0.25">
      <c r="A84" s="11"/>
      <c r="B84" s="11"/>
      <c r="C84" s="11"/>
      <c r="D84" s="11"/>
      <c r="E84" s="11"/>
      <c r="F84" s="12"/>
      <c r="G84" s="9"/>
      <c r="H84" s="129"/>
      <c r="I84" s="129">
        <f t="shared" ref="I84:I147" si="4">$C$91</f>
        <v>352000</v>
      </c>
      <c r="J84" s="129">
        <v>281600</v>
      </c>
      <c r="K84" s="129">
        <v>2320</v>
      </c>
      <c r="L84" s="138">
        <f t="shared" ref="L84:L147" si="5">$F$91</f>
        <v>2900</v>
      </c>
      <c r="M84" s="133">
        <v>43343</v>
      </c>
      <c r="N84" s="135">
        <v>4171</v>
      </c>
      <c r="O84" s="134">
        <v>267</v>
      </c>
      <c r="P84" s="5"/>
      <c r="Q84" s="5"/>
    </row>
    <row r="85" spans="1:32" s="1" customFormat="1" ht="27" customHeight="1" x14ac:dyDescent="0.25">
      <c r="A85" s="217" t="s">
        <v>21</v>
      </c>
      <c r="B85" s="218"/>
      <c r="C85" s="221" t="s">
        <v>60</v>
      </c>
      <c r="D85" s="221"/>
      <c r="E85" s="221"/>
      <c r="F85" s="221"/>
      <c r="G85" s="13"/>
      <c r="H85" s="129"/>
      <c r="I85" s="129">
        <f t="shared" si="4"/>
        <v>352000</v>
      </c>
      <c r="J85" s="129">
        <v>281600</v>
      </c>
      <c r="K85" s="129">
        <v>2320</v>
      </c>
      <c r="L85" s="138">
        <f t="shared" si="5"/>
        <v>2900</v>
      </c>
      <c r="M85" s="133">
        <v>43375</v>
      </c>
      <c r="N85" s="135">
        <v>3934</v>
      </c>
      <c r="O85" s="134">
        <v>109</v>
      </c>
      <c r="P85" s="5"/>
      <c r="Q85" s="5"/>
    </row>
    <row r="86" spans="1:32" s="1" customFormat="1" ht="27" customHeight="1" x14ac:dyDescent="0.25">
      <c r="A86" s="217" t="s">
        <v>4</v>
      </c>
      <c r="B86" s="218"/>
      <c r="C86" s="215" t="s">
        <v>25</v>
      </c>
      <c r="D86" s="216"/>
      <c r="E86" s="58" t="s">
        <v>1</v>
      </c>
      <c r="F86" s="14" t="str">
        <f>'Filling room (11081)'!F94</f>
        <v>01/07/18 - 30/09/18</v>
      </c>
      <c r="G86" s="15"/>
      <c r="H86" s="129"/>
      <c r="I86" s="129">
        <f t="shared" si="4"/>
        <v>352000</v>
      </c>
      <c r="J86" s="129">
        <v>281600</v>
      </c>
      <c r="K86" s="129">
        <v>2320</v>
      </c>
      <c r="L86" s="138">
        <f t="shared" si="5"/>
        <v>2900</v>
      </c>
      <c r="M86" s="133">
        <v>43375</v>
      </c>
      <c r="N86" s="135">
        <v>883</v>
      </c>
      <c r="O86" s="134">
        <v>35</v>
      </c>
      <c r="P86" s="5"/>
      <c r="Q86" s="5"/>
    </row>
    <row r="87" spans="1:32" s="1" customFormat="1" ht="27" customHeight="1" x14ac:dyDescent="0.25">
      <c r="A87" s="217" t="s">
        <v>59</v>
      </c>
      <c r="B87" s="218"/>
      <c r="C87" s="215" t="s">
        <v>30</v>
      </c>
      <c r="D87" s="216"/>
      <c r="E87" s="58" t="s">
        <v>6</v>
      </c>
      <c r="F87" s="16">
        <v>11082</v>
      </c>
      <c r="G87" s="2"/>
      <c r="H87" s="129"/>
      <c r="I87" s="129">
        <f t="shared" si="4"/>
        <v>352000</v>
      </c>
      <c r="J87" s="129">
        <v>281600</v>
      </c>
      <c r="K87" s="129">
        <v>2320</v>
      </c>
      <c r="L87" s="138">
        <f t="shared" si="5"/>
        <v>2900</v>
      </c>
      <c r="M87" s="133">
        <v>43377</v>
      </c>
      <c r="N87" s="135">
        <v>79</v>
      </c>
      <c r="O87" s="134">
        <v>3</v>
      </c>
      <c r="P87" s="5"/>
      <c r="Q87" s="5"/>
    </row>
    <row r="88" spans="1:32" s="1" customFormat="1" ht="52.5" customHeight="1" x14ac:dyDescent="0.25">
      <c r="A88" s="217" t="s">
        <v>5</v>
      </c>
      <c r="B88" s="218"/>
      <c r="C88" s="215" t="s">
        <v>29</v>
      </c>
      <c r="D88" s="216"/>
      <c r="E88" s="58" t="s">
        <v>7</v>
      </c>
      <c r="F88" s="16" t="s">
        <v>54</v>
      </c>
      <c r="G88" s="2"/>
      <c r="H88" s="129"/>
      <c r="I88" s="129">
        <f t="shared" si="4"/>
        <v>352000</v>
      </c>
      <c r="J88" s="129">
        <v>281600</v>
      </c>
      <c r="K88" s="129">
        <v>2320</v>
      </c>
      <c r="L88" s="138">
        <f t="shared" si="5"/>
        <v>2900</v>
      </c>
      <c r="M88" s="133">
        <v>43377</v>
      </c>
      <c r="N88" s="135">
        <v>2713</v>
      </c>
      <c r="O88" s="134">
        <v>97</v>
      </c>
      <c r="P88" s="5"/>
      <c r="Q88" s="5"/>
    </row>
    <row r="89" spans="1:32" s="1" customFormat="1" ht="27" customHeight="1" x14ac:dyDescent="0.25">
      <c r="A89" s="217" t="s">
        <v>13</v>
      </c>
      <c r="B89" s="218"/>
      <c r="C89" s="215" t="s">
        <v>24</v>
      </c>
      <c r="D89" s="216"/>
      <c r="E89" s="58" t="s">
        <v>16</v>
      </c>
      <c r="F89" s="16">
        <v>1</v>
      </c>
      <c r="G89" s="2"/>
      <c r="H89" s="129"/>
      <c r="I89" s="129">
        <f t="shared" si="4"/>
        <v>352000</v>
      </c>
      <c r="J89" s="129">
        <v>281600</v>
      </c>
      <c r="K89" s="129">
        <v>2320</v>
      </c>
      <c r="L89" s="138">
        <f t="shared" si="5"/>
        <v>2900</v>
      </c>
      <c r="M89" s="133">
        <v>43379</v>
      </c>
      <c r="N89" s="135">
        <v>572</v>
      </c>
      <c r="O89" s="134">
        <v>3</v>
      </c>
      <c r="P89" s="5"/>
      <c r="Q89" s="5"/>
    </row>
    <row r="90" spans="1:32" s="1" customFormat="1" ht="27" customHeight="1" x14ac:dyDescent="0.25">
      <c r="A90" s="227" t="s">
        <v>14</v>
      </c>
      <c r="B90" s="228"/>
      <c r="C90" s="215" t="s">
        <v>15</v>
      </c>
      <c r="D90" s="216"/>
      <c r="E90" s="58" t="s">
        <v>14</v>
      </c>
      <c r="F90" s="16" t="s">
        <v>17</v>
      </c>
      <c r="G90" s="2"/>
      <c r="H90" s="129"/>
      <c r="I90" s="129">
        <f t="shared" si="4"/>
        <v>352000</v>
      </c>
      <c r="J90" s="129">
        <v>281600</v>
      </c>
      <c r="K90" s="129">
        <v>2320</v>
      </c>
      <c r="L90" s="138">
        <f t="shared" si="5"/>
        <v>2900</v>
      </c>
      <c r="M90" s="133">
        <v>43377</v>
      </c>
      <c r="N90" s="135">
        <v>28073</v>
      </c>
      <c r="O90" s="134">
        <v>748</v>
      </c>
      <c r="P90" s="5"/>
      <c r="Q90" s="5"/>
    </row>
    <row r="91" spans="1:32" s="1" customFormat="1" ht="27" customHeight="1" x14ac:dyDescent="0.25">
      <c r="A91" s="217" t="s">
        <v>22</v>
      </c>
      <c r="B91" s="218"/>
      <c r="C91" s="229">
        <f>'Filling room (11081)'!C99:D99</f>
        <v>352000</v>
      </c>
      <c r="D91" s="230"/>
      <c r="E91" s="58" t="s">
        <v>22</v>
      </c>
      <c r="F91" s="49">
        <f>'Filling room (11081)'!F99</f>
        <v>2900</v>
      </c>
      <c r="G91" s="17"/>
      <c r="H91" s="129"/>
      <c r="I91" s="129">
        <f t="shared" si="4"/>
        <v>352000</v>
      </c>
      <c r="J91" s="129">
        <v>281600</v>
      </c>
      <c r="K91" s="129">
        <v>2320</v>
      </c>
      <c r="L91" s="138">
        <f t="shared" si="5"/>
        <v>2900</v>
      </c>
      <c r="M91" s="133">
        <v>43382</v>
      </c>
      <c r="N91" s="135">
        <v>132</v>
      </c>
      <c r="O91" s="134">
        <v>10</v>
      </c>
      <c r="P91" s="5"/>
      <c r="Q91" s="5"/>
    </row>
    <row r="92" spans="1:32" s="1" customFormat="1" ht="7.5" customHeight="1" x14ac:dyDescent="0.25">
      <c r="A92" s="231"/>
      <c r="B92" s="231"/>
      <c r="C92" s="231"/>
      <c r="D92" s="231"/>
      <c r="E92" s="231"/>
      <c r="F92" s="231"/>
      <c r="G92" s="2"/>
      <c r="H92" s="129"/>
      <c r="I92" s="129">
        <f t="shared" si="4"/>
        <v>352000</v>
      </c>
      <c r="J92" s="129">
        <v>281600</v>
      </c>
      <c r="K92" s="129">
        <v>2320</v>
      </c>
      <c r="L92" s="138">
        <f t="shared" si="5"/>
        <v>2900</v>
      </c>
      <c r="M92" s="133">
        <v>43382</v>
      </c>
      <c r="N92" s="135">
        <v>858</v>
      </c>
      <c r="O92" s="134">
        <v>15</v>
      </c>
      <c r="P92" s="5"/>
      <c r="Q92" s="5"/>
    </row>
    <row r="93" spans="1:32" s="1" customFormat="1" ht="27" customHeight="1" x14ac:dyDescent="0.25">
      <c r="A93" s="59"/>
      <c r="B93" s="59"/>
      <c r="C93" s="57" t="s">
        <v>26</v>
      </c>
      <c r="D93" s="57" t="s">
        <v>27</v>
      </c>
      <c r="G93" s="2"/>
      <c r="H93" s="129"/>
      <c r="I93" s="129">
        <f t="shared" si="4"/>
        <v>352000</v>
      </c>
      <c r="J93" s="129">
        <v>281600</v>
      </c>
      <c r="K93" s="129">
        <v>2320</v>
      </c>
      <c r="L93" s="138">
        <f t="shared" si="5"/>
        <v>2900</v>
      </c>
      <c r="M93" s="133">
        <v>43384</v>
      </c>
      <c r="N93" s="135">
        <v>1276</v>
      </c>
      <c r="O93" s="134">
        <v>27</v>
      </c>
      <c r="P93" s="5"/>
      <c r="Q93" s="5"/>
    </row>
    <row r="94" spans="1:32" s="4" customFormat="1" ht="33.75" customHeight="1" x14ac:dyDescent="0.25">
      <c r="C94" s="36" t="s">
        <v>41</v>
      </c>
      <c r="D94" s="60" t="s">
        <v>41</v>
      </c>
      <c r="E94" s="1"/>
      <c r="F94" s="1"/>
      <c r="G94" s="13"/>
      <c r="H94" s="129"/>
      <c r="I94" s="129">
        <f t="shared" si="4"/>
        <v>352000</v>
      </c>
      <c r="J94" s="129">
        <v>281600</v>
      </c>
      <c r="K94" s="129">
        <v>2320</v>
      </c>
      <c r="L94" s="138">
        <f t="shared" si="5"/>
        <v>2900</v>
      </c>
      <c r="M94" s="133">
        <v>43384</v>
      </c>
      <c r="N94" s="135">
        <v>2311</v>
      </c>
      <c r="O94" s="134">
        <v>109</v>
      </c>
      <c r="P94" s="5"/>
      <c r="Q94" s="5"/>
      <c r="R94" s="100"/>
      <c r="S94" s="100"/>
      <c r="T94" s="7"/>
      <c r="U94" s="7"/>
      <c r="V94" s="7"/>
      <c r="W94" s="5"/>
      <c r="X94" s="5"/>
    </row>
    <row r="95" spans="1:32" ht="26.25" customHeight="1" thickBot="1" x14ac:dyDescent="0.3">
      <c r="A95" s="57" t="s">
        <v>19</v>
      </c>
      <c r="B95" s="60" t="s">
        <v>23</v>
      </c>
      <c r="C95" s="37" t="s">
        <v>18</v>
      </c>
      <c r="D95" s="46" t="s">
        <v>18</v>
      </c>
      <c r="E95" s="1"/>
      <c r="F95" s="1"/>
      <c r="G95" s="18"/>
      <c r="H95" s="129"/>
      <c r="I95" s="129">
        <f t="shared" si="4"/>
        <v>352000</v>
      </c>
      <c r="J95" s="129">
        <v>281600</v>
      </c>
      <c r="K95" s="129">
        <v>2320</v>
      </c>
      <c r="L95" s="138">
        <f t="shared" si="5"/>
        <v>2900</v>
      </c>
      <c r="M95" s="133">
        <v>43388</v>
      </c>
      <c r="N95" s="135">
        <v>57</v>
      </c>
      <c r="O95" s="134">
        <v>5</v>
      </c>
      <c r="R95" s="64"/>
      <c r="S95" s="64"/>
      <c r="T95" s="64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ht="15" customHeight="1" thickBot="1" x14ac:dyDescent="0.3">
      <c r="A96" s="8">
        <v>1</v>
      </c>
      <c r="B96" s="76">
        <f>'Filling room (11081)'!B104</f>
        <v>43283</v>
      </c>
      <c r="C96" s="116">
        <v>1396</v>
      </c>
      <c r="D96" s="116">
        <v>212</v>
      </c>
      <c r="E96" s="1"/>
      <c r="F96" s="1"/>
      <c r="G96" s="19"/>
      <c r="H96" s="129"/>
      <c r="I96" s="129">
        <f t="shared" si="4"/>
        <v>352000</v>
      </c>
      <c r="J96" s="129">
        <v>281600</v>
      </c>
      <c r="K96" s="129">
        <v>2320</v>
      </c>
      <c r="L96" s="138">
        <f t="shared" si="5"/>
        <v>2900</v>
      </c>
      <c r="M96" s="133">
        <v>43388</v>
      </c>
      <c r="N96" s="135">
        <v>1215</v>
      </c>
      <c r="O96" s="134">
        <v>89</v>
      </c>
      <c r="R96" s="64"/>
      <c r="S96" s="64"/>
      <c r="T96" s="64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 ht="15" customHeight="1" thickBot="1" x14ac:dyDescent="0.3">
      <c r="A97" s="8">
        <v>2</v>
      </c>
      <c r="B97" s="76">
        <f>'Filling room (11081)'!B105</f>
        <v>43283</v>
      </c>
      <c r="C97" s="117">
        <v>2334</v>
      </c>
      <c r="D97" s="117">
        <v>156</v>
      </c>
      <c r="E97" s="1"/>
      <c r="F97" s="1"/>
      <c r="G97" s="19"/>
      <c r="H97" s="129"/>
      <c r="I97" s="129">
        <f t="shared" si="4"/>
        <v>352000</v>
      </c>
      <c r="J97" s="129">
        <v>281600</v>
      </c>
      <c r="K97" s="129">
        <v>2320</v>
      </c>
      <c r="L97" s="138">
        <f t="shared" si="5"/>
        <v>2900</v>
      </c>
      <c r="M97" s="133">
        <v>43390</v>
      </c>
      <c r="N97" s="135">
        <v>962</v>
      </c>
      <c r="O97" s="134">
        <v>6</v>
      </c>
      <c r="R97" s="80"/>
      <c r="S97" s="80"/>
      <c r="T97" s="80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 ht="15" customHeight="1" thickBot="1" x14ac:dyDescent="0.3">
      <c r="A98" s="8">
        <v>3</v>
      </c>
      <c r="B98" s="76">
        <f>'Filling room (11081)'!B106</f>
        <v>43285</v>
      </c>
      <c r="C98" s="117">
        <v>42</v>
      </c>
      <c r="D98" s="117">
        <v>4</v>
      </c>
      <c r="E98" s="1"/>
      <c r="F98" s="1"/>
      <c r="G98" s="19"/>
      <c r="H98" s="129"/>
      <c r="I98" s="129">
        <f t="shared" si="4"/>
        <v>352000</v>
      </c>
      <c r="J98" s="129">
        <v>281600</v>
      </c>
      <c r="K98" s="129">
        <v>2320</v>
      </c>
      <c r="L98" s="138">
        <f t="shared" si="5"/>
        <v>2900</v>
      </c>
      <c r="M98" s="133">
        <v>43390</v>
      </c>
      <c r="N98" s="135">
        <v>6901</v>
      </c>
      <c r="O98" s="134">
        <v>66</v>
      </c>
      <c r="R98" s="50"/>
      <c r="S98" s="50"/>
      <c r="T98" s="50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 ht="15" customHeight="1" thickBot="1" x14ac:dyDescent="0.3">
      <c r="A99" s="8">
        <v>4</v>
      </c>
      <c r="B99" s="76">
        <f>'Filling room (11081)'!B107</f>
        <v>43285</v>
      </c>
      <c r="C99" s="117">
        <v>642</v>
      </c>
      <c r="D99" s="117">
        <v>38</v>
      </c>
      <c r="E99" s="1"/>
      <c r="F99" s="1"/>
      <c r="G99" s="19"/>
      <c r="H99" s="129"/>
      <c r="I99" s="129">
        <f t="shared" si="4"/>
        <v>352000</v>
      </c>
      <c r="J99" s="129">
        <v>281600</v>
      </c>
      <c r="K99" s="129">
        <v>2320</v>
      </c>
      <c r="L99" s="138">
        <f t="shared" si="5"/>
        <v>2900</v>
      </c>
      <c r="M99" s="133">
        <v>43392</v>
      </c>
      <c r="N99" s="135">
        <v>7144</v>
      </c>
      <c r="O99" s="134">
        <v>80</v>
      </c>
      <c r="R99" s="50"/>
      <c r="S99" s="50"/>
      <c r="T99" s="50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 ht="15" customHeight="1" thickBot="1" x14ac:dyDescent="0.3">
      <c r="A100" s="8">
        <v>5</v>
      </c>
      <c r="B100" s="76">
        <f>'Filling room (11081)'!B108</f>
        <v>43287</v>
      </c>
      <c r="C100" s="117">
        <v>2604</v>
      </c>
      <c r="D100" s="117">
        <v>30</v>
      </c>
      <c r="E100" s="1"/>
      <c r="F100" s="1"/>
      <c r="G100" s="19"/>
      <c r="H100" s="129"/>
      <c r="I100" s="129">
        <f t="shared" si="4"/>
        <v>352000</v>
      </c>
      <c r="J100" s="129">
        <v>281600</v>
      </c>
      <c r="K100" s="129">
        <v>2320</v>
      </c>
      <c r="L100" s="138">
        <f t="shared" si="5"/>
        <v>2900</v>
      </c>
      <c r="M100" s="133">
        <v>43392</v>
      </c>
      <c r="N100" s="135">
        <v>14852</v>
      </c>
      <c r="O100" s="134">
        <v>49</v>
      </c>
      <c r="R100" s="50"/>
      <c r="S100" s="50"/>
      <c r="T100" s="50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 ht="15" customHeight="1" thickBot="1" x14ac:dyDescent="0.3">
      <c r="A101" s="8">
        <v>6</v>
      </c>
      <c r="B101" s="76">
        <f>'Filling room (11081)'!B109</f>
        <v>43287</v>
      </c>
      <c r="C101" s="117">
        <v>15737</v>
      </c>
      <c r="D101" s="117">
        <v>860</v>
      </c>
      <c r="E101" s="1"/>
      <c r="F101" s="1"/>
      <c r="G101" s="19"/>
      <c r="H101" s="129"/>
      <c r="I101" s="129">
        <f t="shared" si="4"/>
        <v>352000</v>
      </c>
      <c r="J101" s="129">
        <v>281600</v>
      </c>
      <c r="K101" s="129">
        <v>2320</v>
      </c>
      <c r="L101" s="138">
        <f t="shared" si="5"/>
        <v>2900</v>
      </c>
      <c r="M101" s="133">
        <v>43395</v>
      </c>
      <c r="N101" s="135">
        <v>172</v>
      </c>
      <c r="O101" s="134">
        <v>34</v>
      </c>
      <c r="R101" s="50"/>
      <c r="S101" s="50"/>
      <c r="T101" s="50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 ht="15" customHeight="1" thickBot="1" x14ac:dyDescent="0.3">
      <c r="A102" s="8">
        <v>7</v>
      </c>
      <c r="B102" s="76">
        <f>'Filling room (11081)'!B110</f>
        <v>43293</v>
      </c>
      <c r="C102" s="117">
        <v>1554</v>
      </c>
      <c r="D102" s="117">
        <v>7</v>
      </c>
      <c r="E102" s="1"/>
      <c r="F102" s="1"/>
      <c r="G102" s="19"/>
      <c r="H102" s="129"/>
      <c r="I102" s="129">
        <f t="shared" si="4"/>
        <v>352000</v>
      </c>
      <c r="J102" s="129">
        <v>281600</v>
      </c>
      <c r="K102" s="129">
        <v>2320</v>
      </c>
      <c r="L102" s="138">
        <f t="shared" si="5"/>
        <v>2900</v>
      </c>
      <c r="M102" s="133">
        <v>43395</v>
      </c>
      <c r="N102" s="135">
        <v>5702</v>
      </c>
      <c r="O102" s="134">
        <v>165</v>
      </c>
      <c r="R102" s="50"/>
      <c r="S102" s="50"/>
      <c r="T102" s="50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 ht="15" customHeight="1" thickBot="1" x14ac:dyDescent="0.3">
      <c r="A103" s="8">
        <v>8</v>
      </c>
      <c r="B103" s="76">
        <f>'Filling room (11081)'!B111</f>
        <v>43293</v>
      </c>
      <c r="C103" s="117">
        <v>6305</v>
      </c>
      <c r="D103" s="117">
        <v>218</v>
      </c>
      <c r="E103" s="1"/>
      <c r="F103" s="1"/>
      <c r="G103" s="19"/>
      <c r="H103" s="129"/>
      <c r="I103" s="129">
        <f t="shared" si="4"/>
        <v>352000</v>
      </c>
      <c r="J103" s="129">
        <v>281600</v>
      </c>
      <c r="K103" s="129">
        <v>2320</v>
      </c>
      <c r="L103" s="138">
        <f t="shared" si="5"/>
        <v>2900</v>
      </c>
      <c r="M103" s="133">
        <v>43397</v>
      </c>
      <c r="N103" s="135">
        <v>221</v>
      </c>
      <c r="O103" s="134">
        <v>4</v>
      </c>
      <c r="R103" s="50"/>
      <c r="S103" s="50"/>
      <c r="T103" s="50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:32" ht="15" customHeight="1" thickBot="1" x14ac:dyDescent="0.3">
      <c r="A104" s="8">
        <v>9</v>
      </c>
      <c r="B104" s="76">
        <f>'Filling room (11081)'!B112</f>
        <v>43298</v>
      </c>
      <c r="C104" s="117">
        <v>39</v>
      </c>
      <c r="D104" s="117">
        <v>6</v>
      </c>
      <c r="E104" s="1"/>
      <c r="F104" s="1"/>
      <c r="G104" s="19"/>
      <c r="H104" s="129"/>
      <c r="I104" s="129">
        <f t="shared" si="4"/>
        <v>352000</v>
      </c>
      <c r="J104" s="129">
        <v>281600</v>
      </c>
      <c r="K104" s="129">
        <v>2320</v>
      </c>
      <c r="L104" s="138">
        <f t="shared" si="5"/>
        <v>2900</v>
      </c>
      <c r="M104" s="133">
        <v>43397</v>
      </c>
      <c r="N104" s="135">
        <v>7837</v>
      </c>
      <c r="O104" s="134">
        <v>474</v>
      </c>
      <c r="R104" s="50"/>
      <c r="S104" s="50"/>
      <c r="T104" s="50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:32" ht="15" customHeight="1" thickBot="1" x14ac:dyDescent="0.3">
      <c r="A105" s="8">
        <v>10</v>
      </c>
      <c r="B105" s="76">
        <f>'Filling room (11081)'!B113</f>
        <v>43298</v>
      </c>
      <c r="C105" s="117">
        <v>5153</v>
      </c>
      <c r="D105" s="117">
        <v>321</v>
      </c>
      <c r="E105" s="1"/>
      <c r="F105" s="1"/>
      <c r="G105" s="19"/>
      <c r="H105" s="129"/>
      <c r="I105" s="129">
        <f t="shared" si="4"/>
        <v>352000</v>
      </c>
      <c r="J105" s="129">
        <v>281600</v>
      </c>
      <c r="K105" s="129">
        <v>2320</v>
      </c>
      <c r="L105" s="138">
        <f t="shared" si="5"/>
        <v>2900</v>
      </c>
      <c r="M105" s="133">
        <v>43399</v>
      </c>
      <c r="N105" s="135">
        <v>15063</v>
      </c>
      <c r="O105" s="134">
        <v>95</v>
      </c>
      <c r="R105" s="50"/>
      <c r="S105" s="50"/>
      <c r="T105" s="50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:32" ht="15" customHeight="1" thickBot="1" x14ac:dyDescent="0.3">
      <c r="A106" s="8">
        <v>11</v>
      </c>
      <c r="B106" s="76">
        <f>'Filling room (11081)'!B114</f>
        <v>43300</v>
      </c>
      <c r="C106" s="117">
        <v>454</v>
      </c>
      <c r="D106" s="117">
        <v>16</v>
      </c>
      <c r="E106" s="1"/>
      <c r="F106" s="1"/>
      <c r="G106" s="19"/>
      <c r="H106" s="129"/>
      <c r="I106" s="129">
        <f t="shared" si="4"/>
        <v>352000</v>
      </c>
      <c r="J106" s="129">
        <v>281600</v>
      </c>
      <c r="K106" s="129">
        <v>2320</v>
      </c>
      <c r="L106" s="138">
        <f t="shared" si="5"/>
        <v>2900</v>
      </c>
      <c r="M106" s="133">
        <v>43397</v>
      </c>
      <c r="N106" s="135">
        <v>2423</v>
      </c>
      <c r="O106" s="134">
        <v>125</v>
      </c>
      <c r="R106" s="50"/>
      <c r="S106" s="50"/>
      <c r="T106" s="50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:32" ht="15" customHeight="1" thickBot="1" x14ac:dyDescent="0.3">
      <c r="A107" s="8">
        <v>12</v>
      </c>
      <c r="B107" s="76">
        <f>'Filling room (11081)'!B115</f>
        <v>43300</v>
      </c>
      <c r="C107" s="117">
        <v>2564</v>
      </c>
      <c r="D107" s="117">
        <v>114</v>
      </c>
      <c r="E107" s="1"/>
      <c r="F107" s="1"/>
      <c r="G107" s="19"/>
      <c r="H107" s="129"/>
      <c r="I107" s="129">
        <f t="shared" si="4"/>
        <v>352000</v>
      </c>
      <c r="J107" s="129">
        <v>281600</v>
      </c>
      <c r="K107" s="129">
        <v>2320</v>
      </c>
      <c r="L107" s="138">
        <f t="shared" si="5"/>
        <v>2900</v>
      </c>
      <c r="M107" s="133">
        <v>43410</v>
      </c>
      <c r="N107" s="135">
        <v>695</v>
      </c>
      <c r="O107" s="134">
        <v>12</v>
      </c>
      <c r="R107" s="50"/>
      <c r="S107" s="50"/>
      <c r="T107" s="50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:32" ht="15" customHeight="1" thickBot="1" x14ac:dyDescent="0.3">
      <c r="A108" s="8">
        <v>13</v>
      </c>
      <c r="B108" s="76">
        <f>'Filling room (11081)'!B116</f>
        <v>43305</v>
      </c>
      <c r="C108" s="117">
        <v>1500</v>
      </c>
      <c r="D108" s="117">
        <v>35</v>
      </c>
      <c r="E108" s="1"/>
      <c r="F108" s="1"/>
      <c r="G108" s="19"/>
      <c r="H108" s="129"/>
      <c r="I108" s="129">
        <f t="shared" si="4"/>
        <v>352000</v>
      </c>
      <c r="J108" s="129">
        <v>281600</v>
      </c>
      <c r="K108" s="129">
        <v>2320</v>
      </c>
      <c r="L108" s="138">
        <f t="shared" si="5"/>
        <v>2900</v>
      </c>
      <c r="M108" s="133">
        <v>43407</v>
      </c>
      <c r="N108" s="135">
        <v>702</v>
      </c>
      <c r="O108" s="134">
        <v>47</v>
      </c>
      <c r="R108" s="100"/>
      <c r="S108" s="100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:32" ht="15" customHeight="1" thickBot="1" x14ac:dyDescent="0.3">
      <c r="A109" s="8">
        <v>14</v>
      </c>
      <c r="B109" s="76">
        <f>'Filling room (11081)'!B117</f>
        <v>43305</v>
      </c>
      <c r="C109" s="117">
        <v>1176</v>
      </c>
      <c r="D109" s="117">
        <v>20</v>
      </c>
      <c r="E109" s="1"/>
      <c r="F109" s="1"/>
      <c r="G109" s="19"/>
      <c r="H109" s="129"/>
      <c r="I109" s="129">
        <f t="shared" si="4"/>
        <v>352000</v>
      </c>
      <c r="J109" s="129">
        <v>281600</v>
      </c>
      <c r="K109" s="129">
        <v>2320</v>
      </c>
      <c r="L109" s="138">
        <f t="shared" si="5"/>
        <v>2900</v>
      </c>
      <c r="M109" s="133">
        <v>43410</v>
      </c>
      <c r="N109" s="135">
        <v>40</v>
      </c>
      <c r="O109" s="134">
        <v>4</v>
      </c>
      <c r="R109" s="100"/>
      <c r="S109" s="100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spans="1:32" ht="15" customHeight="1" thickBot="1" x14ac:dyDescent="0.3">
      <c r="A110" s="8">
        <v>15</v>
      </c>
      <c r="B110" s="76">
        <f>'Filling room (11081)'!B118</f>
        <v>43321</v>
      </c>
      <c r="C110" s="117">
        <v>30</v>
      </c>
      <c r="D110" s="117">
        <v>2</v>
      </c>
      <c r="E110" s="1"/>
      <c r="F110" s="1"/>
      <c r="G110" s="19"/>
      <c r="H110" s="32"/>
      <c r="I110" s="129">
        <f t="shared" si="4"/>
        <v>352000</v>
      </c>
      <c r="J110" s="129">
        <v>281600</v>
      </c>
      <c r="K110" s="129">
        <v>2320</v>
      </c>
      <c r="L110" s="138">
        <f t="shared" si="5"/>
        <v>2900</v>
      </c>
      <c r="M110" s="133">
        <v>43410</v>
      </c>
      <c r="N110" s="135">
        <v>341</v>
      </c>
      <c r="O110" s="134">
        <v>17</v>
      </c>
      <c r="R110" s="1"/>
      <c r="S110" s="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spans="1:32" ht="15" customHeight="1" thickBot="1" x14ac:dyDescent="0.3">
      <c r="A111" s="8">
        <v>16</v>
      </c>
      <c r="B111" s="76">
        <f>'Filling room (11081)'!B119</f>
        <v>43321</v>
      </c>
      <c r="C111" s="117">
        <v>7211</v>
      </c>
      <c r="D111" s="117">
        <v>248</v>
      </c>
      <c r="E111" s="1"/>
      <c r="F111" s="1"/>
      <c r="G111" s="19"/>
      <c r="H111" s="32"/>
      <c r="I111" s="129">
        <f t="shared" si="4"/>
        <v>352000</v>
      </c>
      <c r="J111" s="129">
        <v>281600</v>
      </c>
      <c r="K111" s="129">
        <v>2320</v>
      </c>
      <c r="L111" s="138">
        <f t="shared" si="5"/>
        <v>2900</v>
      </c>
      <c r="M111" s="133">
        <v>43413</v>
      </c>
      <c r="N111" s="135">
        <v>3678</v>
      </c>
      <c r="O111" s="134">
        <v>126</v>
      </c>
      <c r="R111" s="1"/>
      <c r="S111" s="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 spans="1:32" ht="15" customHeight="1" thickBot="1" x14ac:dyDescent="0.3">
      <c r="A112" s="8">
        <v>16</v>
      </c>
      <c r="B112" s="76">
        <f>'Filling room (11081)'!B120</f>
        <v>43325</v>
      </c>
      <c r="C112" s="117">
        <v>2376</v>
      </c>
      <c r="D112" s="117">
        <v>612</v>
      </c>
      <c r="E112" s="1"/>
      <c r="F112" s="1"/>
      <c r="G112" s="19"/>
      <c r="H112" s="32"/>
      <c r="I112" s="129">
        <f t="shared" si="4"/>
        <v>352000</v>
      </c>
      <c r="J112" s="129">
        <v>281600</v>
      </c>
      <c r="K112" s="129">
        <v>2320</v>
      </c>
      <c r="L112" s="138">
        <f t="shared" si="5"/>
        <v>2900</v>
      </c>
      <c r="M112" s="133">
        <v>43413</v>
      </c>
      <c r="N112" s="135">
        <v>3101</v>
      </c>
      <c r="O112" s="134">
        <v>15</v>
      </c>
      <c r="R112" s="1"/>
      <c r="S112" s="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spans="1:32" ht="15" customHeight="1" thickBot="1" x14ac:dyDescent="0.3">
      <c r="A113" s="8">
        <v>16</v>
      </c>
      <c r="B113" s="76">
        <f>'Filling room (11081)'!B121</f>
        <v>43325</v>
      </c>
      <c r="C113" s="117">
        <v>278</v>
      </c>
      <c r="D113" s="117">
        <v>203</v>
      </c>
      <c r="E113" s="1"/>
      <c r="F113" s="1"/>
      <c r="G113" s="19"/>
      <c r="H113" s="32"/>
      <c r="I113" s="129">
        <f t="shared" si="4"/>
        <v>352000</v>
      </c>
      <c r="J113" s="129">
        <v>281600</v>
      </c>
      <c r="K113" s="129">
        <v>2320</v>
      </c>
      <c r="L113" s="138">
        <f t="shared" si="5"/>
        <v>2900</v>
      </c>
      <c r="M113" s="133">
        <v>43416</v>
      </c>
      <c r="N113" s="135">
        <v>295</v>
      </c>
      <c r="O113" s="134">
        <v>2</v>
      </c>
      <c r="R113" s="1"/>
      <c r="S113" s="1"/>
      <c r="T113" s="21"/>
      <c r="U113" s="21"/>
      <c r="V113" s="137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 spans="1:32" ht="15" customHeight="1" thickBot="1" x14ac:dyDescent="0.3">
      <c r="A114" s="8">
        <v>16</v>
      </c>
      <c r="B114" s="76">
        <f>'Filling room (11081)'!B122</f>
        <v>43329</v>
      </c>
      <c r="C114" s="117">
        <v>85</v>
      </c>
      <c r="D114" s="117">
        <v>6</v>
      </c>
      <c r="E114" s="1"/>
      <c r="F114" s="1"/>
      <c r="G114" s="19"/>
      <c r="H114" s="32"/>
      <c r="I114" s="129">
        <f t="shared" si="4"/>
        <v>352000</v>
      </c>
      <c r="J114" s="129">
        <v>281600</v>
      </c>
      <c r="K114" s="129">
        <v>2320</v>
      </c>
      <c r="L114" s="138">
        <f t="shared" si="5"/>
        <v>2900</v>
      </c>
      <c r="M114" s="133">
        <v>43416</v>
      </c>
      <c r="N114" s="135">
        <v>1183</v>
      </c>
      <c r="O114" s="134">
        <v>231</v>
      </c>
      <c r="R114" s="1"/>
      <c r="S114" s="1"/>
      <c r="T114" s="21"/>
      <c r="U114" s="21"/>
      <c r="V114" s="137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spans="1:32" ht="15" customHeight="1" thickBot="1" x14ac:dyDescent="0.3">
      <c r="A115" s="8">
        <v>18</v>
      </c>
      <c r="B115" s="76">
        <f>'Filling room (11081)'!B123</f>
        <v>43329</v>
      </c>
      <c r="C115" s="117">
        <v>4228</v>
      </c>
      <c r="D115" s="117">
        <v>259</v>
      </c>
      <c r="E115" s="1"/>
      <c r="F115" s="1"/>
      <c r="G115" s="19"/>
      <c r="H115" s="99"/>
      <c r="I115" s="129">
        <f t="shared" si="4"/>
        <v>352000</v>
      </c>
      <c r="J115" s="129">
        <v>281600</v>
      </c>
      <c r="K115" s="129">
        <v>2320</v>
      </c>
      <c r="L115" s="138">
        <f t="shared" si="5"/>
        <v>2900</v>
      </c>
      <c r="M115" s="133">
        <v>43418</v>
      </c>
      <c r="N115" s="135">
        <v>831</v>
      </c>
      <c r="O115" s="134">
        <v>34</v>
      </c>
      <c r="R115" s="1"/>
      <c r="S115" s="1"/>
      <c r="T115" s="21"/>
      <c r="U115" s="21"/>
      <c r="V115" s="137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 spans="1:32" ht="15" customHeight="1" thickBot="1" x14ac:dyDescent="0.3">
      <c r="A116" s="8">
        <v>19</v>
      </c>
      <c r="B116" s="76">
        <f>'Filling room (11081)'!B124</f>
        <v>43333</v>
      </c>
      <c r="C116" s="117">
        <v>162</v>
      </c>
      <c r="D116" s="117">
        <v>6</v>
      </c>
      <c r="E116" s="1"/>
      <c r="F116" s="1"/>
      <c r="G116" s="19"/>
      <c r="H116" s="99"/>
      <c r="I116" s="129">
        <f t="shared" si="4"/>
        <v>352000</v>
      </c>
      <c r="J116" s="129">
        <v>281600</v>
      </c>
      <c r="K116" s="129">
        <v>2320</v>
      </c>
      <c r="L116" s="138">
        <f t="shared" si="5"/>
        <v>2900</v>
      </c>
      <c r="M116" s="133">
        <v>43418</v>
      </c>
      <c r="N116" s="135">
        <v>362</v>
      </c>
      <c r="O116" s="134">
        <v>61</v>
      </c>
      <c r="P116" s="26"/>
      <c r="R116" s="1"/>
      <c r="S116" s="1"/>
      <c r="T116" s="21"/>
      <c r="U116" s="21"/>
      <c r="V116" s="13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:32" ht="15" customHeight="1" thickBot="1" x14ac:dyDescent="0.3">
      <c r="A117" s="8">
        <v>20</v>
      </c>
      <c r="B117" s="76">
        <f>'Filling room (11081)'!B125</f>
        <v>43333</v>
      </c>
      <c r="C117" s="117">
        <v>1146</v>
      </c>
      <c r="D117" s="117">
        <v>14</v>
      </c>
      <c r="E117" s="1"/>
      <c r="F117" s="1"/>
      <c r="G117" s="19"/>
      <c r="H117" s="99"/>
      <c r="I117" s="129">
        <f t="shared" si="4"/>
        <v>352000</v>
      </c>
      <c r="J117" s="129">
        <v>281600</v>
      </c>
      <c r="K117" s="129">
        <v>2320</v>
      </c>
      <c r="L117" s="138">
        <f t="shared" si="5"/>
        <v>2900</v>
      </c>
      <c r="M117" s="133">
        <v>43420</v>
      </c>
      <c r="N117" s="135">
        <v>462</v>
      </c>
      <c r="O117" s="134">
        <v>12</v>
      </c>
      <c r="P117" s="26"/>
      <c r="R117" s="1"/>
      <c r="S117" s="1"/>
      <c r="T117" s="21"/>
      <c r="U117" s="21"/>
      <c r="V117" s="137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 spans="1:32" ht="15" customHeight="1" thickBot="1" x14ac:dyDescent="0.3">
      <c r="A118" s="8">
        <v>21</v>
      </c>
      <c r="B118" s="76">
        <f>'Filling room (11081)'!B126</f>
        <v>43335</v>
      </c>
      <c r="C118" s="117">
        <v>238</v>
      </c>
      <c r="D118" s="117">
        <v>27</v>
      </c>
      <c r="E118" s="1"/>
      <c r="F118" s="1"/>
      <c r="G118" s="19"/>
      <c r="H118" s="99"/>
      <c r="I118" s="129">
        <f t="shared" si="4"/>
        <v>352000</v>
      </c>
      <c r="J118" s="129">
        <v>281600</v>
      </c>
      <c r="K118" s="129">
        <v>2320</v>
      </c>
      <c r="L118" s="138">
        <f t="shared" si="5"/>
        <v>2900</v>
      </c>
      <c r="M118" s="133">
        <v>43420</v>
      </c>
      <c r="N118" s="135">
        <v>816</v>
      </c>
      <c r="O118" s="134">
        <v>99</v>
      </c>
      <c r="P118" s="26"/>
      <c r="R118" s="1"/>
      <c r="S118" s="1"/>
      <c r="T118" s="21"/>
      <c r="U118" s="21"/>
      <c r="V118" s="137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spans="1:32" ht="15" customHeight="1" thickBot="1" x14ac:dyDescent="0.3">
      <c r="A119" s="8">
        <v>22</v>
      </c>
      <c r="B119" s="76">
        <f>'Filling room (11081)'!B127</f>
        <v>43335</v>
      </c>
      <c r="C119" s="117">
        <v>4665</v>
      </c>
      <c r="D119" s="117">
        <v>162</v>
      </c>
      <c r="E119" s="1"/>
      <c r="F119" s="1"/>
      <c r="G119" s="19"/>
      <c r="H119" s="99"/>
      <c r="I119" s="129">
        <f t="shared" si="4"/>
        <v>352000</v>
      </c>
      <c r="J119" s="129">
        <v>281600</v>
      </c>
      <c r="K119" s="129">
        <v>2320</v>
      </c>
      <c r="L119" s="138">
        <f t="shared" si="5"/>
        <v>2900</v>
      </c>
      <c r="M119" s="133">
        <v>43423</v>
      </c>
      <c r="N119" s="135">
        <v>128</v>
      </c>
      <c r="O119" s="134">
        <v>22</v>
      </c>
      <c r="P119" s="26"/>
      <c r="R119" s="1"/>
      <c r="S119" s="1"/>
      <c r="T119" s="21"/>
      <c r="U119" s="21"/>
      <c r="V119" s="137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 spans="1:32" ht="15" customHeight="1" thickBot="1" x14ac:dyDescent="0.3">
      <c r="A120" s="8">
        <v>23</v>
      </c>
      <c r="B120" s="76">
        <f>'Filling room (11081)'!B128</f>
        <v>43341</v>
      </c>
      <c r="C120" s="117">
        <v>85</v>
      </c>
      <c r="D120" s="117">
        <v>7</v>
      </c>
      <c r="E120" s="1"/>
      <c r="F120" s="1"/>
      <c r="G120" s="19"/>
      <c r="H120" s="99"/>
      <c r="I120" s="129">
        <f t="shared" si="4"/>
        <v>352000</v>
      </c>
      <c r="J120" s="129">
        <v>281600</v>
      </c>
      <c r="K120" s="129">
        <v>2320</v>
      </c>
      <c r="L120" s="138">
        <f t="shared" si="5"/>
        <v>2900</v>
      </c>
      <c r="M120" s="133">
        <v>43423</v>
      </c>
      <c r="N120" s="135">
        <v>319</v>
      </c>
      <c r="O120" s="134">
        <v>30</v>
      </c>
      <c r="P120" s="26"/>
      <c r="R120" s="1"/>
      <c r="S120" s="1"/>
      <c r="T120" s="21"/>
      <c r="U120" s="21"/>
      <c r="V120" s="137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spans="1:32" ht="15" customHeight="1" thickBot="1" x14ac:dyDescent="0.3">
      <c r="A121" s="8">
        <v>24</v>
      </c>
      <c r="B121" s="76">
        <f>'Filling room (11081)'!B129</f>
        <v>43341</v>
      </c>
      <c r="C121" s="117">
        <v>76</v>
      </c>
      <c r="D121" s="117">
        <v>6</v>
      </c>
      <c r="E121" s="1"/>
      <c r="F121" s="1"/>
      <c r="G121" s="19"/>
      <c r="H121" s="99"/>
      <c r="I121" s="129">
        <f t="shared" si="4"/>
        <v>352000</v>
      </c>
      <c r="J121" s="129">
        <v>281600</v>
      </c>
      <c r="K121" s="129">
        <v>2320</v>
      </c>
      <c r="L121" s="138">
        <f t="shared" si="5"/>
        <v>2900</v>
      </c>
      <c r="M121" s="133">
        <v>43425</v>
      </c>
      <c r="N121" s="135">
        <v>694</v>
      </c>
      <c r="O121" s="134">
        <v>134</v>
      </c>
      <c r="P121" s="26"/>
      <c r="R121" s="1"/>
      <c r="S121" s="1"/>
      <c r="T121" s="21"/>
      <c r="U121" s="21"/>
      <c r="V121" s="137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 spans="1:32" ht="15" customHeight="1" thickBot="1" x14ac:dyDescent="0.3">
      <c r="A122" s="8">
        <v>25</v>
      </c>
      <c r="B122" s="76">
        <f>'Filling room (11081)'!B130</f>
        <v>43343</v>
      </c>
      <c r="C122" s="117">
        <v>194</v>
      </c>
      <c r="D122" s="117">
        <v>11</v>
      </c>
      <c r="E122" s="1"/>
      <c r="F122" s="1"/>
      <c r="G122" s="62"/>
      <c r="H122" s="99"/>
      <c r="I122" s="129">
        <f t="shared" si="4"/>
        <v>352000</v>
      </c>
      <c r="J122" s="129">
        <v>281600</v>
      </c>
      <c r="K122" s="129">
        <v>2320</v>
      </c>
      <c r="L122" s="138">
        <f t="shared" si="5"/>
        <v>2900</v>
      </c>
      <c r="M122" s="133">
        <v>43425</v>
      </c>
      <c r="N122" s="135">
        <v>2555</v>
      </c>
      <c r="O122" s="134">
        <v>487</v>
      </c>
      <c r="P122" s="26"/>
      <c r="R122" s="1"/>
      <c r="S122" s="1"/>
      <c r="V122" s="137"/>
      <c r="W122" s="7"/>
    </row>
    <row r="123" spans="1:32" ht="15" customHeight="1" thickBot="1" x14ac:dyDescent="0.3">
      <c r="A123" s="8">
        <v>26</v>
      </c>
      <c r="B123" s="76">
        <f>'Filling room (11081)'!B131</f>
        <v>43343</v>
      </c>
      <c r="C123" s="117">
        <v>4171</v>
      </c>
      <c r="D123" s="117">
        <v>267</v>
      </c>
      <c r="E123" s="1"/>
      <c r="F123" s="1"/>
      <c r="G123" s="62"/>
      <c r="H123" s="99"/>
      <c r="I123" s="129">
        <f t="shared" si="4"/>
        <v>352000</v>
      </c>
      <c r="J123" s="129">
        <v>281600</v>
      </c>
      <c r="K123" s="129">
        <v>2320</v>
      </c>
      <c r="L123" s="138">
        <f t="shared" si="5"/>
        <v>2900</v>
      </c>
      <c r="M123" s="133">
        <v>43431</v>
      </c>
      <c r="N123" s="135">
        <v>38</v>
      </c>
      <c r="O123" s="134">
        <v>1</v>
      </c>
      <c r="P123" s="26"/>
      <c r="R123" s="1"/>
      <c r="S123" s="1"/>
      <c r="V123" s="137"/>
      <c r="W123" s="7"/>
    </row>
    <row r="124" spans="1:32" ht="15" customHeight="1" x14ac:dyDescent="0.25">
      <c r="A124" s="8" t="s">
        <v>8</v>
      </c>
      <c r="B124" s="22"/>
      <c r="C124" s="8">
        <f>ROUNDUP(AVERAGE(C96:C123), 0)</f>
        <v>2374</v>
      </c>
      <c r="D124" s="8">
        <f>ROUNDUP(AVERAGE(D96:D123), 0)</f>
        <v>139</v>
      </c>
      <c r="E124" s="1"/>
      <c r="F124" s="1"/>
      <c r="G124" s="62"/>
      <c r="H124" s="99"/>
      <c r="I124" s="129">
        <f t="shared" si="4"/>
        <v>352000</v>
      </c>
      <c r="J124" s="129">
        <v>281600</v>
      </c>
      <c r="K124" s="129">
        <v>2320</v>
      </c>
      <c r="L124" s="138">
        <f t="shared" si="5"/>
        <v>2900</v>
      </c>
      <c r="M124" s="133">
        <v>43431</v>
      </c>
      <c r="N124" s="135">
        <v>3180</v>
      </c>
      <c r="O124" s="134">
        <v>15</v>
      </c>
      <c r="P124" s="26"/>
      <c r="R124" s="1"/>
      <c r="S124" s="1"/>
      <c r="V124" s="137"/>
      <c r="W124" s="7"/>
    </row>
    <row r="125" spans="1:32" ht="15" customHeight="1" x14ac:dyDescent="0.25">
      <c r="A125" s="8" t="s">
        <v>9</v>
      </c>
      <c r="B125" s="23"/>
      <c r="C125" s="34">
        <f>MIN(C96:C123)</f>
        <v>30</v>
      </c>
      <c r="D125" s="8">
        <f>MIN(D96:D123)</f>
        <v>2</v>
      </c>
      <c r="E125" s="1"/>
      <c r="F125" s="1"/>
      <c r="G125" s="25"/>
      <c r="H125" s="99"/>
      <c r="I125" s="129">
        <f t="shared" si="4"/>
        <v>352000</v>
      </c>
      <c r="J125" s="129">
        <v>281600</v>
      </c>
      <c r="K125" s="129">
        <v>2320</v>
      </c>
      <c r="L125" s="138">
        <f t="shared" si="5"/>
        <v>2900</v>
      </c>
      <c r="M125" s="133">
        <v>43439</v>
      </c>
      <c r="N125" s="135">
        <v>189</v>
      </c>
      <c r="O125" s="134">
        <v>51</v>
      </c>
      <c r="P125" s="26"/>
      <c r="R125" s="1"/>
      <c r="S125" s="1"/>
      <c r="V125" s="137"/>
      <c r="W125" s="7"/>
    </row>
    <row r="126" spans="1:32" ht="15" customHeight="1" x14ac:dyDescent="0.25">
      <c r="A126" s="8" t="s">
        <v>10</v>
      </c>
      <c r="B126" s="23"/>
      <c r="C126" s="34">
        <f>MAX(C96:C123)</f>
        <v>15737</v>
      </c>
      <c r="D126" s="8">
        <f>MAX(D96:D123)</f>
        <v>860</v>
      </c>
      <c r="E126" s="1"/>
      <c r="F126" s="1"/>
      <c r="G126" s="25"/>
      <c r="H126" s="99"/>
      <c r="I126" s="129">
        <f t="shared" si="4"/>
        <v>352000</v>
      </c>
      <c r="J126" s="129">
        <v>281600</v>
      </c>
      <c r="K126" s="129">
        <v>2320</v>
      </c>
      <c r="L126" s="138">
        <f t="shared" si="5"/>
        <v>2900</v>
      </c>
      <c r="M126" s="133">
        <v>43439</v>
      </c>
      <c r="N126" s="135">
        <v>296</v>
      </c>
      <c r="O126" s="134">
        <v>100</v>
      </c>
      <c r="P126" s="26"/>
      <c r="R126" s="1"/>
      <c r="S126" s="1"/>
      <c r="V126" s="137"/>
      <c r="W126" s="7"/>
    </row>
    <row r="127" spans="1:32" ht="15.9" customHeight="1" x14ac:dyDescent="0.25">
      <c r="A127" s="8" t="s">
        <v>11</v>
      </c>
      <c r="B127" s="23"/>
      <c r="C127" s="33">
        <f>STDEV(C96:C123)</f>
        <v>3332.8643168051117</v>
      </c>
      <c r="D127" s="24">
        <f>STDEV(D96:D123)</f>
        <v>200.53490308297296</v>
      </c>
      <c r="H127" s="99"/>
      <c r="I127" s="129">
        <f t="shared" si="4"/>
        <v>352000</v>
      </c>
      <c r="J127" s="129">
        <v>281600</v>
      </c>
      <c r="K127" s="129">
        <v>2320</v>
      </c>
      <c r="L127" s="138">
        <f t="shared" si="5"/>
        <v>2900</v>
      </c>
      <c r="M127" s="133">
        <v>43441</v>
      </c>
      <c r="N127" s="135">
        <v>52</v>
      </c>
      <c r="O127" s="134">
        <v>6</v>
      </c>
      <c r="P127" s="26"/>
      <c r="R127" s="1"/>
      <c r="S127" s="1"/>
      <c r="V127" s="137"/>
      <c r="W127" s="7"/>
    </row>
    <row r="128" spans="1:32" ht="15.9" customHeight="1" x14ac:dyDescent="0.25">
      <c r="A128" s="8" t="s">
        <v>12</v>
      </c>
      <c r="B128" s="23"/>
      <c r="C128" s="33">
        <f>IF(C124=0, "NA", C127*100/C124)</f>
        <v>140.3902408089769</v>
      </c>
      <c r="D128" s="24">
        <f>IF(D124=0, "NA", D127*100/D124)</f>
        <v>144.26971444818199</v>
      </c>
      <c r="H128" s="99"/>
      <c r="I128" s="129">
        <f t="shared" si="4"/>
        <v>352000</v>
      </c>
      <c r="J128" s="129">
        <v>281600</v>
      </c>
      <c r="K128" s="129">
        <v>2320</v>
      </c>
      <c r="L128" s="138">
        <f t="shared" si="5"/>
        <v>2900</v>
      </c>
      <c r="M128" s="133">
        <v>43441</v>
      </c>
      <c r="N128" s="135">
        <v>579</v>
      </c>
      <c r="O128" s="134">
        <v>10</v>
      </c>
      <c r="P128" s="26"/>
      <c r="R128" s="1"/>
      <c r="S128" s="1"/>
      <c r="V128" s="137"/>
      <c r="W128" s="7"/>
    </row>
    <row r="129" spans="1:23" ht="15.9" customHeight="1" x14ac:dyDescent="0.25">
      <c r="H129" s="99"/>
      <c r="I129" s="129">
        <f t="shared" si="4"/>
        <v>352000</v>
      </c>
      <c r="J129" s="129">
        <v>281600</v>
      </c>
      <c r="K129" s="129">
        <v>2320</v>
      </c>
      <c r="L129" s="138">
        <f t="shared" si="5"/>
        <v>2900</v>
      </c>
      <c r="M129" s="133">
        <v>43446</v>
      </c>
      <c r="N129" s="135">
        <v>956</v>
      </c>
      <c r="O129" s="134">
        <v>22</v>
      </c>
      <c r="P129" s="26"/>
      <c r="R129" s="1"/>
      <c r="S129" s="1"/>
      <c r="V129" s="137"/>
      <c r="W129" s="7"/>
    </row>
    <row r="130" spans="1:23" ht="15.9" customHeight="1" x14ac:dyDescent="0.25">
      <c r="H130" s="99"/>
      <c r="I130" s="129">
        <f t="shared" si="4"/>
        <v>352000</v>
      </c>
      <c r="J130" s="129">
        <v>281600</v>
      </c>
      <c r="K130" s="129">
        <v>2320</v>
      </c>
      <c r="L130" s="138">
        <f t="shared" si="5"/>
        <v>2900</v>
      </c>
      <c r="M130" s="133">
        <v>43446</v>
      </c>
      <c r="N130" s="135">
        <v>1639</v>
      </c>
      <c r="O130" s="134">
        <v>123</v>
      </c>
      <c r="P130" s="26"/>
      <c r="R130" s="1"/>
      <c r="S130" s="1"/>
      <c r="V130" s="137"/>
      <c r="W130" s="7"/>
    </row>
    <row r="131" spans="1:23" ht="15.9" customHeight="1" x14ac:dyDescent="0.25">
      <c r="H131" s="99"/>
      <c r="I131" s="129">
        <f t="shared" si="4"/>
        <v>352000</v>
      </c>
      <c r="J131" s="129">
        <v>281600</v>
      </c>
      <c r="K131" s="129">
        <v>2320</v>
      </c>
      <c r="L131" s="138">
        <f t="shared" si="5"/>
        <v>2900</v>
      </c>
      <c r="M131" s="133">
        <v>43448</v>
      </c>
      <c r="N131" s="135">
        <v>80</v>
      </c>
      <c r="O131" s="134">
        <v>6</v>
      </c>
      <c r="P131" s="26"/>
      <c r="R131" s="1"/>
      <c r="S131" s="1"/>
      <c r="V131" s="137"/>
      <c r="W131" s="7"/>
    </row>
    <row r="132" spans="1:23" ht="15.9" customHeight="1" x14ac:dyDescent="0.25">
      <c r="H132" s="99"/>
      <c r="I132" s="129">
        <f t="shared" si="4"/>
        <v>352000</v>
      </c>
      <c r="J132" s="129">
        <v>281600</v>
      </c>
      <c r="K132" s="129">
        <v>2320</v>
      </c>
      <c r="L132" s="138">
        <f t="shared" si="5"/>
        <v>2900</v>
      </c>
      <c r="M132" s="133">
        <v>43448</v>
      </c>
      <c r="N132" s="135">
        <v>3061</v>
      </c>
      <c r="O132" s="134">
        <v>319</v>
      </c>
      <c r="P132" s="26"/>
      <c r="R132" s="1"/>
      <c r="S132" s="1"/>
      <c r="V132" s="137"/>
      <c r="W132" s="7"/>
    </row>
    <row r="133" spans="1:23" ht="15.9" customHeight="1" x14ac:dyDescent="0.25">
      <c r="H133" s="99"/>
      <c r="I133" s="129">
        <f t="shared" si="4"/>
        <v>352000</v>
      </c>
      <c r="J133" s="129">
        <v>281600</v>
      </c>
      <c r="K133" s="129">
        <v>2320</v>
      </c>
      <c r="L133" s="138">
        <f t="shared" si="5"/>
        <v>2900</v>
      </c>
      <c r="M133" s="133">
        <v>43451</v>
      </c>
      <c r="N133" s="135">
        <v>316</v>
      </c>
      <c r="O133" s="134">
        <v>13</v>
      </c>
      <c r="P133" s="26"/>
      <c r="R133" s="1"/>
      <c r="S133" s="1"/>
      <c r="V133" s="137"/>
      <c r="W133" s="7"/>
    </row>
    <row r="134" spans="1:23" ht="15.9" customHeight="1" x14ac:dyDescent="0.25">
      <c r="H134" s="99"/>
      <c r="I134" s="129">
        <f t="shared" si="4"/>
        <v>352000</v>
      </c>
      <c r="J134" s="129">
        <v>281600</v>
      </c>
      <c r="K134" s="129">
        <v>2320</v>
      </c>
      <c r="L134" s="138">
        <f t="shared" si="5"/>
        <v>2900</v>
      </c>
      <c r="M134" s="133">
        <v>43451</v>
      </c>
      <c r="N134" s="135">
        <v>1116</v>
      </c>
      <c r="O134" s="134">
        <v>569</v>
      </c>
      <c r="P134" s="26"/>
      <c r="R134" s="1"/>
      <c r="S134" s="1"/>
      <c r="V134" s="137"/>
      <c r="W134" s="7"/>
    </row>
    <row r="135" spans="1:23" ht="15.9" customHeight="1" x14ac:dyDescent="0.25">
      <c r="H135" s="99"/>
      <c r="I135" s="129">
        <f t="shared" si="4"/>
        <v>352000</v>
      </c>
      <c r="J135" s="129">
        <v>281600</v>
      </c>
      <c r="K135" s="129">
        <v>2320</v>
      </c>
      <c r="L135" s="138">
        <f t="shared" si="5"/>
        <v>2900</v>
      </c>
      <c r="M135" s="133">
        <v>43453</v>
      </c>
      <c r="N135" s="135">
        <v>14160</v>
      </c>
      <c r="O135" s="134">
        <v>33</v>
      </c>
      <c r="P135" s="26"/>
      <c r="R135" s="1"/>
      <c r="S135" s="1"/>
      <c r="V135" s="137"/>
      <c r="W135" s="7"/>
    </row>
    <row r="136" spans="1:23" ht="15.9" customHeight="1" x14ac:dyDescent="0.25">
      <c r="H136" s="99"/>
      <c r="I136" s="129">
        <f t="shared" si="4"/>
        <v>352000</v>
      </c>
      <c r="J136" s="129">
        <v>281600</v>
      </c>
      <c r="K136" s="129">
        <v>2320</v>
      </c>
      <c r="L136" s="138">
        <f t="shared" si="5"/>
        <v>2900</v>
      </c>
      <c r="M136" s="133">
        <v>43453</v>
      </c>
      <c r="N136" s="135">
        <v>12452</v>
      </c>
      <c r="O136" s="134">
        <v>716</v>
      </c>
      <c r="P136" s="26"/>
      <c r="R136" s="1"/>
      <c r="S136" s="1"/>
      <c r="V136" s="137"/>
      <c r="W136" s="7"/>
    </row>
    <row r="137" spans="1:23" ht="15.9" customHeight="1" x14ac:dyDescent="0.25">
      <c r="H137" s="99"/>
      <c r="I137" s="129">
        <f t="shared" si="4"/>
        <v>352000</v>
      </c>
      <c r="J137" s="129">
        <v>281600</v>
      </c>
      <c r="K137" s="129">
        <v>2320</v>
      </c>
      <c r="L137" s="138">
        <f t="shared" si="5"/>
        <v>2900</v>
      </c>
      <c r="M137" s="133">
        <v>43455</v>
      </c>
      <c r="N137" s="135">
        <v>1266</v>
      </c>
      <c r="O137" s="134">
        <v>24</v>
      </c>
      <c r="P137" s="26"/>
      <c r="R137" s="1"/>
      <c r="S137" s="1"/>
      <c r="V137" s="137"/>
      <c r="W137" s="7"/>
    </row>
    <row r="138" spans="1:23" ht="15.9" customHeight="1" x14ac:dyDescent="0.25">
      <c r="H138" s="99"/>
      <c r="I138" s="129">
        <f t="shared" si="4"/>
        <v>352000</v>
      </c>
      <c r="J138" s="129">
        <v>281600</v>
      </c>
      <c r="K138" s="129">
        <v>2320</v>
      </c>
      <c r="L138" s="138">
        <f t="shared" si="5"/>
        <v>2900</v>
      </c>
      <c r="M138" s="133">
        <v>43455</v>
      </c>
      <c r="N138" s="135">
        <v>2559</v>
      </c>
      <c r="O138" s="134">
        <v>20</v>
      </c>
      <c r="P138" s="1"/>
      <c r="Q138" s="1"/>
      <c r="R138" s="1"/>
      <c r="S138" s="1"/>
      <c r="V138" s="137"/>
      <c r="W138" s="7"/>
    </row>
    <row r="139" spans="1:23" ht="15.9" customHeight="1" x14ac:dyDescent="0.25">
      <c r="A139" s="27"/>
      <c r="H139" s="99"/>
      <c r="I139" s="129">
        <f t="shared" si="4"/>
        <v>352000</v>
      </c>
      <c r="J139" s="129">
        <v>281600</v>
      </c>
      <c r="K139" s="129">
        <v>2320</v>
      </c>
      <c r="L139" s="138">
        <f t="shared" si="5"/>
        <v>2900</v>
      </c>
      <c r="M139" s="133">
        <v>43458</v>
      </c>
      <c r="N139" s="135">
        <v>448</v>
      </c>
      <c r="O139" s="134">
        <v>17</v>
      </c>
      <c r="P139" s="1"/>
      <c r="Q139" s="1"/>
      <c r="R139" s="1"/>
      <c r="S139" s="1"/>
      <c r="V139" s="137"/>
      <c r="W139" s="7"/>
    </row>
    <row r="140" spans="1:23" ht="15.9" customHeight="1" x14ac:dyDescent="0.25">
      <c r="H140" s="99"/>
      <c r="I140" s="129">
        <f t="shared" si="4"/>
        <v>352000</v>
      </c>
      <c r="J140" s="129">
        <v>281600</v>
      </c>
      <c r="K140" s="129">
        <v>2320</v>
      </c>
      <c r="L140" s="138">
        <f t="shared" si="5"/>
        <v>2900</v>
      </c>
      <c r="M140" s="133">
        <v>43458</v>
      </c>
      <c r="N140" s="135">
        <v>3544</v>
      </c>
      <c r="O140" s="134">
        <v>452</v>
      </c>
      <c r="P140" s="1"/>
      <c r="Q140" s="1"/>
      <c r="R140" s="1"/>
      <c r="S140" s="1"/>
      <c r="V140" s="137"/>
      <c r="W140" s="7"/>
    </row>
    <row r="141" spans="1:23" ht="15.9" customHeight="1" x14ac:dyDescent="0.25">
      <c r="H141" s="99"/>
      <c r="I141" s="129">
        <f t="shared" si="4"/>
        <v>352000</v>
      </c>
      <c r="J141" s="129">
        <v>281600</v>
      </c>
      <c r="K141" s="129">
        <v>2320</v>
      </c>
      <c r="L141" s="138">
        <f t="shared" si="5"/>
        <v>2900</v>
      </c>
      <c r="M141" s="133">
        <v>43461</v>
      </c>
      <c r="N141" s="135">
        <v>188</v>
      </c>
      <c r="O141" s="134">
        <v>29</v>
      </c>
      <c r="P141" s="1"/>
      <c r="Q141" s="1"/>
      <c r="R141" s="1"/>
      <c r="S141" s="1"/>
    </row>
    <row r="142" spans="1:23" ht="15.9" customHeight="1" thickBot="1" x14ac:dyDescent="0.3">
      <c r="H142" s="99"/>
      <c r="I142" s="129">
        <f t="shared" si="4"/>
        <v>352000</v>
      </c>
      <c r="J142" s="129">
        <v>281600</v>
      </c>
      <c r="K142" s="129">
        <v>2320</v>
      </c>
      <c r="L142" s="138">
        <f t="shared" si="5"/>
        <v>2900</v>
      </c>
      <c r="M142" s="133">
        <v>43461</v>
      </c>
      <c r="N142" s="135">
        <v>9623</v>
      </c>
      <c r="O142" s="134">
        <v>511</v>
      </c>
      <c r="P142" s="1"/>
      <c r="Q142" s="1"/>
      <c r="R142" s="1"/>
      <c r="S142" s="1"/>
    </row>
    <row r="143" spans="1:23" ht="15.9" customHeight="1" thickBot="1" x14ac:dyDescent="0.3">
      <c r="H143" s="99"/>
      <c r="I143" s="129">
        <f t="shared" si="4"/>
        <v>352000</v>
      </c>
      <c r="J143" s="129">
        <v>281600</v>
      </c>
      <c r="K143" s="129">
        <v>2320</v>
      </c>
      <c r="L143" s="138">
        <f t="shared" si="5"/>
        <v>2900</v>
      </c>
      <c r="M143" s="123">
        <v>43468</v>
      </c>
      <c r="N143" s="165">
        <v>1172</v>
      </c>
      <c r="O143" s="165">
        <v>508</v>
      </c>
      <c r="P143" s="5">
        <v>400000</v>
      </c>
      <c r="Q143" s="5">
        <v>3500</v>
      </c>
      <c r="R143" s="1"/>
      <c r="S143" s="1"/>
    </row>
    <row r="144" spans="1:23" ht="15.9" customHeight="1" thickBot="1" x14ac:dyDescent="0.3">
      <c r="H144" s="99"/>
      <c r="I144" s="129">
        <f t="shared" si="4"/>
        <v>352000</v>
      </c>
      <c r="J144" s="129">
        <v>281600</v>
      </c>
      <c r="K144" s="129">
        <v>2320</v>
      </c>
      <c r="L144" s="138">
        <f t="shared" si="5"/>
        <v>2900</v>
      </c>
      <c r="M144" s="124">
        <v>43468</v>
      </c>
      <c r="N144" s="167">
        <v>1151</v>
      </c>
      <c r="O144" s="167">
        <v>31</v>
      </c>
      <c r="P144" s="1"/>
      <c r="Q144" s="1"/>
      <c r="R144" s="1"/>
      <c r="S144" s="1"/>
    </row>
    <row r="145" spans="1:24" ht="15.9" customHeight="1" thickBot="1" x14ac:dyDescent="0.3">
      <c r="H145" s="99"/>
      <c r="I145" s="129">
        <f t="shared" si="4"/>
        <v>352000</v>
      </c>
      <c r="J145" s="129">
        <v>281600</v>
      </c>
      <c r="K145" s="129">
        <v>2320</v>
      </c>
      <c r="L145" s="138">
        <f t="shared" si="5"/>
        <v>2900</v>
      </c>
      <c r="M145" s="124">
        <v>43470</v>
      </c>
      <c r="N145" s="167">
        <v>413</v>
      </c>
      <c r="O145" s="167">
        <v>15</v>
      </c>
      <c r="P145" s="1"/>
      <c r="Q145" s="1"/>
      <c r="R145" s="1"/>
      <c r="S145" s="1"/>
    </row>
    <row r="146" spans="1:24" ht="15.9" customHeight="1" thickBot="1" x14ac:dyDescent="0.3">
      <c r="H146" s="99"/>
      <c r="I146" s="129">
        <f t="shared" si="4"/>
        <v>352000</v>
      </c>
      <c r="J146" s="129">
        <v>281600</v>
      </c>
      <c r="K146" s="129">
        <v>2320</v>
      </c>
      <c r="L146" s="138">
        <f t="shared" si="5"/>
        <v>2900</v>
      </c>
      <c r="M146" s="124">
        <v>43470</v>
      </c>
      <c r="N146" s="167">
        <v>944</v>
      </c>
      <c r="O146" s="167">
        <v>12</v>
      </c>
      <c r="P146" s="1"/>
      <c r="Q146" s="1"/>
      <c r="R146" s="1"/>
      <c r="S146" s="1"/>
    </row>
    <row r="147" spans="1:24" ht="15.9" customHeight="1" thickBot="1" x14ac:dyDescent="0.3">
      <c r="H147" s="99"/>
      <c r="I147" s="129">
        <f t="shared" si="4"/>
        <v>352000</v>
      </c>
      <c r="J147" s="129">
        <v>281600</v>
      </c>
      <c r="K147" s="129">
        <v>2320</v>
      </c>
      <c r="L147" s="138">
        <f t="shared" si="5"/>
        <v>2900</v>
      </c>
      <c r="M147" s="124">
        <v>43473</v>
      </c>
      <c r="N147" s="167">
        <v>94</v>
      </c>
      <c r="O147" s="167">
        <v>8</v>
      </c>
      <c r="P147" s="1"/>
      <c r="Q147" s="1"/>
      <c r="R147" s="1"/>
      <c r="S147" s="1"/>
    </row>
    <row r="148" spans="1:24" ht="15.9" customHeight="1" thickBot="1" x14ac:dyDescent="0.3">
      <c r="E148" s="6"/>
      <c r="F148" s="6"/>
      <c r="H148" s="99"/>
      <c r="I148" s="129">
        <f t="shared" ref="I148:I211" si="6">$C$91</f>
        <v>352000</v>
      </c>
      <c r="J148" s="129">
        <v>281600</v>
      </c>
      <c r="K148" s="129">
        <v>2320</v>
      </c>
      <c r="L148" s="138">
        <f t="shared" ref="L148:L211" si="7">$F$91</f>
        <v>2900</v>
      </c>
      <c r="M148" s="124">
        <v>43473</v>
      </c>
      <c r="N148" s="167">
        <v>2842</v>
      </c>
      <c r="O148" s="167">
        <v>195</v>
      </c>
      <c r="P148" s="1"/>
      <c r="Q148" s="1"/>
      <c r="R148" s="1"/>
      <c r="S148" s="1"/>
    </row>
    <row r="149" spans="1:24" s="28" customFormat="1" ht="13.5" customHeight="1" thickBot="1" x14ac:dyDescent="0.3">
      <c r="A149" s="26"/>
      <c r="B149" s="5"/>
      <c r="C149" s="5"/>
      <c r="D149" s="5"/>
      <c r="E149" s="111"/>
      <c r="F149" s="111"/>
      <c r="G149" s="61"/>
      <c r="H149" s="99"/>
      <c r="I149" s="129">
        <f t="shared" si="6"/>
        <v>352000</v>
      </c>
      <c r="J149" s="129">
        <v>281600</v>
      </c>
      <c r="K149" s="129">
        <v>2320</v>
      </c>
      <c r="L149" s="138">
        <f t="shared" si="7"/>
        <v>2900</v>
      </c>
      <c r="M149" s="124">
        <v>43475</v>
      </c>
      <c r="N149" s="167">
        <v>2829</v>
      </c>
      <c r="O149" s="167">
        <v>672</v>
      </c>
      <c r="P149" s="1"/>
      <c r="Q149" s="1"/>
      <c r="R149" s="1"/>
      <c r="S149" s="1"/>
      <c r="T149" s="5"/>
      <c r="U149" s="5"/>
      <c r="V149" s="5"/>
      <c r="W149" s="5"/>
      <c r="X149" s="5"/>
    </row>
    <row r="150" spans="1:24" s="28" customFormat="1" ht="15" customHeight="1" thickBot="1" x14ac:dyDescent="0.3">
      <c r="A150" s="6"/>
      <c r="B150" s="6"/>
      <c r="C150" s="6"/>
      <c r="D150" s="6"/>
      <c r="E150" s="111"/>
      <c r="F150" s="111"/>
      <c r="G150" s="61"/>
      <c r="H150" s="99"/>
      <c r="I150" s="129">
        <f t="shared" si="6"/>
        <v>352000</v>
      </c>
      <c r="J150" s="129">
        <v>281600</v>
      </c>
      <c r="K150" s="129">
        <v>2320</v>
      </c>
      <c r="L150" s="138">
        <f t="shared" si="7"/>
        <v>2900</v>
      </c>
      <c r="M150" s="124">
        <v>43475</v>
      </c>
      <c r="N150" s="167">
        <v>3211</v>
      </c>
      <c r="O150" s="167">
        <v>225</v>
      </c>
      <c r="P150" s="1"/>
      <c r="Q150" s="1"/>
      <c r="R150" s="1"/>
      <c r="S150" s="1"/>
      <c r="T150" s="5"/>
      <c r="U150" s="5"/>
      <c r="V150" s="5"/>
      <c r="W150" s="5"/>
      <c r="X150" s="5"/>
    </row>
    <row r="151" spans="1:24" ht="15.9" customHeight="1" thickBot="1" x14ac:dyDescent="0.3">
      <c r="A151" s="111" t="s">
        <v>50</v>
      </c>
      <c r="B151" s="111"/>
      <c r="C151" s="111"/>
      <c r="D151" s="111"/>
      <c r="H151" s="99"/>
      <c r="I151" s="129">
        <f t="shared" si="6"/>
        <v>352000</v>
      </c>
      <c r="J151" s="129">
        <v>281600</v>
      </c>
      <c r="K151" s="129">
        <v>2320</v>
      </c>
      <c r="L151" s="138">
        <f t="shared" si="7"/>
        <v>2900</v>
      </c>
      <c r="M151" s="124">
        <v>43480</v>
      </c>
      <c r="N151" s="167">
        <v>146</v>
      </c>
      <c r="O151" s="167">
        <v>10</v>
      </c>
      <c r="P151" s="1"/>
      <c r="Q151" s="1"/>
      <c r="R151" s="1"/>
      <c r="S151" s="1"/>
    </row>
    <row r="152" spans="1:24" ht="15.9" customHeight="1" thickBot="1" x14ac:dyDescent="0.3">
      <c r="A152" s="110" t="s">
        <v>63</v>
      </c>
      <c r="B152" s="111"/>
      <c r="C152" s="111"/>
      <c r="D152" s="111"/>
      <c r="H152" s="99"/>
      <c r="I152" s="129">
        <f t="shared" si="6"/>
        <v>352000</v>
      </c>
      <c r="J152" s="129">
        <v>281600</v>
      </c>
      <c r="K152" s="129">
        <v>2320</v>
      </c>
      <c r="L152" s="138">
        <f t="shared" si="7"/>
        <v>2900</v>
      </c>
      <c r="M152" s="124">
        <v>43480</v>
      </c>
      <c r="N152" s="167">
        <v>134434</v>
      </c>
      <c r="O152" s="167">
        <v>1141</v>
      </c>
      <c r="P152" s="1"/>
      <c r="Q152" s="1"/>
      <c r="R152" s="1"/>
      <c r="S152" s="1"/>
    </row>
    <row r="153" spans="1:24" ht="15.9" customHeight="1" thickBot="1" x14ac:dyDescent="0.3">
      <c r="H153" s="99"/>
      <c r="I153" s="129">
        <f t="shared" si="6"/>
        <v>352000</v>
      </c>
      <c r="J153" s="129">
        <v>281600</v>
      </c>
      <c r="K153" s="129">
        <v>2320</v>
      </c>
      <c r="L153" s="138">
        <f t="shared" si="7"/>
        <v>2900</v>
      </c>
      <c r="M153" s="124">
        <v>43482</v>
      </c>
      <c r="N153" s="167">
        <v>17293</v>
      </c>
      <c r="O153" s="167">
        <v>83</v>
      </c>
      <c r="P153" s="1"/>
      <c r="Q153" s="1"/>
      <c r="R153" s="1"/>
      <c r="S153" s="1"/>
    </row>
    <row r="154" spans="1:24" ht="15.75" customHeight="1" thickBot="1" x14ac:dyDescent="0.3">
      <c r="A154" s="27"/>
      <c r="H154" s="99"/>
      <c r="I154" s="129">
        <f t="shared" si="6"/>
        <v>352000</v>
      </c>
      <c r="J154" s="129">
        <v>281600</v>
      </c>
      <c r="K154" s="129">
        <v>2320</v>
      </c>
      <c r="L154" s="138">
        <f t="shared" si="7"/>
        <v>2900</v>
      </c>
      <c r="M154" s="124">
        <v>43482</v>
      </c>
      <c r="N154" s="167">
        <v>1990</v>
      </c>
      <c r="O154" s="167">
        <v>157</v>
      </c>
      <c r="P154" s="1"/>
      <c r="Q154" s="1"/>
      <c r="R154" s="1"/>
      <c r="S154" s="1"/>
    </row>
    <row r="155" spans="1:24" ht="15.75" customHeight="1" thickBot="1" x14ac:dyDescent="0.3">
      <c r="H155" s="99"/>
      <c r="I155" s="129">
        <f t="shared" si="6"/>
        <v>352000</v>
      </c>
      <c r="J155" s="129">
        <v>281600</v>
      </c>
      <c r="K155" s="129">
        <v>2320</v>
      </c>
      <c r="L155" s="138">
        <f t="shared" si="7"/>
        <v>2900</v>
      </c>
      <c r="M155" s="124">
        <v>43484</v>
      </c>
      <c r="N155" s="167">
        <v>1830</v>
      </c>
      <c r="O155" s="167">
        <v>797</v>
      </c>
      <c r="P155" s="1"/>
      <c r="Q155" s="1"/>
      <c r="R155" s="1"/>
      <c r="S155" s="1"/>
    </row>
    <row r="156" spans="1:24" ht="15.75" customHeight="1" thickBot="1" x14ac:dyDescent="0.3">
      <c r="H156" s="99"/>
      <c r="I156" s="129">
        <f t="shared" si="6"/>
        <v>352000</v>
      </c>
      <c r="J156" s="129">
        <v>281600</v>
      </c>
      <c r="K156" s="129">
        <v>2320</v>
      </c>
      <c r="L156" s="138">
        <f t="shared" si="7"/>
        <v>2900</v>
      </c>
      <c r="M156" s="124">
        <v>43484</v>
      </c>
      <c r="N156" s="167">
        <v>2702</v>
      </c>
      <c r="O156" s="167">
        <v>162</v>
      </c>
      <c r="P156" s="1"/>
      <c r="Q156" s="1"/>
      <c r="R156" s="1"/>
      <c r="S156" s="1"/>
    </row>
    <row r="157" spans="1:24" ht="15.75" customHeight="1" thickBot="1" x14ac:dyDescent="0.3">
      <c r="H157" s="99"/>
      <c r="I157" s="129">
        <f t="shared" si="6"/>
        <v>352000</v>
      </c>
      <c r="J157" s="129">
        <v>281600</v>
      </c>
      <c r="K157" s="129">
        <v>2320</v>
      </c>
      <c r="L157" s="138">
        <f t="shared" si="7"/>
        <v>2900</v>
      </c>
      <c r="M157" s="124">
        <v>43490</v>
      </c>
      <c r="N157" s="167">
        <v>256</v>
      </c>
      <c r="O157" s="167">
        <v>10</v>
      </c>
      <c r="P157" s="1"/>
      <c r="Q157" s="1"/>
      <c r="R157" s="1"/>
      <c r="S157" s="1"/>
    </row>
    <row r="158" spans="1:24" ht="15.75" customHeight="1" thickBot="1" x14ac:dyDescent="0.3">
      <c r="H158" s="99"/>
      <c r="I158" s="129">
        <f t="shared" si="6"/>
        <v>352000</v>
      </c>
      <c r="J158" s="129">
        <v>281600</v>
      </c>
      <c r="K158" s="129">
        <v>2320</v>
      </c>
      <c r="L158" s="138">
        <f t="shared" si="7"/>
        <v>2900</v>
      </c>
      <c r="M158" s="124">
        <v>43490</v>
      </c>
      <c r="N158" s="167">
        <v>4690</v>
      </c>
      <c r="O158" s="167">
        <v>674</v>
      </c>
      <c r="P158" s="1"/>
      <c r="Q158" s="1"/>
      <c r="R158" s="1"/>
      <c r="S158" s="1"/>
    </row>
    <row r="159" spans="1:24" ht="15.75" customHeight="1" thickBot="1" x14ac:dyDescent="0.3">
      <c r="H159" s="99"/>
      <c r="I159" s="129">
        <f t="shared" si="6"/>
        <v>352000</v>
      </c>
      <c r="J159" s="129">
        <v>281600</v>
      </c>
      <c r="K159" s="129">
        <v>2320</v>
      </c>
      <c r="L159" s="138">
        <f t="shared" si="7"/>
        <v>2900</v>
      </c>
      <c r="M159" s="124">
        <v>43492</v>
      </c>
      <c r="N159" s="167">
        <v>895</v>
      </c>
      <c r="O159" s="167">
        <v>10</v>
      </c>
      <c r="P159" s="1"/>
      <c r="Q159" s="1"/>
      <c r="R159" s="1"/>
      <c r="S159" s="1"/>
    </row>
    <row r="160" spans="1:24" ht="15.75" customHeight="1" thickBot="1" x14ac:dyDescent="0.3">
      <c r="H160" s="99"/>
      <c r="I160" s="129">
        <f t="shared" si="6"/>
        <v>352000</v>
      </c>
      <c r="J160" s="129">
        <v>281600</v>
      </c>
      <c r="K160" s="129">
        <v>2320</v>
      </c>
      <c r="L160" s="138">
        <f t="shared" si="7"/>
        <v>2900</v>
      </c>
      <c r="M160" s="124">
        <v>43492</v>
      </c>
      <c r="N160" s="167">
        <v>1245</v>
      </c>
      <c r="O160" s="167">
        <v>219</v>
      </c>
      <c r="P160" s="1"/>
      <c r="Q160" s="1"/>
      <c r="R160" s="1"/>
      <c r="S160" s="1"/>
    </row>
    <row r="161" spans="1:32" ht="15.9" customHeight="1" thickBot="1" x14ac:dyDescent="0.3">
      <c r="H161" s="99"/>
      <c r="I161" s="129">
        <f t="shared" si="6"/>
        <v>352000</v>
      </c>
      <c r="J161" s="129">
        <v>281600</v>
      </c>
      <c r="K161" s="129">
        <v>2320</v>
      </c>
      <c r="L161" s="138">
        <f t="shared" si="7"/>
        <v>2900</v>
      </c>
      <c r="M161" s="124">
        <v>43494</v>
      </c>
      <c r="N161" s="167">
        <v>358</v>
      </c>
      <c r="O161" s="167">
        <v>23</v>
      </c>
      <c r="P161" s="1"/>
      <c r="Q161" s="1"/>
      <c r="R161" s="1"/>
      <c r="S161" s="1"/>
    </row>
    <row r="162" spans="1:32" ht="15.9" customHeight="1" thickBot="1" x14ac:dyDescent="0.3">
      <c r="H162" s="99"/>
      <c r="I162" s="129">
        <f t="shared" si="6"/>
        <v>352000</v>
      </c>
      <c r="J162" s="129">
        <v>281600</v>
      </c>
      <c r="K162" s="129">
        <v>2320</v>
      </c>
      <c r="L162" s="138">
        <f t="shared" si="7"/>
        <v>2900</v>
      </c>
      <c r="M162" s="124">
        <v>43494</v>
      </c>
      <c r="N162" s="167">
        <v>1830</v>
      </c>
      <c r="O162" s="167">
        <v>17</v>
      </c>
      <c r="P162" s="1"/>
      <c r="Q162" s="1"/>
      <c r="R162" s="1"/>
      <c r="S162" s="1"/>
    </row>
    <row r="163" spans="1:32" ht="15.9" customHeight="1" thickBot="1" x14ac:dyDescent="0.3">
      <c r="H163" s="99"/>
      <c r="I163" s="129">
        <f t="shared" si="6"/>
        <v>352000</v>
      </c>
      <c r="J163" s="129">
        <v>281600</v>
      </c>
      <c r="K163" s="129">
        <v>2320</v>
      </c>
      <c r="L163" s="138">
        <f t="shared" si="7"/>
        <v>2900</v>
      </c>
      <c r="M163" s="124">
        <v>43496</v>
      </c>
      <c r="N163" s="167">
        <v>171</v>
      </c>
      <c r="O163" s="167">
        <v>6</v>
      </c>
    </row>
    <row r="164" spans="1:32" ht="15.9" customHeight="1" thickBot="1" x14ac:dyDescent="0.3">
      <c r="H164" s="99"/>
      <c r="I164" s="129">
        <f t="shared" si="6"/>
        <v>352000</v>
      </c>
      <c r="J164" s="129">
        <v>281600</v>
      </c>
      <c r="K164" s="129">
        <v>2320</v>
      </c>
      <c r="L164" s="138">
        <f t="shared" si="7"/>
        <v>2900</v>
      </c>
      <c r="M164" s="124">
        <v>43496</v>
      </c>
      <c r="N164" s="167">
        <v>6421</v>
      </c>
      <c r="O164" s="167">
        <v>662</v>
      </c>
    </row>
    <row r="165" spans="1:32" ht="15.9" customHeight="1" thickBot="1" x14ac:dyDescent="0.3">
      <c r="H165" s="99"/>
      <c r="I165" s="129">
        <f t="shared" si="6"/>
        <v>352000</v>
      </c>
      <c r="J165" s="129">
        <v>281600</v>
      </c>
      <c r="K165" s="129">
        <v>2320</v>
      </c>
      <c r="L165" s="138">
        <f t="shared" si="7"/>
        <v>2900</v>
      </c>
      <c r="M165" s="124">
        <v>43498</v>
      </c>
      <c r="N165" s="167">
        <v>4115</v>
      </c>
      <c r="O165" s="167">
        <v>72</v>
      </c>
    </row>
    <row r="166" spans="1:32" ht="15.9" customHeight="1" thickBot="1" x14ac:dyDescent="0.3">
      <c r="H166" s="99"/>
      <c r="I166" s="129">
        <f t="shared" si="6"/>
        <v>352000</v>
      </c>
      <c r="J166" s="129">
        <v>281600</v>
      </c>
      <c r="K166" s="129">
        <v>2320</v>
      </c>
      <c r="L166" s="138">
        <f t="shared" si="7"/>
        <v>2900</v>
      </c>
      <c r="M166" s="124">
        <v>43498</v>
      </c>
      <c r="N166" s="167">
        <v>35302</v>
      </c>
      <c r="O166" s="167">
        <v>1463</v>
      </c>
    </row>
    <row r="167" spans="1:32" ht="15.9" customHeight="1" thickBot="1" x14ac:dyDescent="0.3">
      <c r="H167" s="99"/>
      <c r="I167" s="129">
        <f t="shared" si="6"/>
        <v>352000</v>
      </c>
      <c r="J167" s="129">
        <v>281600</v>
      </c>
      <c r="K167" s="129">
        <v>2320</v>
      </c>
      <c r="L167" s="138">
        <f t="shared" si="7"/>
        <v>2900</v>
      </c>
      <c r="M167" s="124">
        <v>43506</v>
      </c>
      <c r="N167" s="167">
        <v>222</v>
      </c>
      <c r="O167" s="167">
        <v>4</v>
      </c>
    </row>
    <row r="168" spans="1:32" ht="15.9" customHeight="1" thickBot="1" x14ac:dyDescent="0.3">
      <c r="H168" s="99"/>
      <c r="I168" s="129">
        <f t="shared" si="6"/>
        <v>352000</v>
      </c>
      <c r="J168" s="129">
        <v>281600</v>
      </c>
      <c r="K168" s="129">
        <v>2320</v>
      </c>
      <c r="L168" s="138">
        <f t="shared" si="7"/>
        <v>2900</v>
      </c>
      <c r="M168" s="124">
        <v>43506</v>
      </c>
      <c r="N168" s="167">
        <v>4220</v>
      </c>
      <c r="O168" s="167">
        <v>153</v>
      </c>
    </row>
    <row r="169" spans="1:32" ht="15.9" customHeight="1" thickBot="1" x14ac:dyDescent="0.3">
      <c r="E169" s="6"/>
      <c r="F169" s="6"/>
      <c r="H169" s="99"/>
      <c r="I169" s="129">
        <f t="shared" si="6"/>
        <v>352000</v>
      </c>
      <c r="J169" s="129">
        <v>281600</v>
      </c>
      <c r="K169" s="129">
        <v>2320</v>
      </c>
      <c r="L169" s="138">
        <f t="shared" si="7"/>
        <v>2900</v>
      </c>
      <c r="M169" s="124">
        <v>43510</v>
      </c>
      <c r="N169" s="167">
        <v>221</v>
      </c>
      <c r="O169" s="167">
        <v>9</v>
      </c>
    </row>
    <row r="170" spans="1:32" s="28" customFormat="1" ht="13.5" customHeight="1" thickBot="1" x14ac:dyDescent="0.3">
      <c r="A170" s="26"/>
      <c r="B170" s="5"/>
      <c r="C170" s="5"/>
      <c r="D170" s="5"/>
      <c r="E170" s="111"/>
      <c r="F170" s="111"/>
      <c r="G170" s="61"/>
      <c r="H170" s="99"/>
      <c r="I170" s="129">
        <f t="shared" si="6"/>
        <v>352000</v>
      </c>
      <c r="J170" s="129">
        <v>281600</v>
      </c>
      <c r="K170" s="129">
        <v>2320</v>
      </c>
      <c r="L170" s="138">
        <f t="shared" si="7"/>
        <v>2900</v>
      </c>
      <c r="M170" s="124">
        <v>43510</v>
      </c>
      <c r="N170" s="167">
        <v>1257</v>
      </c>
      <c r="O170" s="167">
        <v>83</v>
      </c>
      <c r="P170" s="5"/>
      <c r="Q170" s="5"/>
      <c r="R170" s="5"/>
      <c r="S170" s="5"/>
      <c r="T170" s="5"/>
      <c r="U170" s="5"/>
      <c r="V170" s="5"/>
      <c r="W170" s="5"/>
      <c r="X170" s="5"/>
    </row>
    <row r="171" spans="1:32" s="28" customFormat="1" ht="15" customHeight="1" thickBot="1" x14ac:dyDescent="0.3">
      <c r="A171" s="6"/>
      <c r="B171" s="6"/>
      <c r="C171" s="6"/>
      <c r="D171" s="6"/>
      <c r="E171" s="111"/>
      <c r="F171" s="111"/>
      <c r="G171" s="61"/>
      <c r="H171" s="99"/>
      <c r="I171" s="129">
        <f t="shared" si="6"/>
        <v>352000</v>
      </c>
      <c r="J171" s="129">
        <v>281600</v>
      </c>
      <c r="K171" s="129">
        <v>2320</v>
      </c>
      <c r="L171" s="138">
        <f t="shared" si="7"/>
        <v>2900</v>
      </c>
      <c r="M171" s="124">
        <v>43512</v>
      </c>
      <c r="N171" s="167">
        <v>2168</v>
      </c>
      <c r="O171" s="167">
        <v>549</v>
      </c>
      <c r="P171" s="5"/>
      <c r="Q171" s="5"/>
      <c r="R171" s="5"/>
      <c r="S171" s="5"/>
      <c r="T171" s="5"/>
      <c r="U171" s="5"/>
      <c r="V171" s="5"/>
      <c r="W171" s="5"/>
      <c r="X171" s="5"/>
    </row>
    <row r="172" spans="1:32" ht="15.9" customHeight="1" thickBot="1" x14ac:dyDescent="0.3">
      <c r="A172" s="111" t="s">
        <v>51</v>
      </c>
      <c r="B172" s="111"/>
      <c r="C172" s="111"/>
      <c r="D172" s="111"/>
      <c r="E172" s="6"/>
      <c r="F172" s="6"/>
      <c r="H172" s="99"/>
      <c r="I172" s="129">
        <f t="shared" si="6"/>
        <v>352000</v>
      </c>
      <c r="J172" s="129">
        <v>281600</v>
      </c>
      <c r="K172" s="129">
        <v>2320</v>
      </c>
      <c r="L172" s="138">
        <f t="shared" si="7"/>
        <v>2900</v>
      </c>
      <c r="M172" s="124">
        <v>43512</v>
      </c>
      <c r="N172" s="167">
        <v>6821</v>
      </c>
      <c r="O172" s="167">
        <v>348</v>
      </c>
    </row>
    <row r="173" spans="1:32" s="29" customFormat="1" ht="15.9" customHeight="1" thickBot="1" x14ac:dyDescent="0.3">
      <c r="A173" s="110" t="s">
        <v>64</v>
      </c>
      <c r="B173" s="111"/>
      <c r="C173" s="111"/>
      <c r="D173" s="111"/>
      <c r="F173" s="62"/>
      <c r="G173" s="62"/>
      <c r="H173" s="99"/>
      <c r="I173" s="129">
        <f t="shared" si="6"/>
        <v>352000</v>
      </c>
      <c r="J173" s="129">
        <v>281600</v>
      </c>
      <c r="K173" s="129">
        <v>2320</v>
      </c>
      <c r="L173" s="138">
        <f t="shared" si="7"/>
        <v>2900</v>
      </c>
      <c r="M173" s="124">
        <v>43514</v>
      </c>
      <c r="N173" s="167">
        <v>2075</v>
      </c>
      <c r="O173" s="167">
        <v>15</v>
      </c>
      <c r="P173" s="5"/>
      <c r="Q173" s="5"/>
      <c r="R173" s="5"/>
      <c r="S173" s="5"/>
      <c r="T173" s="5"/>
      <c r="U173" s="5"/>
      <c r="V173" s="5"/>
      <c r="W173" s="5"/>
      <c r="X173" s="5"/>
    </row>
    <row r="174" spans="1:32" s="31" customFormat="1" ht="29.25" customHeight="1" thickBot="1" x14ac:dyDescent="0.3">
      <c r="A174" s="26"/>
      <c r="B174" s="6"/>
      <c r="C174" s="6"/>
      <c r="D174" s="6"/>
      <c r="E174" s="112"/>
      <c r="F174" s="112"/>
      <c r="G174" s="30"/>
      <c r="H174" s="99"/>
      <c r="I174" s="129">
        <f t="shared" si="6"/>
        <v>352000</v>
      </c>
      <c r="J174" s="129">
        <v>281600</v>
      </c>
      <c r="K174" s="129">
        <v>2320</v>
      </c>
      <c r="L174" s="138">
        <f t="shared" si="7"/>
        <v>2900</v>
      </c>
      <c r="M174" s="124">
        <v>43514</v>
      </c>
      <c r="N174" s="167">
        <v>561</v>
      </c>
      <c r="O174" s="167">
        <v>31</v>
      </c>
      <c r="P174" s="5"/>
      <c r="Q174" s="5"/>
      <c r="R174" s="5"/>
      <c r="S174" s="5"/>
      <c r="T174" s="5"/>
      <c r="U174" s="5"/>
      <c r="V174" s="5"/>
      <c r="W174" s="5"/>
      <c r="X174" s="5"/>
      <c r="Y174" s="28"/>
      <c r="Z174" s="28"/>
      <c r="AA174" s="28"/>
      <c r="AB174" s="28"/>
      <c r="AC174" s="28"/>
      <c r="AD174" s="28"/>
      <c r="AE174" s="28"/>
      <c r="AF174" s="28"/>
    </row>
    <row r="175" spans="1:32" s="31" customFormat="1" ht="30" customHeight="1" thickBot="1" x14ac:dyDescent="0.3">
      <c r="A175" s="232" t="s">
        <v>20</v>
      </c>
      <c r="B175" s="232"/>
      <c r="C175" s="232"/>
      <c r="D175" s="62"/>
      <c r="E175" s="113"/>
      <c r="F175" s="113"/>
      <c r="G175" s="30"/>
      <c r="H175" s="99"/>
      <c r="I175" s="129">
        <f t="shared" si="6"/>
        <v>352000</v>
      </c>
      <c r="J175" s="129">
        <v>281600</v>
      </c>
      <c r="K175" s="129">
        <v>2320</v>
      </c>
      <c r="L175" s="138">
        <f t="shared" si="7"/>
        <v>2900</v>
      </c>
      <c r="M175" s="124">
        <v>43516</v>
      </c>
      <c r="N175" s="167">
        <v>368</v>
      </c>
      <c r="O175" s="167">
        <v>298</v>
      </c>
      <c r="P175" s="5"/>
      <c r="Q175" s="5"/>
      <c r="R175" s="5"/>
      <c r="S175" s="5"/>
      <c r="T175" s="5"/>
      <c r="U175" s="5"/>
      <c r="V175" s="5"/>
      <c r="W175" s="5"/>
      <c r="X175" s="5"/>
      <c r="Y175" s="28"/>
      <c r="Z175" s="28"/>
      <c r="AA175" s="28"/>
      <c r="AB175" s="28"/>
      <c r="AC175" s="28"/>
      <c r="AD175" s="28"/>
      <c r="AE175" s="28"/>
      <c r="AF175" s="28"/>
    </row>
    <row r="176" spans="1:32" s="29" customFormat="1" ht="15.9" customHeight="1" thickBot="1" x14ac:dyDescent="0.3">
      <c r="A176" s="112" t="s">
        <v>81</v>
      </c>
      <c r="B176" s="112"/>
      <c r="C176" s="112"/>
      <c r="D176" s="112"/>
      <c r="F176" s="62"/>
      <c r="G176" s="62"/>
      <c r="H176" s="99"/>
      <c r="I176" s="129">
        <f t="shared" si="6"/>
        <v>352000</v>
      </c>
      <c r="J176" s="129">
        <v>281600</v>
      </c>
      <c r="K176" s="129">
        <v>2320</v>
      </c>
      <c r="L176" s="138">
        <f t="shared" si="7"/>
        <v>2900</v>
      </c>
      <c r="M176" s="124">
        <v>43516</v>
      </c>
      <c r="N176" s="167">
        <v>4504</v>
      </c>
      <c r="O176" s="167">
        <v>323</v>
      </c>
      <c r="P176" s="5"/>
      <c r="Q176" s="5"/>
      <c r="R176" s="5"/>
      <c r="S176" s="5"/>
      <c r="T176" s="5"/>
      <c r="U176" s="5"/>
      <c r="V176" s="5"/>
      <c r="W176" s="5"/>
      <c r="X176" s="5"/>
    </row>
    <row r="177" spans="1:24" s="29" customFormat="1" ht="25.5" customHeight="1" thickBot="1" x14ac:dyDescent="0.3">
      <c r="A177" s="113" t="s">
        <v>82</v>
      </c>
      <c r="B177" s="113"/>
      <c r="C177" s="113"/>
      <c r="D177" s="113"/>
      <c r="E177" s="114"/>
      <c r="F177" s="114"/>
      <c r="G177" s="62"/>
      <c r="H177" s="99"/>
      <c r="I177" s="129">
        <f t="shared" si="6"/>
        <v>352000</v>
      </c>
      <c r="J177" s="129">
        <v>281600</v>
      </c>
      <c r="K177" s="129">
        <v>2320</v>
      </c>
      <c r="L177" s="138">
        <f t="shared" si="7"/>
        <v>2900</v>
      </c>
      <c r="M177" s="124">
        <v>43518</v>
      </c>
      <c r="N177" s="167">
        <v>140</v>
      </c>
      <c r="O177" s="167">
        <v>9</v>
      </c>
      <c r="P177" s="5"/>
      <c r="Q177" s="5"/>
      <c r="R177" s="5"/>
      <c r="S177" s="5"/>
      <c r="T177" s="5"/>
      <c r="U177" s="5"/>
      <c r="V177" s="5"/>
      <c r="W177" s="5"/>
      <c r="X177" s="5"/>
    </row>
    <row r="178" spans="1:24" s="29" customFormat="1" ht="38.1" customHeight="1" thickBot="1" x14ac:dyDescent="0.3">
      <c r="G178" s="62"/>
      <c r="H178" s="99"/>
      <c r="I178" s="129">
        <f t="shared" si="6"/>
        <v>352000</v>
      </c>
      <c r="J178" s="129">
        <v>281600</v>
      </c>
      <c r="K178" s="129">
        <v>2320</v>
      </c>
      <c r="L178" s="138">
        <f t="shared" si="7"/>
        <v>2900</v>
      </c>
      <c r="M178" s="124">
        <v>43518</v>
      </c>
      <c r="N178" s="167">
        <v>9142</v>
      </c>
      <c r="O178" s="167">
        <v>347</v>
      </c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27" thickBot="1" x14ac:dyDescent="0.3">
      <c r="A179" s="234" t="s">
        <v>2</v>
      </c>
      <c r="B179" s="234"/>
      <c r="C179" s="234"/>
      <c r="D179" s="114" t="s">
        <v>3</v>
      </c>
      <c r="E179" s="7"/>
      <c r="F179" s="7"/>
      <c r="H179" s="99"/>
      <c r="I179" s="129">
        <f t="shared" si="6"/>
        <v>352000</v>
      </c>
      <c r="J179" s="129">
        <v>281600</v>
      </c>
      <c r="K179" s="129">
        <v>2320</v>
      </c>
      <c r="L179" s="138">
        <f t="shared" si="7"/>
        <v>2900</v>
      </c>
      <c r="M179" s="124">
        <v>43520</v>
      </c>
      <c r="N179" s="167">
        <v>97</v>
      </c>
      <c r="O179" s="167">
        <v>1</v>
      </c>
    </row>
    <row r="180" spans="1:24" ht="13.8" thickBot="1" x14ac:dyDescent="0.3">
      <c r="A180" s="29"/>
      <c r="B180" s="29"/>
      <c r="C180" s="29"/>
      <c r="D180" s="29"/>
      <c r="E180" s="7"/>
      <c r="F180" s="7"/>
      <c r="H180" s="99"/>
      <c r="I180" s="129">
        <f t="shared" si="6"/>
        <v>352000</v>
      </c>
      <c r="J180" s="129">
        <v>281600</v>
      </c>
      <c r="K180" s="129">
        <v>2320</v>
      </c>
      <c r="L180" s="138">
        <f t="shared" si="7"/>
        <v>2900</v>
      </c>
      <c r="M180" s="124">
        <v>43520</v>
      </c>
      <c r="N180" s="167">
        <v>0</v>
      </c>
      <c r="O180" s="167">
        <v>0</v>
      </c>
    </row>
    <row r="181" spans="1:24" ht="13.8" thickBot="1" x14ac:dyDescent="0.3">
      <c r="B181" s="7"/>
      <c r="C181" s="7"/>
      <c r="D181" s="7"/>
      <c r="H181" s="99"/>
      <c r="I181" s="129">
        <f t="shared" si="6"/>
        <v>352000</v>
      </c>
      <c r="J181" s="129">
        <v>281600</v>
      </c>
      <c r="K181" s="129">
        <v>2320</v>
      </c>
      <c r="L181" s="138">
        <f t="shared" si="7"/>
        <v>2900</v>
      </c>
      <c r="M181" s="124">
        <v>43522</v>
      </c>
      <c r="N181" s="167">
        <v>134</v>
      </c>
      <c r="O181" s="167">
        <v>6</v>
      </c>
    </row>
    <row r="182" spans="1:24" ht="13.8" thickBot="1" x14ac:dyDescent="0.3">
      <c r="B182" s="7"/>
      <c r="C182" s="7"/>
      <c r="D182" s="7"/>
      <c r="H182" s="99"/>
      <c r="I182" s="129">
        <f t="shared" si="6"/>
        <v>352000</v>
      </c>
      <c r="J182" s="129">
        <v>281600</v>
      </c>
      <c r="K182" s="129">
        <v>2320</v>
      </c>
      <c r="L182" s="138">
        <f t="shared" si="7"/>
        <v>2900</v>
      </c>
      <c r="M182" s="124">
        <v>43522</v>
      </c>
      <c r="N182" s="167">
        <v>1426</v>
      </c>
      <c r="O182" s="167">
        <v>140</v>
      </c>
    </row>
    <row r="183" spans="1:24" ht="13.8" thickBot="1" x14ac:dyDescent="0.3">
      <c r="H183" s="99"/>
      <c r="I183" s="129">
        <f t="shared" si="6"/>
        <v>352000</v>
      </c>
      <c r="J183" s="129">
        <v>281600</v>
      </c>
      <c r="K183" s="129">
        <v>2320</v>
      </c>
      <c r="L183" s="138">
        <f t="shared" si="7"/>
        <v>2900</v>
      </c>
      <c r="M183" s="124">
        <v>43524</v>
      </c>
      <c r="N183" s="167">
        <v>331</v>
      </c>
      <c r="O183" s="167">
        <v>1</v>
      </c>
    </row>
    <row r="184" spans="1:24" ht="13.8" thickBot="1" x14ac:dyDescent="0.3">
      <c r="H184" s="99"/>
      <c r="I184" s="129">
        <f t="shared" si="6"/>
        <v>352000</v>
      </c>
      <c r="J184" s="129">
        <v>281600</v>
      </c>
      <c r="K184" s="129">
        <v>2320</v>
      </c>
      <c r="L184" s="138">
        <f t="shared" si="7"/>
        <v>2900</v>
      </c>
      <c r="M184" s="124">
        <v>43524</v>
      </c>
      <c r="N184" s="167">
        <v>7347</v>
      </c>
      <c r="O184" s="167">
        <v>30</v>
      </c>
    </row>
    <row r="185" spans="1:24" ht="13.8" thickBot="1" x14ac:dyDescent="0.3">
      <c r="H185" s="99"/>
      <c r="I185" s="129">
        <f t="shared" si="6"/>
        <v>352000</v>
      </c>
      <c r="J185" s="129">
        <v>281600</v>
      </c>
      <c r="K185" s="129">
        <v>2320</v>
      </c>
      <c r="L185" s="138">
        <f t="shared" si="7"/>
        <v>2900</v>
      </c>
      <c r="M185" s="124">
        <v>43526</v>
      </c>
      <c r="N185" s="167">
        <v>215</v>
      </c>
      <c r="O185" s="167">
        <v>139</v>
      </c>
    </row>
    <row r="186" spans="1:24" ht="13.8" thickBot="1" x14ac:dyDescent="0.3">
      <c r="H186" s="99"/>
      <c r="I186" s="129">
        <f t="shared" si="6"/>
        <v>352000</v>
      </c>
      <c r="J186" s="129">
        <v>281600</v>
      </c>
      <c r="K186" s="129">
        <v>2320</v>
      </c>
      <c r="L186" s="138">
        <f t="shared" si="7"/>
        <v>2900</v>
      </c>
      <c r="M186" s="124">
        <v>43526</v>
      </c>
      <c r="N186" s="167">
        <v>251</v>
      </c>
      <c r="O186" s="167">
        <v>29</v>
      </c>
    </row>
    <row r="187" spans="1:24" ht="13.8" thickBot="1" x14ac:dyDescent="0.3">
      <c r="H187" s="99"/>
      <c r="I187" s="129">
        <f t="shared" si="6"/>
        <v>352000</v>
      </c>
      <c r="J187" s="129">
        <v>281600</v>
      </c>
      <c r="K187" s="129">
        <v>2320</v>
      </c>
      <c r="L187" s="138">
        <f t="shared" si="7"/>
        <v>2900</v>
      </c>
      <c r="M187" s="124">
        <v>43528</v>
      </c>
      <c r="N187" s="167">
        <v>369</v>
      </c>
      <c r="O187" s="167">
        <v>304</v>
      </c>
    </row>
    <row r="188" spans="1:24" ht="13.8" thickBot="1" x14ac:dyDescent="0.3">
      <c r="H188" s="99"/>
      <c r="I188" s="129">
        <f t="shared" si="6"/>
        <v>352000</v>
      </c>
      <c r="J188" s="129">
        <v>281600</v>
      </c>
      <c r="K188" s="129">
        <v>2320</v>
      </c>
      <c r="L188" s="138">
        <f t="shared" si="7"/>
        <v>2900</v>
      </c>
      <c r="M188" s="124">
        <v>43528</v>
      </c>
      <c r="N188" s="167">
        <v>7738</v>
      </c>
      <c r="O188" s="167">
        <v>580</v>
      </c>
    </row>
    <row r="189" spans="1:24" ht="13.8" thickBot="1" x14ac:dyDescent="0.3">
      <c r="H189" s="99"/>
      <c r="I189" s="129">
        <f t="shared" si="6"/>
        <v>352000</v>
      </c>
      <c r="J189" s="129">
        <v>281600</v>
      </c>
      <c r="K189" s="129">
        <v>2320</v>
      </c>
      <c r="L189" s="138">
        <f t="shared" si="7"/>
        <v>2900</v>
      </c>
      <c r="M189" s="124">
        <v>43530</v>
      </c>
      <c r="N189" s="170">
        <v>110</v>
      </c>
      <c r="O189" s="170">
        <v>11</v>
      </c>
    </row>
    <row r="190" spans="1:24" ht="13.8" thickBot="1" x14ac:dyDescent="0.3">
      <c r="H190" s="99"/>
      <c r="I190" s="129">
        <f t="shared" si="6"/>
        <v>352000</v>
      </c>
      <c r="J190" s="129">
        <v>281600</v>
      </c>
      <c r="K190" s="129">
        <v>2320</v>
      </c>
      <c r="L190" s="138">
        <f t="shared" si="7"/>
        <v>2900</v>
      </c>
      <c r="M190" s="124">
        <v>43530</v>
      </c>
      <c r="N190" s="167">
        <v>6604</v>
      </c>
      <c r="O190" s="167">
        <v>1028</v>
      </c>
    </row>
    <row r="191" spans="1:24" ht="13.8" thickBot="1" x14ac:dyDescent="0.3">
      <c r="H191" s="99"/>
      <c r="I191" s="129">
        <f t="shared" si="6"/>
        <v>352000</v>
      </c>
      <c r="J191" s="129">
        <v>281600</v>
      </c>
      <c r="K191" s="129">
        <v>2320</v>
      </c>
      <c r="L191" s="138">
        <f t="shared" si="7"/>
        <v>2900</v>
      </c>
      <c r="M191" s="124">
        <v>43532</v>
      </c>
      <c r="N191" s="167">
        <v>661</v>
      </c>
      <c r="O191" s="167">
        <v>20</v>
      </c>
    </row>
    <row r="192" spans="1:24" ht="13.8" thickBot="1" x14ac:dyDescent="0.3">
      <c r="H192" s="99"/>
      <c r="I192" s="129">
        <f t="shared" si="6"/>
        <v>352000</v>
      </c>
      <c r="J192" s="129">
        <v>281600</v>
      </c>
      <c r="K192" s="129">
        <v>2320</v>
      </c>
      <c r="L192" s="138">
        <f t="shared" si="7"/>
        <v>2900</v>
      </c>
      <c r="M192" s="124">
        <v>43532</v>
      </c>
      <c r="N192" s="167">
        <v>1457</v>
      </c>
      <c r="O192" s="167">
        <v>95</v>
      </c>
    </row>
    <row r="193" spans="8:15" ht="13.8" thickBot="1" x14ac:dyDescent="0.3">
      <c r="H193" s="99"/>
      <c r="I193" s="129">
        <f t="shared" si="6"/>
        <v>352000</v>
      </c>
      <c r="J193" s="129">
        <v>281600</v>
      </c>
      <c r="K193" s="129">
        <v>2320</v>
      </c>
      <c r="L193" s="138">
        <f t="shared" si="7"/>
        <v>2900</v>
      </c>
      <c r="M193" s="124">
        <v>43541</v>
      </c>
      <c r="N193" s="167">
        <v>13241</v>
      </c>
      <c r="O193" s="167">
        <v>23</v>
      </c>
    </row>
    <row r="194" spans="8:15" ht="13.8" thickBot="1" x14ac:dyDescent="0.3">
      <c r="H194" s="99"/>
      <c r="I194" s="129">
        <f t="shared" si="6"/>
        <v>352000</v>
      </c>
      <c r="J194" s="129">
        <v>281600</v>
      </c>
      <c r="K194" s="129">
        <v>2320</v>
      </c>
      <c r="L194" s="138">
        <f t="shared" si="7"/>
        <v>2900</v>
      </c>
      <c r="M194" s="124">
        <v>43541</v>
      </c>
      <c r="N194" s="167">
        <v>7525</v>
      </c>
      <c r="O194" s="167">
        <v>832</v>
      </c>
    </row>
    <row r="195" spans="8:15" ht="13.8" thickBot="1" x14ac:dyDescent="0.3">
      <c r="H195" s="99"/>
      <c r="I195" s="129">
        <f t="shared" si="6"/>
        <v>352000</v>
      </c>
      <c r="J195" s="129">
        <v>281600</v>
      </c>
      <c r="K195" s="129">
        <v>2320</v>
      </c>
      <c r="L195" s="138">
        <f t="shared" si="7"/>
        <v>2900</v>
      </c>
      <c r="M195" s="124">
        <v>43543</v>
      </c>
      <c r="N195" s="167">
        <v>164</v>
      </c>
      <c r="O195" s="167">
        <v>1</v>
      </c>
    </row>
    <row r="196" spans="8:15" ht="13.8" thickBot="1" x14ac:dyDescent="0.3">
      <c r="H196" s="99"/>
      <c r="I196" s="129">
        <f t="shared" si="6"/>
        <v>352000</v>
      </c>
      <c r="J196" s="129">
        <v>281600</v>
      </c>
      <c r="K196" s="129">
        <v>2320</v>
      </c>
      <c r="L196" s="138">
        <f t="shared" si="7"/>
        <v>2900</v>
      </c>
      <c r="M196" s="124">
        <v>43543</v>
      </c>
      <c r="N196" s="167">
        <v>3275</v>
      </c>
      <c r="O196" s="167">
        <v>168</v>
      </c>
    </row>
    <row r="197" spans="8:15" ht="13.8" thickBot="1" x14ac:dyDescent="0.3">
      <c r="H197" s="99"/>
      <c r="I197" s="129">
        <f t="shared" si="6"/>
        <v>352000</v>
      </c>
      <c r="J197" s="129">
        <v>281600</v>
      </c>
      <c r="K197" s="129">
        <v>2320</v>
      </c>
      <c r="L197" s="138">
        <f t="shared" si="7"/>
        <v>2900</v>
      </c>
      <c r="M197" s="124">
        <v>43545</v>
      </c>
      <c r="N197" s="167">
        <v>439</v>
      </c>
      <c r="O197" s="167">
        <v>64</v>
      </c>
    </row>
    <row r="198" spans="8:15" ht="13.8" thickBot="1" x14ac:dyDescent="0.3">
      <c r="H198" s="99"/>
      <c r="I198" s="129">
        <f t="shared" si="6"/>
        <v>352000</v>
      </c>
      <c r="J198" s="129">
        <v>281600</v>
      </c>
      <c r="K198" s="129">
        <v>2320</v>
      </c>
      <c r="L198" s="138">
        <f t="shared" si="7"/>
        <v>2900</v>
      </c>
      <c r="M198" s="124">
        <v>43545</v>
      </c>
      <c r="N198" s="167">
        <v>15</v>
      </c>
      <c r="O198" s="167">
        <v>3</v>
      </c>
    </row>
    <row r="199" spans="8:15" ht="13.8" thickBot="1" x14ac:dyDescent="0.3">
      <c r="H199" s="99"/>
      <c r="I199" s="129">
        <f t="shared" si="6"/>
        <v>352000</v>
      </c>
      <c r="J199" s="129">
        <v>281600</v>
      </c>
      <c r="K199" s="129">
        <v>2320</v>
      </c>
      <c r="L199" s="138">
        <f t="shared" si="7"/>
        <v>2900</v>
      </c>
      <c r="M199" s="124">
        <v>43547</v>
      </c>
      <c r="N199" s="167">
        <v>406</v>
      </c>
      <c r="O199" s="167">
        <v>33</v>
      </c>
    </row>
    <row r="200" spans="8:15" ht="13.8" thickBot="1" x14ac:dyDescent="0.3">
      <c r="H200" s="99"/>
      <c r="I200" s="129">
        <f t="shared" si="6"/>
        <v>352000</v>
      </c>
      <c r="J200" s="129">
        <v>281600</v>
      </c>
      <c r="K200" s="129">
        <v>2320</v>
      </c>
      <c r="L200" s="138">
        <f t="shared" si="7"/>
        <v>2900</v>
      </c>
      <c r="M200" s="124">
        <v>43547</v>
      </c>
      <c r="N200" s="170">
        <v>8912</v>
      </c>
      <c r="O200" s="167">
        <v>86</v>
      </c>
    </row>
    <row r="201" spans="8:15" ht="13.8" thickBot="1" x14ac:dyDescent="0.3">
      <c r="H201" s="99"/>
      <c r="I201" s="129">
        <f t="shared" si="6"/>
        <v>352000</v>
      </c>
      <c r="J201" s="129">
        <v>281600</v>
      </c>
      <c r="K201" s="129">
        <v>2320</v>
      </c>
      <c r="L201" s="138">
        <f t="shared" si="7"/>
        <v>2900</v>
      </c>
      <c r="M201" s="124">
        <v>43549</v>
      </c>
      <c r="N201" s="167">
        <v>1881</v>
      </c>
      <c r="O201" s="167">
        <v>28</v>
      </c>
    </row>
    <row r="202" spans="8:15" ht="13.8" thickBot="1" x14ac:dyDescent="0.3">
      <c r="H202" s="99"/>
      <c r="I202" s="129">
        <f t="shared" si="6"/>
        <v>352000</v>
      </c>
      <c r="J202" s="129">
        <v>281600</v>
      </c>
      <c r="K202" s="129">
        <v>2320</v>
      </c>
      <c r="L202" s="138">
        <f t="shared" si="7"/>
        <v>2900</v>
      </c>
      <c r="M202" s="124">
        <v>43549</v>
      </c>
      <c r="N202" s="167">
        <v>3809</v>
      </c>
      <c r="O202" s="167">
        <v>314</v>
      </c>
    </row>
    <row r="203" spans="8:15" ht="13.8" thickBot="1" x14ac:dyDescent="0.3">
      <c r="H203" s="99"/>
      <c r="I203" s="129">
        <f t="shared" si="6"/>
        <v>352000</v>
      </c>
      <c r="J203" s="129">
        <v>281600</v>
      </c>
      <c r="K203" s="129">
        <v>2320</v>
      </c>
      <c r="L203" s="138">
        <f t="shared" si="7"/>
        <v>2900</v>
      </c>
      <c r="M203" s="124">
        <v>43551</v>
      </c>
      <c r="N203" s="167">
        <v>157</v>
      </c>
      <c r="O203" s="167">
        <v>5</v>
      </c>
    </row>
    <row r="204" spans="8:15" ht="13.8" thickBot="1" x14ac:dyDescent="0.3">
      <c r="H204" s="99"/>
      <c r="I204" s="129">
        <f t="shared" si="6"/>
        <v>352000</v>
      </c>
      <c r="J204" s="129">
        <v>281600</v>
      </c>
      <c r="K204" s="129">
        <v>2320</v>
      </c>
      <c r="L204" s="138">
        <f t="shared" si="7"/>
        <v>2900</v>
      </c>
      <c r="M204" s="124">
        <v>43551</v>
      </c>
      <c r="N204" s="167">
        <v>2254</v>
      </c>
      <c r="O204" s="167">
        <v>467</v>
      </c>
    </row>
    <row r="205" spans="8:15" ht="13.8" thickBot="1" x14ac:dyDescent="0.3">
      <c r="H205" s="87"/>
      <c r="I205" s="129">
        <f t="shared" si="6"/>
        <v>352000</v>
      </c>
      <c r="J205" s="129">
        <v>281600</v>
      </c>
      <c r="K205" s="129">
        <v>2320</v>
      </c>
      <c r="L205" s="138">
        <f t="shared" si="7"/>
        <v>2900</v>
      </c>
      <c r="M205" s="124">
        <v>43553</v>
      </c>
      <c r="N205" s="170">
        <v>722</v>
      </c>
      <c r="O205" s="170">
        <v>18</v>
      </c>
    </row>
    <row r="206" spans="8:15" ht="13.8" thickBot="1" x14ac:dyDescent="0.3">
      <c r="H206" s="87"/>
      <c r="I206" s="129">
        <f t="shared" si="6"/>
        <v>352000</v>
      </c>
      <c r="J206" s="129">
        <v>281600</v>
      </c>
      <c r="K206" s="129">
        <v>2320</v>
      </c>
      <c r="L206" s="138">
        <f t="shared" si="7"/>
        <v>2900</v>
      </c>
      <c r="M206" s="124">
        <v>43553</v>
      </c>
      <c r="N206" s="170">
        <v>1164</v>
      </c>
      <c r="O206" s="170">
        <v>21</v>
      </c>
    </row>
    <row r="207" spans="8:15" ht="13.8" thickBot="1" x14ac:dyDescent="0.3">
      <c r="H207" s="87"/>
      <c r="I207" s="129">
        <f t="shared" si="6"/>
        <v>352000</v>
      </c>
      <c r="J207" s="129">
        <v>281600</v>
      </c>
      <c r="K207" s="129">
        <v>2320</v>
      </c>
      <c r="L207" s="138">
        <f t="shared" si="7"/>
        <v>2900</v>
      </c>
      <c r="M207" s="124">
        <v>43555</v>
      </c>
      <c r="N207" s="170">
        <v>271</v>
      </c>
      <c r="O207" s="170">
        <v>38</v>
      </c>
    </row>
    <row r="208" spans="8:15" ht="13.8" thickBot="1" x14ac:dyDescent="0.3">
      <c r="H208" s="87"/>
      <c r="I208" s="129">
        <f t="shared" si="6"/>
        <v>352000</v>
      </c>
      <c r="J208" s="129">
        <v>281600</v>
      </c>
      <c r="K208" s="129">
        <v>2320</v>
      </c>
      <c r="L208" s="138">
        <f t="shared" si="7"/>
        <v>2900</v>
      </c>
      <c r="M208" s="124">
        <v>43555</v>
      </c>
      <c r="N208" s="170">
        <v>87</v>
      </c>
      <c r="O208" s="170">
        <v>22</v>
      </c>
    </row>
    <row r="209" spans="8:15" x14ac:dyDescent="0.25">
      <c r="H209" s="87"/>
      <c r="I209" s="129">
        <f t="shared" si="6"/>
        <v>352000</v>
      </c>
      <c r="J209" s="129">
        <v>281600</v>
      </c>
      <c r="K209" s="129">
        <v>2320</v>
      </c>
      <c r="L209" s="138">
        <f t="shared" si="7"/>
        <v>2900</v>
      </c>
      <c r="M209" s="171">
        <v>43557</v>
      </c>
      <c r="N209" s="129">
        <v>1962</v>
      </c>
      <c r="O209" s="129">
        <v>74</v>
      </c>
    </row>
    <row r="210" spans="8:15" x14ac:dyDescent="0.25">
      <c r="H210" s="87"/>
      <c r="I210" s="129">
        <f t="shared" si="6"/>
        <v>352000</v>
      </c>
      <c r="J210" s="129">
        <v>281600</v>
      </c>
      <c r="K210" s="129">
        <v>2320</v>
      </c>
      <c r="L210" s="138">
        <f t="shared" si="7"/>
        <v>2900</v>
      </c>
      <c r="M210" s="171">
        <v>43557</v>
      </c>
      <c r="N210" s="129">
        <v>1129</v>
      </c>
      <c r="O210" s="129">
        <v>130</v>
      </c>
    </row>
    <row r="211" spans="8:15" x14ac:dyDescent="0.25">
      <c r="H211" s="87"/>
      <c r="I211" s="129">
        <f t="shared" si="6"/>
        <v>352000</v>
      </c>
      <c r="J211" s="129">
        <v>281600</v>
      </c>
      <c r="K211" s="129">
        <v>2320</v>
      </c>
      <c r="L211" s="138">
        <f t="shared" si="7"/>
        <v>2900</v>
      </c>
      <c r="M211" s="171">
        <v>43559</v>
      </c>
      <c r="N211" s="129">
        <v>914</v>
      </c>
      <c r="O211" s="129">
        <v>10</v>
      </c>
    </row>
    <row r="212" spans="8:15" x14ac:dyDescent="0.25">
      <c r="H212" s="87"/>
      <c r="I212" s="129">
        <f t="shared" ref="I212:I275" si="8">$C$91</f>
        <v>352000</v>
      </c>
      <c r="J212" s="129">
        <v>281600</v>
      </c>
      <c r="K212" s="129">
        <v>2320</v>
      </c>
      <c r="L212" s="138">
        <f t="shared" ref="L212:L275" si="9">$F$91</f>
        <v>2900</v>
      </c>
      <c r="M212" s="171">
        <v>43559</v>
      </c>
      <c r="N212" s="129">
        <v>1949</v>
      </c>
      <c r="O212" s="129">
        <v>148</v>
      </c>
    </row>
    <row r="213" spans="8:15" x14ac:dyDescent="0.25">
      <c r="H213" s="87"/>
      <c r="I213" s="129">
        <f t="shared" si="8"/>
        <v>352000</v>
      </c>
      <c r="J213" s="129">
        <v>281600</v>
      </c>
      <c r="K213" s="129">
        <v>2320</v>
      </c>
      <c r="L213" s="138">
        <f t="shared" si="9"/>
        <v>2900</v>
      </c>
      <c r="M213" s="171">
        <v>43561</v>
      </c>
      <c r="N213" s="129">
        <v>255</v>
      </c>
      <c r="O213" s="129">
        <v>23</v>
      </c>
    </row>
    <row r="214" spans="8:15" x14ac:dyDescent="0.25">
      <c r="H214" s="87"/>
      <c r="I214" s="129">
        <f t="shared" si="8"/>
        <v>352000</v>
      </c>
      <c r="J214" s="129">
        <v>281600</v>
      </c>
      <c r="K214" s="129">
        <v>2320</v>
      </c>
      <c r="L214" s="138">
        <f t="shared" si="9"/>
        <v>2900</v>
      </c>
      <c r="M214" s="171">
        <v>43561</v>
      </c>
      <c r="N214" s="129">
        <v>3141</v>
      </c>
      <c r="O214" s="129">
        <v>58</v>
      </c>
    </row>
    <row r="215" spans="8:15" x14ac:dyDescent="0.25">
      <c r="H215" s="87"/>
      <c r="I215" s="129">
        <f t="shared" si="8"/>
        <v>352000</v>
      </c>
      <c r="J215" s="129">
        <v>281600</v>
      </c>
      <c r="K215" s="129">
        <v>2320</v>
      </c>
      <c r="L215" s="138">
        <f t="shared" si="9"/>
        <v>2900</v>
      </c>
      <c r="M215" s="171">
        <v>43563</v>
      </c>
      <c r="N215" s="129">
        <v>213</v>
      </c>
      <c r="O215" s="129">
        <v>9</v>
      </c>
    </row>
    <row r="216" spans="8:15" x14ac:dyDescent="0.25">
      <c r="H216" s="87"/>
      <c r="I216" s="129">
        <f t="shared" si="8"/>
        <v>352000</v>
      </c>
      <c r="J216" s="129">
        <v>281600</v>
      </c>
      <c r="K216" s="129">
        <v>2320</v>
      </c>
      <c r="L216" s="138">
        <f t="shared" si="9"/>
        <v>2900</v>
      </c>
      <c r="M216" s="171">
        <v>43564</v>
      </c>
      <c r="N216" s="129">
        <v>806</v>
      </c>
      <c r="O216" s="129">
        <v>17</v>
      </c>
    </row>
    <row r="217" spans="8:15" x14ac:dyDescent="0.25">
      <c r="I217" s="129">
        <f t="shared" si="8"/>
        <v>352000</v>
      </c>
      <c r="J217" s="129">
        <v>281600</v>
      </c>
      <c r="K217" s="129">
        <v>2320</v>
      </c>
      <c r="L217" s="138">
        <f t="shared" si="9"/>
        <v>2900</v>
      </c>
      <c r="M217" s="171">
        <v>43566</v>
      </c>
      <c r="N217" s="129">
        <v>209</v>
      </c>
      <c r="O217" s="129">
        <v>6</v>
      </c>
    </row>
    <row r="218" spans="8:15" x14ac:dyDescent="0.25">
      <c r="I218" s="129">
        <f t="shared" si="8"/>
        <v>352000</v>
      </c>
      <c r="J218" s="129">
        <v>281600</v>
      </c>
      <c r="K218" s="129">
        <v>2320</v>
      </c>
      <c r="L218" s="138">
        <f t="shared" si="9"/>
        <v>2900</v>
      </c>
      <c r="M218" s="171">
        <v>43567</v>
      </c>
      <c r="N218" s="129">
        <v>11430</v>
      </c>
      <c r="O218" s="129">
        <v>28</v>
      </c>
    </row>
    <row r="219" spans="8:15" x14ac:dyDescent="0.25">
      <c r="I219" s="129">
        <f t="shared" si="8"/>
        <v>352000</v>
      </c>
      <c r="J219" s="129">
        <v>281600</v>
      </c>
      <c r="K219" s="129">
        <v>2320</v>
      </c>
      <c r="L219" s="138">
        <f t="shared" si="9"/>
        <v>2900</v>
      </c>
      <c r="M219" s="171">
        <v>43572</v>
      </c>
      <c r="N219" s="129">
        <v>1604</v>
      </c>
      <c r="O219" s="129">
        <v>10</v>
      </c>
    </row>
    <row r="220" spans="8:15" x14ac:dyDescent="0.25">
      <c r="I220" s="129">
        <f t="shared" si="8"/>
        <v>352000</v>
      </c>
      <c r="J220" s="129">
        <v>281600</v>
      </c>
      <c r="K220" s="129">
        <v>2320</v>
      </c>
      <c r="L220" s="138">
        <f t="shared" si="9"/>
        <v>2900</v>
      </c>
      <c r="M220" s="171">
        <v>43573</v>
      </c>
      <c r="N220" s="129">
        <v>1866</v>
      </c>
      <c r="O220" s="129">
        <v>46</v>
      </c>
    </row>
    <row r="221" spans="8:15" x14ac:dyDescent="0.25">
      <c r="I221" s="129">
        <f t="shared" si="8"/>
        <v>352000</v>
      </c>
      <c r="J221" s="129">
        <v>281600</v>
      </c>
      <c r="K221" s="129">
        <v>2320</v>
      </c>
      <c r="L221" s="138">
        <f t="shared" si="9"/>
        <v>2900</v>
      </c>
      <c r="M221" s="171">
        <v>43575</v>
      </c>
      <c r="N221" s="129">
        <v>176</v>
      </c>
      <c r="O221" s="129">
        <v>6</v>
      </c>
    </row>
    <row r="222" spans="8:15" x14ac:dyDescent="0.25">
      <c r="I222" s="129">
        <f t="shared" si="8"/>
        <v>352000</v>
      </c>
      <c r="J222" s="129">
        <v>281600</v>
      </c>
      <c r="K222" s="129">
        <v>2320</v>
      </c>
      <c r="L222" s="138">
        <f t="shared" si="9"/>
        <v>2900</v>
      </c>
      <c r="M222" s="171">
        <v>43575</v>
      </c>
      <c r="N222" s="129">
        <v>2475</v>
      </c>
      <c r="O222" s="129">
        <v>113</v>
      </c>
    </row>
    <row r="223" spans="8:15" x14ac:dyDescent="0.25">
      <c r="I223" s="129">
        <f t="shared" si="8"/>
        <v>352000</v>
      </c>
      <c r="J223" s="129">
        <v>281600</v>
      </c>
      <c r="K223" s="129">
        <v>2320</v>
      </c>
      <c r="L223" s="138">
        <f t="shared" si="9"/>
        <v>2900</v>
      </c>
      <c r="M223" s="171">
        <v>43577</v>
      </c>
      <c r="N223" s="129">
        <v>1109</v>
      </c>
      <c r="O223" s="129">
        <v>11</v>
      </c>
    </row>
    <row r="224" spans="8:15" x14ac:dyDescent="0.25">
      <c r="I224" s="129">
        <f t="shared" si="8"/>
        <v>352000</v>
      </c>
      <c r="J224" s="129">
        <v>281600</v>
      </c>
      <c r="K224" s="129">
        <v>2320</v>
      </c>
      <c r="L224" s="138">
        <f t="shared" si="9"/>
        <v>2900</v>
      </c>
      <c r="M224" s="171">
        <v>43577</v>
      </c>
      <c r="N224" s="129">
        <v>2649</v>
      </c>
      <c r="O224" s="129">
        <v>139</v>
      </c>
    </row>
    <row r="225" spans="9:15" x14ac:dyDescent="0.25">
      <c r="I225" s="129">
        <f t="shared" si="8"/>
        <v>352000</v>
      </c>
      <c r="J225" s="129">
        <v>281600</v>
      </c>
      <c r="K225" s="129">
        <v>2320</v>
      </c>
      <c r="L225" s="138">
        <f t="shared" si="9"/>
        <v>2900</v>
      </c>
      <c r="M225" s="171">
        <v>43579</v>
      </c>
      <c r="N225" s="129">
        <v>326</v>
      </c>
      <c r="O225" s="129">
        <v>29</v>
      </c>
    </row>
    <row r="226" spans="9:15" x14ac:dyDescent="0.25">
      <c r="I226" s="129">
        <f t="shared" si="8"/>
        <v>352000</v>
      </c>
      <c r="J226" s="129">
        <v>281600</v>
      </c>
      <c r="K226" s="129">
        <v>2320</v>
      </c>
      <c r="L226" s="138">
        <f t="shared" si="9"/>
        <v>2900</v>
      </c>
      <c r="M226" s="171">
        <v>43579</v>
      </c>
      <c r="N226" s="129">
        <v>2186</v>
      </c>
      <c r="O226" s="129">
        <v>14</v>
      </c>
    </row>
    <row r="227" spans="9:15" x14ac:dyDescent="0.25">
      <c r="I227" s="129">
        <f t="shared" si="8"/>
        <v>352000</v>
      </c>
      <c r="J227" s="129">
        <v>281600</v>
      </c>
      <c r="K227" s="129">
        <v>2320</v>
      </c>
      <c r="L227" s="138">
        <f t="shared" si="9"/>
        <v>2900</v>
      </c>
      <c r="M227" s="172">
        <v>43580</v>
      </c>
      <c r="N227" s="129">
        <v>596</v>
      </c>
      <c r="O227" s="129">
        <v>24</v>
      </c>
    </row>
    <row r="228" spans="9:15" x14ac:dyDescent="0.25">
      <c r="I228" s="129">
        <f t="shared" si="8"/>
        <v>352000</v>
      </c>
      <c r="J228" s="129">
        <v>281600</v>
      </c>
      <c r="K228" s="129">
        <v>2320</v>
      </c>
      <c r="L228" s="138">
        <f t="shared" si="9"/>
        <v>2900</v>
      </c>
      <c r="M228" s="172">
        <v>43580</v>
      </c>
      <c r="N228" s="129">
        <v>600</v>
      </c>
      <c r="O228" s="129">
        <v>48</v>
      </c>
    </row>
    <row r="229" spans="9:15" x14ac:dyDescent="0.25">
      <c r="I229" s="129">
        <f t="shared" si="8"/>
        <v>352000</v>
      </c>
      <c r="J229" s="129">
        <v>281600</v>
      </c>
      <c r="K229" s="129">
        <v>2320</v>
      </c>
      <c r="L229" s="138">
        <f t="shared" si="9"/>
        <v>2900</v>
      </c>
      <c r="M229" s="171">
        <v>43583</v>
      </c>
      <c r="N229" s="129">
        <v>1072</v>
      </c>
      <c r="O229" s="129">
        <v>40</v>
      </c>
    </row>
    <row r="230" spans="9:15" x14ac:dyDescent="0.25">
      <c r="I230" s="129">
        <f t="shared" si="8"/>
        <v>352000</v>
      </c>
      <c r="J230" s="129">
        <v>281600</v>
      </c>
      <c r="K230" s="129">
        <v>2320</v>
      </c>
      <c r="L230" s="138">
        <f t="shared" si="9"/>
        <v>2900</v>
      </c>
      <c r="M230" s="171">
        <v>43584</v>
      </c>
      <c r="N230" s="129">
        <v>446</v>
      </c>
      <c r="O230" s="129">
        <v>3</v>
      </c>
    </row>
    <row r="231" spans="9:15" x14ac:dyDescent="0.25">
      <c r="I231" s="129">
        <f t="shared" si="8"/>
        <v>352000</v>
      </c>
      <c r="J231" s="129">
        <v>281600</v>
      </c>
      <c r="K231" s="129">
        <v>2320</v>
      </c>
      <c r="L231" s="138">
        <f t="shared" si="9"/>
        <v>2900</v>
      </c>
      <c r="M231" s="172">
        <v>43588</v>
      </c>
      <c r="N231" s="129">
        <v>509</v>
      </c>
      <c r="O231" s="129">
        <v>6</v>
      </c>
    </row>
    <row r="232" spans="9:15" x14ac:dyDescent="0.25">
      <c r="I232" s="129">
        <f t="shared" si="8"/>
        <v>352000</v>
      </c>
      <c r="J232" s="129">
        <v>281600</v>
      </c>
      <c r="K232" s="129">
        <v>2320</v>
      </c>
      <c r="L232" s="138">
        <f t="shared" si="9"/>
        <v>2900</v>
      </c>
      <c r="M232" s="172">
        <v>43589</v>
      </c>
      <c r="N232" s="129">
        <v>180</v>
      </c>
      <c r="O232" s="129">
        <v>12</v>
      </c>
    </row>
    <row r="233" spans="9:15" x14ac:dyDescent="0.25">
      <c r="I233" s="129">
        <f t="shared" si="8"/>
        <v>352000</v>
      </c>
      <c r="J233" s="129">
        <v>281600</v>
      </c>
      <c r="K233" s="129">
        <v>2320</v>
      </c>
      <c r="L233" s="138">
        <f t="shared" si="9"/>
        <v>2900</v>
      </c>
      <c r="M233" s="172">
        <v>43592</v>
      </c>
      <c r="N233" s="129">
        <v>994</v>
      </c>
      <c r="O233" s="129">
        <v>7</v>
      </c>
    </row>
    <row r="234" spans="9:15" x14ac:dyDescent="0.25">
      <c r="I234" s="129">
        <f t="shared" si="8"/>
        <v>352000</v>
      </c>
      <c r="J234" s="129">
        <v>281600</v>
      </c>
      <c r="K234" s="129">
        <v>2320</v>
      </c>
      <c r="L234" s="138">
        <f t="shared" si="9"/>
        <v>2900</v>
      </c>
      <c r="M234" s="172">
        <v>43593</v>
      </c>
      <c r="N234" s="129">
        <v>334</v>
      </c>
      <c r="O234" s="129">
        <v>21</v>
      </c>
    </row>
    <row r="235" spans="9:15" x14ac:dyDescent="0.25">
      <c r="I235" s="129">
        <f t="shared" si="8"/>
        <v>352000</v>
      </c>
      <c r="J235" s="129">
        <v>281600</v>
      </c>
      <c r="K235" s="129">
        <v>2320</v>
      </c>
      <c r="L235" s="138">
        <f t="shared" si="9"/>
        <v>2900</v>
      </c>
      <c r="M235" s="172">
        <v>43596</v>
      </c>
      <c r="N235" s="129">
        <v>2440</v>
      </c>
      <c r="O235" s="129">
        <v>34</v>
      </c>
    </row>
    <row r="236" spans="9:15" x14ac:dyDescent="0.25">
      <c r="I236" s="129">
        <f t="shared" si="8"/>
        <v>352000</v>
      </c>
      <c r="J236" s="129">
        <v>281600</v>
      </c>
      <c r="K236" s="129">
        <v>2320</v>
      </c>
      <c r="L236" s="138">
        <f t="shared" si="9"/>
        <v>2900</v>
      </c>
      <c r="M236" s="172">
        <v>43596</v>
      </c>
      <c r="N236" s="129">
        <v>2311</v>
      </c>
      <c r="O236" s="129">
        <v>295</v>
      </c>
    </row>
    <row r="237" spans="9:15" x14ac:dyDescent="0.25">
      <c r="I237" s="129">
        <f t="shared" si="8"/>
        <v>352000</v>
      </c>
      <c r="J237" s="129">
        <v>281600</v>
      </c>
      <c r="K237" s="129">
        <v>2320</v>
      </c>
      <c r="L237" s="138">
        <f t="shared" si="9"/>
        <v>2900</v>
      </c>
      <c r="M237" s="172">
        <v>43598</v>
      </c>
      <c r="N237" s="129">
        <v>697</v>
      </c>
      <c r="O237" s="129">
        <v>5</v>
      </c>
    </row>
    <row r="238" spans="9:15" x14ac:dyDescent="0.25">
      <c r="I238" s="129">
        <f t="shared" si="8"/>
        <v>352000</v>
      </c>
      <c r="J238" s="129">
        <v>281600</v>
      </c>
      <c r="K238" s="129">
        <v>2320</v>
      </c>
      <c r="L238" s="138">
        <f t="shared" si="9"/>
        <v>2900</v>
      </c>
      <c r="M238" s="172">
        <v>43598</v>
      </c>
      <c r="N238" s="129">
        <v>3277</v>
      </c>
      <c r="O238" s="129">
        <v>209</v>
      </c>
    </row>
    <row r="239" spans="9:15" x14ac:dyDescent="0.25">
      <c r="I239" s="129">
        <f t="shared" si="8"/>
        <v>352000</v>
      </c>
      <c r="J239" s="129">
        <v>281600</v>
      </c>
      <c r="K239" s="129">
        <v>2320</v>
      </c>
      <c r="L239" s="138">
        <f t="shared" si="9"/>
        <v>2900</v>
      </c>
      <c r="M239" s="172">
        <v>43600</v>
      </c>
      <c r="N239" s="129">
        <v>275</v>
      </c>
      <c r="O239" s="129">
        <v>53</v>
      </c>
    </row>
    <row r="240" spans="9:15" x14ac:dyDescent="0.25">
      <c r="I240" s="129">
        <f t="shared" si="8"/>
        <v>352000</v>
      </c>
      <c r="J240" s="129">
        <v>281600</v>
      </c>
      <c r="K240" s="129">
        <v>2320</v>
      </c>
      <c r="L240" s="138">
        <f t="shared" si="9"/>
        <v>2900</v>
      </c>
      <c r="M240" s="172">
        <v>43600</v>
      </c>
      <c r="N240" s="129">
        <v>445</v>
      </c>
      <c r="O240" s="129">
        <v>11</v>
      </c>
    </row>
    <row r="241" spans="9:15" x14ac:dyDescent="0.25">
      <c r="I241" s="129">
        <f t="shared" si="8"/>
        <v>352000</v>
      </c>
      <c r="J241" s="129">
        <v>281600</v>
      </c>
      <c r="K241" s="129">
        <v>2320</v>
      </c>
      <c r="L241" s="138">
        <f t="shared" si="9"/>
        <v>2900</v>
      </c>
      <c r="M241" s="172">
        <v>43602</v>
      </c>
      <c r="N241" s="129">
        <v>1230</v>
      </c>
      <c r="O241" s="129">
        <v>108</v>
      </c>
    </row>
    <row r="242" spans="9:15" x14ac:dyDescent="0.25">
      <c r="I242" s="129">
        <f t="shared" si="8"/>
        <v>352000</v>
      </c>
      <c r="J242" s="129">
        <v>281600</v>
      </c>
      <c r="K242" s="129">
        <v>2320</v>
      </c>
      <c r="L242" s="138">
        <f t="shared" si="9"/>
        <v>2900</v>
      </c>
      <c r="M242" s="172">
        <v>43603</v>
      </c>
      <c r="N242" s="129">
        <v>4683</v>
      </c>
      <c r="O242" s="129">
        <v>216</v>
      </c>
    </row>
    <row r="243" spans="9:15" x14ac:dyDescent="0.25">
      <c r="I243" s="129">
        <f t="shared" si="8"/>
        <v>352000</v>
      </c>
      <c r="J243" s="129">
        <v>281600</v>
      </c>
      <c r="K243" s="129">
        <v>2320</v>
      </c>
      <c r="L243" s="138">
        <f t="shared" si="9"/>
        <v>2900</v>
      </c>
      <c r="M243" s="172">
        <v>43604</v>
      </c>
      <c r="N243" s="129">
        <v>23592</v>
      </c>
      <c r="O243" s="129">
        <v>164</v>
      </c>
    </row>
    <row r="244" spans="9:15" x14ac:dyDescent="0.25">
      <c r="I244" s="129">
        <f t="shared" si="8"/>
        <v>352000</v>
      </c>
      <c r="J244" s="129">
        <v>281600</v>
      </c>
      <c r="K244" s="129">
        <v>2320</v>
      </c>
      <c r="L244" s="138">
        <f t="shared" si="9"/>
        <v>2900</v>
      </c>
      <c r="M244" s="172">
        <v>43604</v>
      </c>
      <c r="N244" s="129">
        <v>4604</v>
      </c>
      <c r="O244" s="129">
        <v>147</v>
      </c>
    </row>
    <row r="245" spans="9:15" x14ac:dyDescent="0.25">
      <c r="I245" s="129">
        <f t="shared" si="8"/>
        <v>352000</v>
      </c>
      <c r="J245" s="129">
        <v>281600</v>
      </c>
      <c r="K245" s="129">
        <v>2320</v>
      </c>
      <c r="L245" s="138">
        <f t="shared" si="9"/>
        <v>2900</v>
      </c>
      <c r="M245" s="172">
        <v>43606</v>
      </c>
      <c r="N245" s="129">
        <v>2568</v>
      </c>
      <c r="O245" s="129">
        <v>46</v>
      </c>
    </row>
    <row r="246" spans="9:15" x14ac:dyDescent="0.25">
      <c r="I246" s="129">
        <f t="shared" si="8"/>
        <v>352000</v>
      </c>
      <c r="J246" s="129">
        <v>281600</v>
      </c>
      <c r="K246" s="129">
        <v>2320</v>
      </c>
      <c r="L246" s="138">
        <f t="shared" si="9"/>
        <v>2900</v>
      </c>
      <c r="M246" s="172">
        <v>43606</v>
      </c>
      <c r="N246" s="129">
        <v>6379</v>
      </c>
      <c r="O246" s="129">
        <v>584</v>
      </c>
    </row>
    <row r="247" spans="9:15" x14ac:dyDescent="0.25">
      <c r="I247" s="129">
        <f t="shared" si="8"/>
        <v>352000</v>
      </c>
      <c r="J247" s="129">
        <v>281600</v>
      </c>
      <c r="K247" s="129">
        <v>2320</v>
      </c>
      <c r="L247" s="138">
        <f t="shared" si="9"/>
        <v>2900</v>
      </c>
      <c r="M247" s="172">
        <v>43608</v>
      </c>
      <c r="N247" s="129">
        <v>107</v>
      </c>
      <c r="O247" s="129">
        <v>10</v>
      </c>
    </row>
    <row r="248" spans="9:15" x14ac:dyDescent="0.25">
      <c r="I248" s="129">
        <f t="shared" si="8"/>
        <v>352000</v>
      </c>
      <c r="J248" s="129">
        <v>281600</v>
      </c>
      <c r="K248" s="129">
        <v>2320</v>
      </c>
      <c r="L248" s="138">
        <f t="shared" si="9"/>
        <v>2900</v>
      </c>
      <c r="M248" s="172">
        <v>43608</v>
      </c>
      <c r="N248" s="129">
        <v>664</v>
      </c>
      <c r="O248" s="129">
        <v>119</v>
      </c>
    </row>
    <row r="249" spans="9:15" x14ac:dyDescent="0.25">
      <c r="I249" s="129">
        <f t="shared" si="8"/>
        <v>352000</v>
      </c>
      <c r="J249" s="129">
        <v>281600</v>
      </c>
      <c r="K249" s="129">
        <v>2320</v>
      </c>
      <c r="L249" s="138">
        <f t="shared" si="9"/>
        <v>2900</v>
      </c>
      <c r="M249" s="172">
        <v>43610</v>
      </c>
      <c r="N249" s="129">
        <v>95</v>
      </c>
      <c r="O249" s="129">
        <v>4</v>
      </c>
    </row>
    <row r="250" spans="9:15" x14ac:dyDescent="0.25">
      <c r="I250" s="129">
        <f t="shared" si="8"/>
        <v>352000</v>
      </c>
      <c r="J250" s="129">
        <v>281600</v>
      </c>
      <c r="K250" s="129">
        <v>2320</v>
      </c>
      <c r="L250" s="138">
        <f t="shared" si="9"/>
        <v>2900</v>
      </c>
      <c r="M250" s="172">
        <v>43610</v>
      </c>
      <c r="N250" s="129">
        <v>32896</v>
      </c>
      <c r="O250" s="129">
        <v>225</v>
      </c>
    </row>
    <row r="251" spans="9:15" x14ac:dyDescent="0.25">
      <c r="I251" s="129">
        <f t="shared" si="8"/>
        <v>352000</v>
      </c>
      <c r="J251" s="129">
        <v>281600</v>
      </c>
      <c r="K251" s="129">
        <v>2320</v>
      </c>
      <c r="L251" s="138">
        <f t="shared" si="9"/>
        <v>2900</v>
      </c>
      <c r="M251" s="172">
        <v>43612</v>
      </c>
      <c r="N251" s="129">
        <v>65</v>
      </c>
      <c r="O251" s="129">
        <v>37</v>
      </c>
    </row>
    <row r="252" spans="9:15" x14ac:dyDescent="0.25">
      <c r="I252" s="129">
        <f t="shared" si="8"/>
        <v>352000</v>
      </c>
      <c r="J252" s="129">
        <v>281600</v>
      </c>
      <c r="K252" s="129">
        <v>2320</v>
      </c>
      <c r="L252" s="138">
        <f t="shared" si="9"/>
        <v>2900</v>
      </c>
      <c r="M252" s="172">
        <v>43613</v>
      </c>
      <c r="N252" s="129">
        <v>766</v>
      </c>
      <c r="O252" s="129">
        <v>54</v>
      </c>
    </row>
    <row r="253" spans="9:15" x14ac:dyDescent="0.25">
      <c r="I253" s="129">
        <f t="shared" si="8"/>
        <v>352000</v>
      </c>
      <c r="J253" s="129">
        <v>281600</v>
      </c>
      <c r="K253" s="129">
        <v>2320</v>
      </c>
      <c r="L253" s="138">
        <f t="shared" si="9"/>
        <v>2900</v>
      </c>
      <c r="M253" s="172">
        <v>43614</v>
      </c>
      <c r="N253" s="129">
        <v>141</v>
      </c>
      <c r="O253" s="129">
        <v>21</v>
      </c>
    </row>
    <row r="254" spans="9:15" x14ac:dyDescent="0.25">
      <c r="I254" s="129">
        <f t="shared" si="8"/>
        <v>352000</v>
      </c>
      <c r="J254" s="129">
        <v>281600</v>
      </c>
      <c r="K254" s="129">
        <v>2320</v>
      </c>
      <c r="L254" s="138">
        <f t="shared" si="9"/>
        <v>2900</v>
      </c>
      <c r="M254" s="172">
        <v>43615</v>
      </c>
      <c r="N254" s="129">
        <v>2676</v>
      </c>
      <c r="O254" s="129">
        <v>175</v>
      </c>
    </row>
    <row r="255" spans="9:15" x14ac:dyDescent="0.25">
      <c r="I255" s="129">
        <f t="shared" si="8"/>
        <v>352000</v>
      </c>
      <c r="J255" s="129">
        <v>281600</v>
      </c>
      <c r="K255" s="129">
        <v>2320</v>
      </c>
      <c r="L255" s="138">
        <f t="shared" si="9"/>
        <v>2900</v>
      </c>
      <c r="M255" s="172">
        <v>43616</v>
      </c>
      <c r="N255" s="129">
        <v>900</v>
      </c>
      <c r="O255" s="129">
        <v>5</v>
      </c>
    </row>
    <row r="256" spans="9:15" x14ac:dyDescent="0.25">
      <c r="I256" s="129">
        <f t="shared" si="8"/>
        <v>352000</v>
      </c>
      <c r="J256" s="129">
        <v>281600</v>
      </c>
      <c r="K256" s="129">
        <v>2320</v>
      </c>
      <c r="L256" s="138">
        <f t="shared" si="9"/>
        <v>2900</v>
      </c>
      <c r="M256" s="172">
        <v>43617</v>
      </c>
      <c r="N256" s="129">
        <v>410</v>
      </c>
      <c r="O256" s="129">
        <v>3</v>
      </c>
    </row>
    <row r="257" spans="9:15" x14ac:dyDescent="0.25">
      <c r="I257" s="129">
        <f t="shared" si="8"/>
        <v>352000</v>
      </c>
      <c r="J257" s="129">
        <v>281600</v>
      </c>
      <c r="K257" s="129">
        <v>2320</v>
      </c>
      <c r="L257" s="138">
        <f t="shared" si="9"/>
        <v>2900</v>
      </c>
      <c r="M257" s="172">
        <v>43619</v>
      </c>
      <c r="N257" s="129">
        <v>160</v>
      </c>
      <c r="O257" s="129">
        <v>5</v>
      </c>
    </row>
    <row r="258" spans="9:15" x14ac:dyDescent="0.25">
      <c r="I258" s="129">
        <f t="shared" si="8"/>
        <v>352000</v>
      </c>
      <c r="J258" s="129">
        <v>281600</v>
      </c>
      <c r="K258" s="129">
        <v>2320</v>
      </c>
      <c r="L258" s="138">
        <f t="shared" si="9"/>
        <v>2900</v>
      </c>
      <c r="M258" s="172">
        <v>43620</v>
      </c>
      <c r="N258" s="129">
        <v>1774</v>
      </c>
      <c r="O258" s="129">
        <v>220</v>
      </c>
    </row>
    <row r="259" spans="9:15" x14ac:dyDescent="0.25">
      <c r="I259" s="129">
        <f t="shared" si="8"/>
        <v>352000</v>
      </c>
      <c r="J259" s="129">
        <v>281600</v>
      </c>
      <c r="K259" s="129">
        <v>2320</v>
      </c>
      <c r="L259" s="138">
        <f t="shared" si="9"/>
        <v>2900</v>
      </c>
      <c r="M259" s="172">
        <v>43621</v>
      </c>
      <c r="N259" s="129">
        <v>69</v>
      </c>
      <c r="O259" s="129">
        <v>1</v>
      </c>
    </row>
    <row r="260" spans="9:15" x14ac:dyDescent="0.25">
      <c r="I260" s="129">
        <f t="shared" si="8"/>
        <v>352000</v>
      </c>
      <c r="J260" s="129">
        <v>281600</v>
      </c>
      <c r="K260" s="129">
        <v>2320</v>
      </c>
      <c r="L260" s="138">
        <f t="shared" si="9"/>
        <v>2900</v>
      </c>
      <c r="M260" s="172">
        <v>43621</v>
      </c>
      <c r="N260" s="129">
        <v>2002</v>
      </c>
      <c r="O260" s="129">
        <v>32</v>
      </c>
    </row>
    <row r="261" spans="9:15" x14ac:dyDescent="0.25">
      <c r="I261" s="129">
        <f t="shared" si="8"/>
        <v>352000</v>
      </c>
      <c r="J261" s="129">
        <v>281600</v>
      </c>
      <c r="K261" s="129">
        <v>2320</v>
      </c>
      <c r="L261" s="138">
        <f t="shared" si="9"/>
        <v>2900</v>
      </c>
      <c r="M261" s="172">
        <v>43623</v>
      </c>
      <c r="N261" s="129">
        <v>64</v>
      </c>
      <c r="O261" s="129">
        <v>1</v>
      </c>
    </row>
    <row r="262" spans="9:15" x14ac:dyDescent="0.25">
      <c r="I262" s="129">
        <f t="shared" si="8"/>
        <v>352000</v>
      </c>
      <c r="J262" s="129">
        <v>281600</v>
      </c>
      <c r="K262" s="129">
        <v>2320</v>
      </c>
      <c r="L262" s="138">
        <f t="shared" si="9"/>
        <v>2900</v>
      </c>
      <c r="M262" s="172">
        <v>43624</v>
      </c>
      <c r="N262" s="129">
        <v>33850</v>
      </c>
      <c r="O262" s="129">
        <v>1927</v>
      </c>
    </row>
    <row r="263" spans="9:15" x14ac:dyDescent="0.25">
      <c r="I263" s="129">
        <f t="shared" si="8"/>
        <v>352000</v>
      </c>
      <c r="J263" s="129">
        <v>281600</v>
      </c>
      <c r="K263" s="129">
        <v>2320</v>
      </c>
      <c r="L263" s="138">
        <f t="shared" si="9"/>
        <v>2900</v>
      </c>
      <c r="M263" s="171">
        <v>43625</v>
      </c>
      <c r="N263" s="129">
        <v>224</v>
      </c>
      <c r="O263" s="129">
        <v>6</v>
      </c>
    </row>
    <row r="264" spans="9:15" x14ac:dyDescent="0.25">
      <c r="I264" s="129">
        <f t="shared" si="8"/>
        <v>352000</v>
      </c>
      <c r="J264" s="129">
        <v>281600</v>
      </c>
      <c r="K264" s="129">
        <v>2320</v>
      </c>
      <c r="L264" s="138">
        <f t="shared" si="9"/>
        <v>2900</v>
      </c>
      <c r="M264" s="171">
        <v>43625</v>
      </c>
      <c r="N264" s="129">
        <v>6318</v>
      </c>
      <c r="O264" s="129">
        <v>318</v>
      </c>
    </row>
    <row r="265" spans="9:15" x14ac:dyDescent="0.25">
      <c r="I265" s="129">
        <f t="shared" si="8"/>
        <v>352000</v>
      </c>
      <c r="J265" s="129">
        <v>281600</v>
      </c>
      <c r="K265" s="129">
        <v>2320</v>
      </c>
      <c r="L265" s="138">
        <f t="shared" si="9"/>
        <v>2900</v>
      </c>
      <c r="M265" s="172">
        <v>43627</v>
      </c>
      <c r="N265" s="129">
        <v>515</v>
      </c>
      <c r="O265" s="129">
        <v>17</v>
      </c>
    </row>
    <row r="266" spans="9:15" x14ac:dyDescent="0.25">
      <c r="I266" s="129">
        <f t="shared" si="8"/>
        <v>352000</v>
      </c>
      <c r="J266" s="129">
        <v>281600</v>
      </c>
      <c r="K266" s="129">
        <v>2320</v>
      </c>
      <c r="L266" s="138">
        <f t="shared" si="9"/>
        <v>2900</v>
      </c>
      <c r="M266" s="172">
        <v>43628</v>
      </c>
      <c r="N266" s="129">
        <v>37</v>
      </c>
      <c r="O266" s="129">
        <v>4</v>
      </c>
    </row>
    <row r="267" spans="9:15" x14ac:dyDescent="0.25">
      <c r="I267" s="129">
        <f t="shared" si="8"/>
        <v>352000</v>
      </c>
      <c r="J267" s="129">
        <v>281600</v>
      </c>
      <c r="K267" s="129">
        <v>2320</v>
      </c>
      <c r="L267" s="138">
        <f t="shared" si="9"/>
        <v>2900</v>
      </c>
      <c r="M267" s="172">
        <v>43629</v>
      </c>
      <c r="N267" s="129">
        <v>6021</v>
      </c>
      <c r="O267" s="129">
        <v>325</v>
      </c>
    </row>
    <row r="268" spans="9:15" x14ac:dyDescent="0.25">
      <c r="I268" s="129">
        <f t="shared" si="8"/>
        <v>352000</v>
      </c>
      <c r="J268" s="129">
        <v>281600</v>
      </c>
      <c r="K268" s="129">
        <v>2320</v>
      </c>
      <c r="L268" s="138">
        <f t="shared" si="9"/>
        <v>2900</v>
      </c>
      <c r="M268" s="172">
        <v>43629</v>
      </c>
      <c r="N268" s="129">
        <v>3388</v>
      </c>
      <c r="O268" s="129">
        <v>26</v>
      </c>
    </row>
    <row r="269" spans="9:15" x14ac:dyDescent="0.25">
      <c r="I269" s="129">
        <f t="shared" si="8"/>
        <v>352000</v>
      </c>
      <c r="J269" s="129">
        <v>281600</v>
      </c>
      <c r="K269" s="129">
        <v>2320</v>
      </c>
      <c r="L269" s="138">
        <f t="shared" si="9"/>
        <v>2900</v>
      </c>
      <c r="M269" s="172">
        <v>43635</v>
      </c>
      <c r="N269" s="129">
        <v>500</v>
      </c>
      <c r="O269" s="129">
        <v>22</v>
      </c>
    </row>
    <row r="270" spans="9:15" x14ac:dyDescent="0.25">
      <c r="I270" s="129">
        <f t="shared" si="8"/>
        <v>352000</v>
      </c>
      <c r="J270" s="129">
        <v>281600</v>
      </c>
      <c r="K270" s="129">
        <v>2320</v>
      </c>
      <c r="L270" s="138">
        <f t="shared" si="9"/>
        <v>2900</v>
      </c>
      <c r="M270" s="172">
        <v>43636</v>
      </c>
      <c r="N270" s="129">
        <v>1263</v>
      </c>
      <c r="O270" s="129">
        <v>51</v>
      </c>
    </row>
    <row r="271" spans="9:15" x14ac:dyDescent="0.25">
      <c r="I271" s="129">
        <f t="shared" si="8"/>
        <v>352000</v>
      </c>
      <c r="J271" s="129">
        <v>281600</v>
      </c>
      <c r="K271" s="129">
        <v>2320</v>
      </c>
      <c r="L271" s="138">
        <f t="shared" si="9"/>
        <v>2900</v>
      </c>
      <c r="M271" s="172">
        <v>43637</v>
      </c>
      <c r="N271" s="129">
        <v>109</v>
      </c>
      <c r="O271" s="129">
        <v>10</v>
      </c>
    </row>
    <row r="272" spans="9:15" x14ac:dyDescent="0.25">
      <c r="I272" s="129">
        <f t="shared" si="8"/>
        <v>352000</v>
      </c>
      <c r="J272" s="129">
        <v>281600</v>
      </c>
      <c r="K272" s="129">
        <v>2320</v>
      </c>
      <c r="L272" s="138">
        <f t="shared" si="9"/>
        <v>2900</v>
      </c>
      <c r="M272" s="172">
        <v>43637</v>
      </c>
      <c r="N272" s="129">
        <v>1309</v>
      </c>
      <c r="O272" s="129">
        <v>174</v>
      </c>
    </row>
    <row r="273" spans="9:15" x14ac:dyDescent="0.25">
      <c r="I273" s="129">
        <f t="shared" si="8"/>
        <v>352000</v>
      </c>
      <c r="J273" s="129">
        <v>281600</v>
      </c>
      <c r="K273" s="129">
        <v>2320</v>
      </c>
      <c r="L273" s="138">
        <f t="shared" si="9"/>
        <v>2900</v>
      </c>
      <c r="M273" s="172">
        <v>43640</v>
      </c>
      <c r="N273" s="129">
        <v>300</v>
      </c>
      <c r="O273" s="129">
        <v>7</v>
      </c>
    </row>
    <row r="274" spans="9:15" x14ac:dyDescent="0.25">
      <c r="I274" s="129">
        <f t="shared" si="8"/>
        <v>352000</v>
      </c>
      <c r="J274" s="129">
        <v>281600</v>
      </c>
      <c r="K274" s="129">
        <v>2320</v>
      </c>
      <c r="L274" s="138">
        <f t="shared" si="9"/>
        <v>2900</v>
      </c>
      <c r="M274" s="172">
        <v>43641</v>
      </c>
      <c r="N274" s="129">
        <v>544</v>
      </c>
      <c r="O274" s="129">
        <v>32</v>
      </c>
    </row>
    <row r="275" spans="9:15" x14ac:dyDescent="0.25">
      <c r="I275" s="129">
        <f t="shared" si="8"/>
        <v>352000</v>
      </c>
      <c r="J275" s="129">
        <v>281600</v>
      </c>
      <c r="K275" s="129">
        <v>2320</v>
      </c>
      <c r="L275" s="138">
        <f t="shared" si="9"/>
        <v>2900</v>
      </c>
      <c r="M275" s="172">
        <v>43642</v>
      </c>
      <c r="N275" s="129">
        <v>12754</v>
      </c>
      <c r="O275" s="129">
        <v>94</v>
      </c>
    </row>
    <row r="276" spans="9:15" x14ac:dyDescent="0.25">
      <c r="I276" s="129">
        <f t="shared" ref="I276:I339" si="10">$C$91</f>
        <v>352000</v>
      </c>
      <c r="J276" s="129">
        <v>281600</v>
      </c>
      <c r="K276" s="129">
        <v>2320</v>
      </c>
      <c r="L276" s="138">
        <f t="shared" ref="L276:L339" si="11">$F$91</f>
        <v>2900</v>
      </c>
      <c r="M276" s="172">
        <v>43642</v>
      </c>
      <c r="N276" s="129">
        <v>944</v>
      </c>
      <c r="O276" s="129">
        <v>52</v>
      </c>
    </row>
    <row r="277" spans="9:15" x14ac:dyDescent="0.25">
      <c r="I277" s="129">
        <f t="shared" si="10"/>
        <v>352000</v>
      </c>
      <c r="J277" s="129">
        <v>281600</v>
      </c>
      <c r="K277" s="129">
        <v>2320</v>
      </c>
      <c r="L277" s="138">
        <f t="shared" si="11"/>
        <v>2900</v>
      </c>
      <c r="M277" s="172">
        <v>43644</v>
      </c>
      <c r="N277" s="129">
        <v>384</v>
      </c>
      <c r="O277" s="129">
        <v>4</v>
      </c>
    </row>
    <row r="278" spans="9:15" x14ac:dyDescent="0.25">
      <c r="I278" s="129">
        <f t="shared" si="10"/>
        <v>352000</v>
      </c>
      <c r="J278" s="129">
        <v>281600</v>
      </c>
      <c r="K278" s="129">
        <v>2320</v>
      </c>
      <c r="L278" s="138">
        <f t="shared" si="11"/>
        <v>2900</v>
      </c>
      <c r="M278" s="172">
        <v>43644</v>
      </c>
      <c r="N278" s="129">
        <v>706</v>
      </c>
      <c r="O278" s="129">
        <v>27</v>
      </c>
    </row>
    <row r="279" spans="9:15" x14ac:dyDescent="0.25">
      <c r="I279" s="129">
        <f t="shared" si="10"/>
        <v>352000</v>
      </c>
      <c r="J279" s="129">
        <v>281600</v>
      </c>
      <c r="K279" s="129">
        <v>2320</v>
      </c>
      <c r="L279" s="138">
        <f t="shared" si="11"/>
        <v>2900</v>
      </c>
      <c r="M279" s="172">
        <v>43647</v>
      </c>
      <c r="N279" s="129">
        <v>60</v>
      </c>
      <c r="O279" s="129">
        <v>11</v>
      </c>
    </row>
    <row r="280" spans="9:15" x14ac:dyDescent="0.25">
      <c r="I280" s="129">
        <f t="shared" si="10"/>
        <v>352000</v>
      </c>
      <c r="J280" s="129">
        <v>281600</v>
      </c>
      <c r="K280" s="129">
        <v>2320</v>
      </c>
      <c r="L280" s="138">
        <f t="shared" si="11"/>
        <v>2900</v>
      </c>
      <c r="M280" s="172">
        <v>43647</v>
      </c>
      <c r="N280" s="129">
        <v>2623</v>
      </c>
      <c r="O280" s="129">
        <v>82</v>
      </c>
    </row>
    <row r="281" spans="9:15" x14ac:dyDescent="0.25">
      <c r="I281" s="129">
        <f t="shared" si="10"/>
        <v>352000</v>
      </c>
      <c r="J281" s="129">
        <v>281600</v>
      </c>
      <c r="K281" s="129">
        <v>2320</v>
      </c>
      <c r="L281" s="138">
        <f t="shared" si="11"/>
        <v>2900</v>
      </c>
      <c r="M281" s="172">
        <v>43649</v>
      </c>
      <c r="N281" s="129">
        <v>99</v>
      </c>
      <c r="O281" s="129">
        <v>5</v>
      </c>
    </row>
    <row r="282" spans="9:15" x14ac:dyDescent="0.25">
      <c r="I282" s="129">
        <f t="shared" si="10"/>
        <v>352000</v>
      </c>
      <c r="J282" s="129">
        <v>281600</v>
      </c>
      <c r="K282" s="129">
        <v>2320</v>
      </c>
      <c r="L282" s="138">
        <f t="shared" si="11"/>
        <v>2900</v>
      </c>
      <c r="M282" s="172">
        <v>43650</v>
      </c>
      <c r="N282" s="129">
        <v>1186</v>
      </c>
      <c r="O282" s="129">
        <v>59</v>
      </c>
    </row>
    <row r="283" spans="9:15" x14ac:dyDescent="0.25">
      <c r="I283" s="129">
        <f t="shared" si="10"/>
        <v>352000</v>
      </c>
      <c r="J283" s="129">
        <v>281600</v>
      </c>
      <c r="K283" s="129">
        <v>2320</v>
      </c>
      <c r="L283" s="138">
        <f t="shared" si="11"/>
        <v>2900</v>
      </c>
      <c r="M283" s="172">
        <v>43651</v>
      </c>
      <c r="N283" s="129">
        <v>59</v>
      </c>
      <c r="O283" s="129">
        <v>9</v>
      </c>
    </row>
    <row r="284" spans="9:15" x14ac:dyDescent="0.25">
      <c r="I284" s="129">
        <f t="shared" si="10"/>
        <v>352000</v>
      </c>
      <c r="J284" s="129">
        <v>281600</v>
      </c>
      <c r="K284" s="129">
        <v>2320</v>
      </c>
      <c r="L284" s="138">
        <f t="shared" si="11"/>
        <v>2900</v>
      </c>
      <c r="M284" s="172">
        <v>43651</v>
      </c>
      <c r="N284" s="129">
        <v>591</v>
      </c>
      <c r="O284" s="129">
        <v>19</v>
      </c>
    </row>
    <row r="285" spans="9:15" x14ac:dyDescent="0.25">
      <c r="I285" s="129">
        <f t="shared" si="10"/>
        <v>352000</v>
      </c>
      <c r="J285" s="129">
        <v>281600</v>
      </c>
      <c r="K285" s="129">
        <v>2320</v>
      </c>
      <c r="L285" s="138">
        <f t="shared" si="11"/>
        <v>2900</v>
      </c>
      <c r="M285" s="172">
        <v>43654</v>
      </c>
      <c r="N285" s="129">
        <v>55</v>
      </c>
      <c r="O285" s="129">
        <v>0</v>
      </c>
    </row>
    <row r="286" spans="9:15" x14ac:dyDescent="0.25">
      <c r="I286" s="129">
        <f t="shared" si="10"/>
        <v>352000</v>
      </c>
      <c r="J286" s="129">
        <v>281600</v>
      </c>
      <c r="K286" s="129">
        <v>2320</v>
      </c>
      <c r="L286" s="138">
        <f t="shared" si="11"/>
        <v>2900</v>
      </c>
      <c r="M286" s="172">
        <v>43655</v>
      </c>
      <c r="N286" s="129">
        <v>283</v>
      </c>
      <c r="O286" s="129">
        <v>16</v>
      </c>
    </row>
    <row r="287" spans="9:15" x14ac:dyDescent="0.25">
      <c r="I287" s="129">
        <f t="shared" si="10"/>
        <v>352000</v>
      </c>
      <c r="J287" s="129">
        <v>281600</v>
      </c>
      <c r="K287" s="129">
        <v>2320</v>
      </c>
      <c r="L287" s="138">
        <f t="shared" si="11"/>
        <v>2900</v>
      </c>
      <c r="M287" s="172">
        <v>43656</v>
      </c>
      <c r="N287" s="129">
        <v>165</v>
      </c>
      <c r="O287" s="129">
        <v>4</v>
      </c>
    </row>
    <row r="288" spans="9:15" x14ac:dyDescent="0.25">
      <c r="I288" s="129">
        <f t="shared" si="10"/>
        <v>352000</v>
      </c>
      <c r="J288" s="129">
        <v>281600</v>
      </c>
      <c r="K288" s="129">
        <v>2320</v>
      </c>
      <c r="L288" s="138">
        <f t="shared" si="11"/>
        <v>2900</v>
      </c>
      <c r="M288" s="172">
        <v>43656</v>
      </c>
      <c r="N288" s="129">
        <v>335</v>
      </c>
      <c r="O288" s="129">
        <v>37</v>
      </c>
    </row>
    <row r="289" spans="9:15" x14ac:dyDescent="0.25">
      <c r="I289" s="129">
        <f t="shared" si="10"/>
        <v>352000</v>
      </c>
      <c r="J289" s="129">
        <v>281600</v>
      </c>
      <c r="K289" s="129">
        <v>2320</v>
      </c>
      <c r="L289" s="138">
        <f t="shared" si="11"/>
        <v>2900</v>
      </c>
      <c r="M289" s="172">
        <v>43658</v>
      </c>
      <c r="N289" s="129">
        <v>242</v>
      </c>
      <c r="O289" s="129">
        <v>15</v>
      </c>
    </row>
    <row r="290" spans="9:15" x14ac:dyDescent="0.25">
      <c r="I290" s="129">
        <f t="shared" si="10"/>
        <v>352000</v>
      </c>
      <c r="J290" s="129">
        <v>281600</v>
      </c>
      <c r="K290" s="129">
        <v>2320</v>
      </c>
      <c r="L290" s="138">
        <f t="shared" si="11"/>
        <v>2900</v>
      </c>
      <c r="M290" s="172">
        <v>43658</v>
      </c>
      <c r="N290" s="129">
        <v>739</v>
      </c>
      <c r="O290" s="129">
        <v>102</v>
      </c>
    </row>
    <row r="291" spans="9:15" x14ac:dyDescent="0.25">
      <c r="I291" s="129">
        <f t="shared" si="10"/>
        <v>352000</v>
      </c>
      <c r="J291" s="129">
        <v>281600</v>
      </c>
      <c r="K291" s="129">
        <v>2320</v>
      </c>
      <c r="L291" s="138">
        <f t="shared" si="11"/>
        <v>2900</v>
      </c>
      <c r="M291" s="172">
        <v>43661</v>
      </c>
      <c r="N291" s="129">
        <v>277</v>
      </c>
      <c r="O291" s="129">
        <v>8</v>
      </c>
    </row>
    <row r="292" spans="9:15" x14ac:dyDescent="0.25">
      <c r="I292" s="129">
        <f t="shared" si="10"/>
        <v>352000</v>
      </c>
      <c r="J292" s="129">
        <v>281600</v>
      </c>
      <c r="K292" s="129">
        <v>2320</v>
      </c>
      <c r="L292" s="138">
        <f t="shared" si="11"/>
        <v>2900</v>
      </c>
      <c r="M292" s="172">
        <v>43662</v>
      </c>
      <c r="N292" s="129">
        <v>499</v>
      </c>
      <c r="O292" s="129">
        <v>19</v>
      </c>
    </row>
    <row r="293" spans="9:15" x14ac:dyDescent="0.25">
      <c r="I293" s="129">
        <f t="shared" si="10"/>
        <v>352000</v>
      </c>
      <c r="J293" s="129">
        <v>281600</v>
      </c>
      <c r="K293" s="129">
        <v>2320</v>
      </c>
      <c r="L293" s="138">
        <f t="shared" si="11"/>
        <v>2900</v>
      </c>
      <c r="M293" s="172">
        <v>43663</v>
      </c>
      <c r="N293" s="129">
        <v>118</v>
      </c>
      <c r="O293" s="129">
        <v>12</v>
      </c>
    </row>
    <row r="294" spans="9:15" x14ac:dyDescent="0.25">
      <c r="I294" s="129">
        <f t="shared" si="10"/>
        <v>352000</v>
      </c>
      <c r="J294" s="129">
        <v>281600</v>
      </c>
      <c r="K294" s="129">
        <v>2320</v>
      </c>
      <c r="L294" s="138">
        <f t="shared" si="11"/>
        <v>2900</v>
      </c>
      <c r="M294" s="172">
        <v>43664</v>
      </c>
      <c r="N294" s="129">
        <v>1587</v>
      </c>
      <c r="O294" s="129">
        <v>46</v>
      </c>
    </row>
    <row r="295" spans="9:15" x14ac:dyDescent="0.25">
      <c r="I295" s="129">
        <f t="shared" si="10"/>
        <v>352000</v>
      </c>
      <c r="J295" s="129">
        <v>281600</v>
      </c>
      <c r="K295" s="129">
        <v>2320</v>
      </c>
      <c r="L295" s="138">
        <f t="shared" si="11"/>
        <v>2900</v>
      </c>
      <c r="M295" s="172">
        <v>43665</v>
      </c>
      <c r="N295" s="129">
        <v>150</v>
      </c>
      <c r="O295" s="129">
        <v>12</v>
      </c>
    </row>
    <row r="296" spans="9:15" x14ac:dyDescent="0.25">
      <c r="I296" s="129">
        <f t="shared" si="10"/>
        <v>352000</v>
      </c>
      <c r="J296" s="129">
        <v>281600</v>
      </c>
      <c r="K296" s="129">
        <v>2320</v>
      </c>
      <c r="L296" s="138">
        <f t="shared" si="11"/>
        <v>2900</v>
      </c>
      <c r="M296" s="172">
        <v>43665</v>
      </c>
      <c r="N296" s="129">
        <v>623</v>
      </c>
      <c r="O296" s="129">
        <v>53</v>
      </c>
    </row>
    <row r="297" spans="9:15" x14ac:dyDescent="0.25">
      <c r="I297" s="129">
        <f t="shared" si="10"/>
        <v>352000</v>
      </c>
      <c r="J297" s="129">
        <v>281600</v>
      </c>
      <c r="K297" s="129">
        <v>2320</v>
      </c>
      <c r="L297" s="138">
        <f t="shared" si="11"/>
        <v>2900</v>
      </c>
      <c r="M297" s="172">
        <v>43668</v>
      </c>
      <c r="N297" s="129">
        <v>2107</v>
      </c>
      <c r="O297" s="129">
        <v>65</v>
      </c>
    </row>
    <row r="298" spans="9:15" x14ac:dyDescent="0.25">
      <c r="I298" s="129">
        <f t="shared" si="10"/>
        <v>352000</v>
      </c>
      <c r="J298" s="129">
        <v>281600</v>
      </c>
      <c r="K298" s="129">
        <v>2320</v>
      </c>
      <c r="L298" s="138">
        <f t="shared" si="11"/>
        <v>2900</v>
      </c>
      <c r="M298" s="172">
        <v>43668</v>
      </c>
      <c r="N298" s="129">
        <v>523</v>
      </c>
      <c r="O298" s="129">
        <v>19</v>
      </c>
    </row>
    <row r="299" spans="9:15" x14ac:dyDescent="0.25">
      <c r="I299" s="129">
        <f t="shared" si="10"/>
        <v>352000</v>
      </c>
      <c r="J299" s="129">
        <v>281600</v>
      </c>
      <c r="K299" s="129">
        <v>2320</v>
      </c>
      <c r="L299" s="138">
        <f t="shared" si="11"/>
        <v>2900</v>
      </c>
      <c r="M299" s="172">
        <v>43669</v>
      </c>
      <c r="N299" s="129">
        <v>654</v>
      </c>
      <c r="O299" s="129">
        <v>14</v>
      </c>
    </row>
    <row r="300" spans="9:15" x14ac:dyDescent="0.25">
      <c r="I300" s="129">
        <f t="shared" si="10"/>
        <v>352000</v>
      </c>
      <c r="J300" s="129">
        <v>281600</v>
      </c>
      <c r="K300" s="129">
        <v>2320</v>
      </c>
      <c r="L300" s="138">
        <f t="shared" si="11"/>
        <v>2900</v>
      </c>
      <c r="M300" s="172">
        <v>43669</v>
      </c>
      <c r="N300" s="129">
        <v>558</v>
      </c>
      <c r="O300" s="129">
        <v>36</v>
      </c>
    </row>
    <row r="301" spans="9:15" x14ac:dyDescent="0.25">
      <c r="I301" s="129">
        <f t="shared" si="10"/>
        <v>352000</v>
      </c>
      <c r="J301" s="129">
        <v>281600</v>
      </c>
      <c r="K301" s="129">
        <v>2320</v>
      </c>
      <c r="L301" s="138">
        <f t="shared" si="11"/>
        <v>2900</v>
      </c>
      <c r="M301" s="172">
        <v>43672</v>
      </c>
      <c r="N301" s="129">
        <v>119</v>
      </c>
      <c r="O301" s="129">
        <v>24</v>
      </c>
    </row>
    <row r="302" spans="9:15" x14ac:dyDescent="0.25">
      <c r="I302" s="129">
        <f t="shared" si="10"/>
        <v>352000</v>
      </c>
      <c r="J302" s="129">
        <v>281600</v>
      </c>
      <c r="K302" s="129">
        <v>2320</v>
      </c>
      <c r="L302" s="138">
        <f t="shared" si="11"/>
        <v>2900</v>
      </c>
      <c r="M302" s="172">
        <v>43673</v>
      </c>
      <c r="N302" s="129">
        <v>138</v>
      </c>
      <c r="O302" s="129">
        <v>11</v>
      </c>
    </row>
    <row r="303" spans="9:15" x14ac:dyDescent="0.25">
      <c r="I303" s="129">
        <f t="shared" si="10"/>
        <v>352000</v>
      </c>
      <c r="J303" s="129">
        <v>281600</v>
      </c>
      <c r="K303" s="129">
        <v>2320</v>
      </c>
      <c r="L303" s="138">
        <f t="shared" si="11"/>
        <v>2900</v>
      </c>
      <c r="M303" s="172">
        <v>43675</v>
      </c>
      <c r="N303" s="129">
        <v>114</v>
      </c>
      <c r="O303" s="129">
        <v>10</v>
      </c>
    </row>
    <row r="304" spans="9:15" x14ac:dyDescent="0.25">
      <c r="I304" s="129">
        <f t="shared" si="10"/>
        <v>352000</v>
      </c>
      <c r="J304" s="129">
        <v>281600</v>
      </c>
      <c r="K304" s="129">
        <v>2320</v>
      </c>
      <c r="L304" s="138">
        <f t="shared" si="11"/>
        <v>2900</v>
      </c>
      <c r="M304" s="172">
        <v>43675</v>
      </c>
      <c r="N304" s="129">
        <v>461</v>
      </c>
      <c r="O304" s="129">
        <v>46</v>
      </c>
    </row>
    <row r="305" spans="9:15" x14ac:dyDescent="0.25">
      <c r="I305" s="129">
        <f t="shared" si="10"/>
        <v>352000</v>
      </c>
      <c r="J305" s="129">
        <v>281600</v>
      </c>
      <c r="K305" s="129">
        <v>2320</v>
      </c>
      <c r="L305" s="138">
        <f t="shared" si="11"/>
        <v>2900</v>
      </c>
      <c r="M305" s="172">
        <v>43677</v>
      </c>
      <c r="N305" s="129">
        <v>733</v>
      </c>
      <c r="O305" s="129">
        <v>32</v>
      </c>
    </row>
    <row r="306" spans="9:15" x14ac:dyDescent="0.25">
      <c r="I306" s="129">
        <f t="shared" si="10"/>
        <v>352000</v>
      </c>
      <c r="J306" s="129">
        <v>281600</v>
      </c>
      <c r="K306" s="129">
        <v>2320</v>
      </c>
      <c r="L306" s="138">
        <f t="shared" si="11"/>
        <v>2900</v>
      </c>
      <c r="M306" s="172">
        <v>43678</v>
      </c>
      <c r="N306" s="129">
        <v>25546</v>
      </c>
      <c r="O306" s="129">
        <v>336</v>
      </c>
    </row>
    <row r="307" spans="9:15" x14ac:dyDescent="0.25">
      <c r="I307" s="129">
        <f t="shared" si="10"/>
        <v>352000</v>
      </c>
      <c r="J307" s="129">
        <v>281600</v>
      </c>
      <c r="K307" s="129">
        <v>2320</v>
      </c>
      <c r="L307" s="138">
        <f t="shared" si="11"/>
        <v>2900</v>
      </c>
      <c r="M307" s="172">
        <v>43679</v>
      </c>
      <c r="N307" s="129">
        <v>161</v>
      </c>
      <c r="O307" s="129">
        <v>7</v>
      </c>
    </row>
    <row r="308" spans="9:15" x14ac:dyDescent="0.25">
      <c r="I308" s="129">
        <f t="shared" si="10"/>
        <v>352000</v>
      </c>
      <c r="J308" s="129">
        <v>281600</v>
      </c>
      <c r="K308" s="129">
        <v>2320</v>
      </c>
      <c r="L308" s="138">
        <f t="shared" si="11"/>
        <v>2900</v>
      </c>
      <c r="M308" s="172">
        <v>43679</v>
      </c>
      <c r="N308" s="129">
        <v>2801</v>
      </c>
      <c r="O308" s="129">
        <v>296</v>
      </c>
    </row>
    <row r="309" spans="9:15" x14ac:dyDescent="0.25">
      <c r="I309" s="129">
        <f t="shared" si="10"/>
        <v>352000</v>
      </c>
      <c r="J309" s="129">
        <v>281600</v>
      </c>
      <c r="K309" s="129">
        <v>2320</v>
      </c>
      <c r="L309" s="138">
        <f t="shared" si="11"/>
        <v>2900</v>
      </c>
      <c r="M309" s="172">
        <v>43682</v>
      </c>
      <c r="N309" s="129">
        <v>92</v>
      </c>
      <c r="O309" s="129">
        <v>11</v>
      </c>
    </row>
    <row r="310" spans="9:15" x14ac:dyDescent="0.25">
      <c r="I310" s="129">
        <f t="shared" si="10"/>
        <v>352000</v>
      </c>
      <c r="J310" s="129">
        <v>281600</v>
      </c>
      <c r="K310" s="129">
        <v>2320</v>
      </c>
      <c r="L310" s="138">
        <f t="shared" si="11"/>
        <v>2900</v>
      </c>
      <c r="M310" s="172">
        <v>43682</v>
      </c>
      <c r="N310" s="129">
        <v>1820</v>
      </c>
      <c r="O310" s="129">
        <v>219</v>
      </c>
    </row>
    <row r="311" spans="9:15" x14ac:dyDescent="0.25">
      <c r="I311" s="129">
        <f t="shared" si="10"/>
        <v>352000</v>
      </c>
      <c r="J311" s="129">
        <v>281600</v>
      </c>
      <c r="K311" s="129">
        <v>2320</v>
      </c>
      <c r="L311" s="138">
        <f t="shared" si="11"/>
        <v>2900</v>
      </c>
      <c r="M311" s="172">
        <v>43684</v>
      </c>
      <c r="N311" s="129">
        <v>59</v>
      </c>
      <c r="O311" s="129">
        <v>6</v>
      </c>
    </row>
    <row r="312" spans="9:15" x14ac:dyDescent="0.25">
      <c r="I312" s="129">
        <f t="shared" si="10"/>
        <v>352000</v>
      </c>
      <c r="J312" s="129">
        <v>281600</v>
      </c>
      <c r="K312" s="129">
        <v>2320</v>
      </c>
      <c r="L312" s="138">
        <f t="shared" si="11"/>
        <v>2900</v>
      </c>
      <c r="M312" s="172">
        <v>43685</v>
      </c>
      <c r="N312" s="129">
        <v>182</v>
      </c>
      <c r="O312" s="129">
        <v>33</v>
      </c>
    </row>
    <row r="313" spans="9:15" x14ac:dyDescent="0.25">
      <c r="I313" s="129">
        <f t="shared" si="10"/>
        <v>352000</v>
      </c>
      <c r="J313" s="129">
        <v>281600</v>
      </c>
      <c r="K313" s="129">
        <v>2320</v>
      </c>
      <c r="L313" s="138">
        <f t="shared" si="11"/>
        <v>2900</v>
      </c>
      <c r="M313" s="172">
        <v>43686</v>
      </c>
      <c r="N313" s="129">
        <v>725</v>
      </c>
      <c r="O313" s="129">
        <v>139</v>
      </c>
    </row>
    <row r="314" spans="9:15" x14ac:dyDescent="0.25">
      <c r="I314" s="129">
        <f t="shared" si="10"/>
        <v>352000</v>
      </c>
      <c r="J314" s="129">
        <v>281600</v>
      </c>
      <c r="K314" s="129">
        <v>2320</v>
      </c>
      <c r="L314" s="138">
        <f t="shared" si="11"/>
        <v>2900</v>
      </c>
      <c r="M314" s="172">
        <v>43687</v>
      </c>
      <c r="N314" s="129">
        <v>175</v>
      </c>
      <c r="O314" s="129">
        <v>26</v>
      </c>
    </row>
    <row r="315" spans="9:15" x14ac:dyDescent="0.25">
      <c r="I315" s="129">
        <f t="shared" si="10"/>
        <v>352000</v>
      </c>
      <c r="J315" s="129">
        <v>281600</v>
      </c>
      <c r="K315" s="129">
        <v>2320</v>
      </c>
      <c r="L315" s="138">
        <f t="shared" si="11"/>
        <v>2900</v>
      </c>
      <c r="M315" s="172">
        <v>43689</v>
      </c>
      <c r="N315" s="129">
        <v>313</v>
      </c>
      <c r="O315" s="129">
        <v>10</v>
      </c>
    </row>
    <row r="316" spans="9:15" x14ac:dyDescent="0.25">
      <c r="I316" s="129">
        <f t="shared" si="10"/>
        <v>352000</v>
      </c>
      <c r="J316" s="129">
        <v>281600</v>
      </c>
      <c r="K316" s="129">
        <v>2320</v>
      </c>
      <c r="L316" s="138">
        <f t="shared" si="11"/>
        <v>2900</v>
      </c>
      <c r="M316" s="172">
        <v>43690</v>
      </c>
      <c r="N316" s="129">
        <v>2222</v>
      </c>
      <c r="O316" s="129">
        <v>84</v>
      </c>
    </row>
    <row r="317" spans="9:15" x14ac:dyDescent="0.25">
      <c r="I317" s="129">
        <f t="shared" si="10"/>
        <v>352000</v>
      </c>
      <c r="J317" s="129">
        <v>281600</v>
      </c>
      <c r="K317" s="129">
        <v>2320</v>
      </c>
      <c r="L317" s="138">
        <f t="shared" si="11"/>
        <v>2900</v>
      </c>
      <c r="M317" s="172">
        <v>43691</v>
      </c>
      <c r="N317" s="129">
        <v>69</v>
      </c>
      <c r="O317" s="129">
        <v>12</v>
      </c>
    </row>
    <row r="318" spans="9:15" x14ac:dyDescent="0.25">
      <c r="I318" s="129">
        <f t="shared" si="10"/>
        <v>352000</v>
      </c>
      <c r="J318" s="129">
        <v>281600</v>
      </c>
      <c r="K318" s="129">
        <v>2320</v>
      </c>
      <c r="L318" s="138">
        <f t="shared" si="11"/>
        <v>2900</v>
      </c>
      <c r="M318" s="172">
        <v>43692</v>
      </c>
      <c r="N318" s="129">
        <v>2050</v>
      </c>
      <c r="O318" s="129">
        <v>130</v>
      </c>
    </row>
    <row r="319" spans="9:15" x14ac:dyDescent="0.25">
      <c r="I319" s="129">
        <f t="shared" si="10"/>
        <v>352000</v>
      </c>
      <c r="J319" s="129">
        <v>281600</v>
      </c>
      <c r="K319" s="129">
        <v>2320</v>
      </c>
      <c r="L319" s="138">
        <f t="shared" si="11"/>
        <v>2900</v>
      </c>
      <c r="M319" s="172">
        <v>43693</v>
      </c>
      <c r="N319" s="129">
        <v>387</v>
      </c>
      <c r="O319" s="129">
        <v>59</v>
      </c>
    </row>
    <row r="320" spans="9:15" x14ac:dyDescent="0.25">
      <c r="I320" s="129">
        <f t="shared" si="10"/>
        <v>352000</v>
      </c>
      <c r="J320" s="129">
        <v>281600</v>
      </c>
      <c r="K320" s="129">
        <v>2320</v>
      </c>
      <c r="L320" s="138">
        <f t="shared" si="11"/>
        <v>2900</v>
      </c>
      <c r="M320" s="172">
        <v>43694</v>
      </c>
      <c r="N320" s="129">
        <v>4037</v>
      </c>
      <c r="O320" s="129">
        <v>187</v>
      </c>
    </row>
    <row r="321" spans="9:15" x14ac:dyDescent="0.25">
      <c r="I321" s="129">
        <f t="shared" si="10"/>
        <v>352000</v>
      </c>
      <c r="J321" s="129">
        <v>281600</v>
      </c>
      <c r="K321" s="129">
        <v>2320</v>
      </c>
      <c r="L321" s="138">
        <f t="shared" si="11"/>
        <v>2900</v>
      </c>
      <c r="M321" s="172">
        <v>43696</v>
      </c>
      <c r="N321" s="129">
        <v>287</v>
      </c>
      <c r="O321" s="129">
        <v>3</v>
      </c>
    </row>
    <row r="322" spans="9:15" x14ac:dyDescent="0.25">
      <c r="I322" s="129">
        <f t="shared" si="10"/>
        <v>352000</v>
      </c>
      <c r="J322" s="129">
        <v>281600</v>
      </c>
      <c r="K322" s="129">
        <v>2320</v>
      </c>
      <c r="L322" s="138">
        <f t="shared" si="11"/>
        <v>2900</v>
      </c>
      <c r="M322" s="172">
        <v>43697</v>
      </c>
      <c r="N322" s="129">
        <v>101</v>
      </c>
      <c r="O322" s="129">
        <v>9</v>
      </c>
    </row>
    <row r="323" spans="9:15" x14ac:dyDescent="0.25">
      <c r="I323" s="129">
        <f t="shared" si="10"/>
        <v>352000</v>
      </c>
      <c r="J323" s="129">
        <v>281600</v>
      </c>
      <c r="K323" s="129">
        <v>2320</v>
      </c>
      <c r="L323" s="138">
        <f t="shared" si="11"/>
        <v>2900</v>
      </c>
      <c r="M323" s="172">
        <v>43698</v>
      </c>
      <c r="N323" s="129">
        <v>2464</v>
      </c>
      <c r="O323" s="129">
        <v>57</v>
      </c>
    </row>
    <row r="324" spans="9:15" x14ac:dyDescent="0.25">
      <c r="I324" s="129">
        <f t="shared" si="10"/>
        <v>352000</v>
      </c>
      <c r="J324" s="129">
        <v>281600</v>
      </c>
      <c r="K324" s="129">
        <v>2320</v>
      </c>
      <c r="L324" s="138">
        <f t="shared" si="11"/>
        <v>2900</v>
      </c>
      <c r="M324" s="172">
        <v>43698</v>
      </c>
      <c r="N324" s="129">
        <v>1748</v>
      </c>
      <c r="O324" s="129">
        <v>63</v>
      </c>
    </row>
    <row r="325" spans="9:15" x14ac:dyDescent="0.25">
      <c r="I325" s="129">
        <f t="shared" si="10"/>
        <v>352000</v>
      </c>
      <c r="J325" s="129">
        <v>281600</v>
      </c>
      <c r="K325" s="129">
        <v>2320</v>
      </c>
      <c r="L325" s="138">
        <f t="shared" si="11"/>
        <v>2900</v>
      </c>
      <c r="M325" s="172">
        <v>43700</v>
      </c>
      <c r="N325" s="129">
        <v>270</v>
      </c>
      <c r="O325" s="129">
        <v>27</v>
      </c>
    </row>
    <row r="326" spans="9:15" x14ac:dyDescent="0.25">
      <c r="I326" s="129">
        <f t="shared" si="10"/>
        <v>352000</v>
      </c>
      <c r="J326" s="129">
        <v>281600</v>
      </c>
      <c r="K326" s="129">
        <v>2320</v>
      </c>
      <c r="L326" s="138">
        <f t="shared" si="11"/>
        <v>2900</v>
      </c>
      <c r="M326" s="172">
        <v>43700</v>
      </c>
      <c r="N326" s="129">
        <v>3032</v>
      </c>
      <c r="O326" s="129">
        <v>477</v>
      </c>
    </row>
    <row r="327" spans="9:15" x14ac:dyDescent="0.25">
      <c r="I327" s="129">
        <f t="shared" si="10"/>
        <v>352000</v>
      </c>
      <c r="J327" s="129">
        <v>281600</v>
      </c>
      <c r="K327" s="129">
        <v>2320</v>
      </c>
      <c r="L327" s="138">
        <f t="shared" si="11"/>
        <v>2900</v>
      </c>
      <c r="M327" s="172">
        <v>43703</v>
      </c>
      <c r="N327" s="129">
        <v>128</v>
      </c>
      <c r="O327" s="129">
        <v>10</v>
      </c>
    </row>
    <row r="328" spans="9:15" x14ac:dyDescent="0.25">
      <c r="I328" s="129">
        <f t="shared" si="10"/>
        <v>352000</v>
      </c>
      <c r="J328" s="129">
        <v>281600</v>
      </c>
      <c r="K328" s="129">
        <v>2320</v>
      </c>
      <c r="L328" s="138">
        <f t="shared" si="11"/>
        <v>2900</v>
      </c>
      <c r="M328" s="172">
        <v>43704</v>
      </c>
      <c r="N328" s="129">
        <v>1718</v>
      </c>
      <c r="O328" s="129">
        <v>87</v>
      </c>
    </row>
    <row r="329" spans="9:15" x14ac:dyDescent="0.25">
      <c r="I329" s="129">
        <f t="shared" si="10"/>
        <v>352000</v>
      </c>
      <c r="J329" s="129">
        <v>281600</v>
      </c>
      <c r="K329" s="129">
        <v>2320</v>
      </c>
      <c r="L329" s="138">
        <f t="shared" si="11"/>
        <v>2900</v>
      </c>
      <c r="M329" s="172">
        <v>43705</v>
      </c>
      <c r="N329" s="129">
        <v>81</v>
      </c>
      <c r="O329" s="129">
        <v>5</v>
      </c>
    </row>
    <row r="330" spans="9:15" x14ac:dyDescent="0.25">
      <c r="I330" s="129">
        <f t="shared" si="10"/>
        <v>352000</v>
      </c>
      <c r="J330" s="129">
        <v>281600</v>
      </c>
      <c r="K330" s="129">
        <v>2320</v>
      </c>
      <c r="L330" s="138">
        <f t="shared" si="11"/>
        <v>2900</v>
      </c>
      <c r="M330" s="172">
        <v>43706</v>
      </c>
      <c r="N330" s="129">
        <v>12</v>
      </c>
      <c r="O330" s="129">
        <v>1</v>
      </c>
    </row>
    <row r="331" spans="9:15" x14ac:dyDescent="0.25">
      <c r="I331" s="129">
        <f t="shared" si="10"/>
        <v>352000</v>
      </c>
      <c r="J331" s="129">
        <v>281600</v>
      </c>
      <c r="K331" s="129">
        <v>2320</v>
      </c>
      <c r="L331" s="138">
        <f t="shared" si="11"/>
        <v>2900</v>
      </c>
      <c r="M331" s="172">
        <v>43707</v>
      </c>
      <c r="N331" s="129">
        <v>148</v>
      </c>
      <c r="O331" s="129">
        <v>12</v>
      </c>
    </row>
    <row r="332" spans="9:15" x14ac:dyDescent="0.25">
      <c r="I332" s="129">
        <f t="shared" si="10"/>
        <v>352000</v>
      </c>
      <c r="J332" s="129">
        <v>281600</v>
      </c>
      <c r="K332" s="129">
        <v>2320</v>
      </c>
      <c r="L332" s="138">
        <f t="shared" si="11"/>
        <v>2900</v>
      </c>
      <c r="M332" s="172">
        <v>43707</v>
      </c>
      <c r="N332" s="129">
        <v>1303</v>
      </c>
      <c r="O332" s="129">
        <v>52</v>
      </c>
    </row>
    <row r="333" spans="9:15" x14ac:dyDescent="0.25">
      <c r="I333" s="129">
        <f t="shared" si="10"/>
        <v>352000</v>
      </c>
      <c r="J333" s="129">
        <v>281600</v>
      </c>
      <c r="K333" s="129">
        <v>2320</v>
      </c>
      <c r="L333" s="138">
        <f t="shared" si="11"/>
        <v>2900</v>
      </c>
      <c r="M333" s="172">
        <v>43709</v>
      </c>
      <c r="N333" s="129">
        <v>48</v>
      </c>
      <c r="O333" s="129">
        <v>9</v>
      </c>
    </row>
    <row r="334" spans="9:15" x14ac:dyDescent="0.25">
      <c r="I334" s="129">
        <f t="shared" si="10"/>
        <v>352000</v>
      </c>
      <c r="J334" s="129">
        <v>281600</v>
      </c>
      <c r="K334" s="129">
        <v>2320</v>
      </c>
      <c r="L334" s="138">
        <f t="shared" si="11"/>
        <v>2900</v>
      </c>
      <c r="M334" s="172">
        <v>43709</v>
      </c>
      <c r="N334" s="129">
        <v>2948</v>
      </c>
      <c r="O334" s="129">
        <v>59</v>
      </c>
    </row>
    <row r="335" spans="9:15" x14ac:dyDescent="0.25">
      <c r="I335" s="129">
        <f t="shared" si="10"/>
        <v>352000</v>
      </c>
      <c r="J335" s="129">
        <v>281600</v>
      </c>
      <c r="K335" s="129">
        <v>2320</v>
      </c>
      <c r="L335" s="138">
        <f t="shared" si="11"/>
        <v>2900</v>
      </c>
      <c r="M335" s="172">
        <v>43712</v>
      </c>
      <c r="N335" s="129">
        <v>669</v>
      </c>
      <c r="O335" s="129">
        <v>9</v>
      </c>
    </row>
    <row r="336" spans="9:15" x14ac:dyDescent="0.25">
      <c r="I336" s="129">
        <f t="shared" si="10"/>
        <v>352000</v>
      </c>
      <c r="J336" s="129">
        <v>281600</v>
      </c>
      <c r="K336" s="129">
        <v>2320</v>
      </c>
      <c r="L336" s="138">
        <f t="shared" si="11"/>
        <v>2900</v>
      </c>
      <c r="M336" s="172">
        <v>43713</v>
      </c>
      <c r="N336" s="129">
        <v>181</v>
      </c>
      <c r="O336" s="129">
        <v>22</v>
      </c>
    </row>
    <row r="337" spans="9:15" x14ac:dyDescent="0.25">
      <c r="I337" s="129">
        <f t="shared" si="10"/>
        <v>352000</v>
      </c>
      <c r="J337" s="129">
        <v>281600</v>
      </c>
      <c r="K337" s="129">
        <v>2320</v>
      </c>
      <c r="L337" s="138">
        <f t="shared" si="11"/>
        <v>2900</v>
      </c>
      <c r="M337" s="172">
        <v>43714</v>
      </c>
      <c r="N337" s="129">
        <v>1249</v>
      </c>
      <c r="O337" s="129">
        <v>18</v>
      </c>
    </row>
    <row r="338" spans="9:15" x14ac:dyDescent="0.25">
      <c r="I338" s="129">
        <f t="shared" si="10"/>
        <v>352000</v>
      </c>
      <c r="J338" s="129">
        <v>281600</v>
      </c>
      <c r="K338" s="129">
        <v>2320</v>
      </c>
      <c r="L338" s="138">
        <f t="shared" si="11"/>
        <v>2900</v>
      </c>
      <c r="M338" s="172">
        <v>43715</v>
      </c>
      <c r="N338" s="129">
        <v>1772</v>
      </c>
      <c r="O338" s="129">
        <v>19</v>
      </c>
    </row>
    <row r="339" spans="9:15" x14ac:dyDescent="0.25">
      <c r="I339" s="129">
        <f t="shared" si="10"/>
        <v>352000</v>
      </c>
      <c r="J339" s="129">
        <v>281600</v>
      </c>
      <c r="K339" s="129">
        <v>2320</v>
      </c>
      <c r="L339" s="138">
        <f t="shared" si="11"/>
        <v>2900</v>
      </c>
      <c r="M339" s="172">
        <v>43716</v>
      </c>
      <c r="N339" s="129">
        <v>131</v>
      </c>
      <c r="O339" s="129">
        <v>13</v>
      </c>
    </row>
    <row r="340" spans="9:15" x14ac:dyDescent="0.25">
      <c r="I340" s="129">
        <f t="shared" ref="I340:I403" si="12">$C$91</f>
        <v>352000</v>
      </c>
      <c r="J340" s="129">
        <v>281600</v>
      </c>
      <c r="K340" s="129">
        <v>2320</v>
      </c>
      <c r="L340" s="138">
        <f t="shared" ref="L340:L403" si="13">$F$91</f>
        <v>2900</v>
      </c>
      <c r="M340" s="172">
        <v>43716</v>
      </c>
      <c r="N340" s="129">
        <v>1727</v>
      </c>
      <c r="O340" s="129">
        <v>68</v>
      </c>
    </row>
    <row r="341" spans="9:15" x14ac:dyDescent="0.25">
      <c r="I341" s="129">
        <f t="shared" si="12"/>
        <v>352000</v>
      </c>
      <c r="J341" s="129">
        <v>281600</v>
      </c>
      <c r="K341" s="129">
        <v>2320</v>
      </c>
      <c r="L341" s="138">
        <f t="shared" si="13"/>
        <v>2900</v>
      </c>
      <c r="M341" s="172">
        <v>43718</v>
      </c>
      <c r="N341" s="129">
        <v>269</v>
      </c>
      <c r="O341" s="129">
        <v>57</v>
      </c>
    </row>
    <row r="342" spans="9:15" x14ac:dyDescent="0.25">
      <c r="I342" s="129">
        <f t="shared" si="12"/>
        <v>352000</v>
      </c>
      <c r="J342" s="129">
        <v>281600</v>
      </c>
      <c r="K342" s="129">
        <v>2320</v>
      </c>
      <c r="L342" s="138">
        <f t="shared" si="13"/>
        <v>2900</v>
      </c>
      <c r="M342" s="172">
        <v>43719</v>
      </c>
      <c r="N342" s="129">
        <v>3493</v>
      </c>
      <c r="O342" s="129">
        <v>145</v>
      </c>
    </row>
    <row r="343" spans="9:15" x14ac:dyDescent="0.25">
      <c r="I343" s="129">
        <f t="shared" si="12"/>
        <v>352000</v>
      </c>
      <c r="J343" s="129">
        <v>281600</v>
      </c>
      <c r="K343" s="129">
        <v>2320</v>
      </c>
      <c r="L343" s="138">
        <f t="shared" si="13"/>
        <v>2900</v>
      </c>
      <c r="M343" s="172">
        <v>43720</v>
      </c>
      <c r="N343" s="129">
        <v>220</v>
      </c>
      <c r="O343" s="129">
        <v>30</v>
      </c>
    </row>
    <row r="344" spans="9:15" x14ac:dyDescent="0.25">
      <c r="I344" s="129">
        <f t="shared" si="12"/>
        <v>352000</v>
      </c>
      <c r="J344" s="129">
        <v>281600</v>
      </c>
      <c r="K344" s="129">
        <v>2320</v>
      </c>
      <c r="L344" s="138">
        <f t="shared" si="13"/>
        <v>2900</v>
      </c>
      <c r="M344" s="172">
        <v>43721</v>
      </c>
      <c r="N344" s="129">
        <v>1026</v>
      </c>
      <c r="O344" s="129">
        <v>108</v>
      </c>
    </row>
    <row r="345" spans="9:15" x14ac:dyDescent="0.25">
      <c r="I345" s="129">
        <f t="shared" si="12"/>
        <v>352000</v>
      </c>
      <c r="J345" s="129">
        <v>281600</v>
      </c>
      <c r="K345" s="129">
        <v>2320</v>
      </c>
      <c r="L345" s="138">
        <f t="shared" si="13"/>
        <v>2900</v>
      </c>
      <c r="M345" s="172">
        <v>43722</v>
      </c>
      <c r="N345" s="129">
        <v>310</v>
      </c>
      <c r="O345" s="129">
        <v>13</v>
      </c>
    </row>
    <row r="346" spans="9:15" x14ac:dyDescent="0.25">
      <c r="I346" s="129">
        <f t="shared" si="12"/>
        <v>352000</v>
      </c>
      <c r="J346" s="129">
        <v>281600</v>
      </c>
      <c r="K346" s="129">
        <v>2320</v>
      </c>
      <c r="L346" s="138">
        <f t="shared" si="13"/>
        <v>2900</v>
      </c>
      <c r="M346" s="172">
        <v>43723</v>
      </c>
      <c r="N346" s="129">
        <v>1671</v>
      </c>
      <c r="O346" s="129">
        <v>78</v>
      </c>
    </row>
    <row r="347" spans="9:15" x14ac:dyDescent="0.25">
      <c r="I347" s="129">
        <f t="shared" si="12"/>
        <v>352000</v>
      </c>
      <c r="J347" s="129">
        <v>281600</v>
      </c>
      <c r="K347" s="129">
        <v>2320</v>
      </c>
      <c r="L347" s="138">
        <f t="shared" si="13"/>
        <v>2900</v>
      </c>
      <c r="M347" s="172">
        <v>43752</v>
      </c>
      <c r="N347" s="129">
        <v>108</v>
      </c>
      <c r="O347" s="129">
        <v>6</v>
      </c>
    </row>
    <row r="348" spans="9:15" x14ac:dyDescent="0.25">
      <c r="I348" s="129">
        <f t="shared" si="12"/>
        <v>352000</v>
      </c>
      <c r="J348" s="129">
        <v>281600</v>
      </c>
      <c r="K348" s="129">
        <v>2320</v>
      </c>
      <c r="L348" s="138">
        <f t="shared" si="13"/>
        <v>2900</v>
      </c>
      <c r="M348" s="172">
        <v>43752</v>
      </c>
      <c r="N348" s="129">
        <v>1354</v>
      </c>
      <c r="O348" s="129">
        <v>311</v>
      </c>
    </row>
    <row r="349" spans="9:15" x14ac:dyDescent="0.25">
      <c r="I349" s="129">
        <f t="shared" si="12"/>
        <v>352000</v>
      </c>
      <c r="J349" s="129">
        <v>281600</v>
      </c>
      <c r="K349" s="129">
        <v>2320</v>
      </c>
      <c r="L349" s="138">
        <f t="shared" si="13"/>
        <v>2900</v>
      </c>
      <c r="M349" s="172">
        <v>43755</v>
      </c>
      <c r="N349" s="129">
        <v>719</v>
      </c>
      <c r="O349" s="129">
        <v>22</v>
      </c>
    </row>
    <row r="350" spans="9:15" x14ac:dyDescent="0.25">
      <c r="I350" s="129">
        <f t="shared" si="12"/>
        <v>352000</v>
      </c>
      <c r="J350" s="129">
        <v>281600</v>
      </c>
      <c r="K350" s="129">
        <v>2320</v>
      </c>
      <c r="L350" s="138">
        <f t="shared" si="13"/>
        <v>2900</v>
      </c>
      <c r="M350" s="172">
        <v>43756</v>
      </c>
      <c r="N350" s="129">
        <v>1922</v>
      </c>
      <c r="O350" s="129">
        <v>87</v>
      </c>
    </row>
    <row r="351" spans="9:15" x14ac:dyDescent="0.25">
      <c r="I351" s="129">
        <f t="shared" si="12"/>
        <v>352000</v>
      </c>
      <c r="J351" s="129">
        <v>281600</v>
      </c>
      <c r="K351" s="129">
        <v>2320</v>
      </c>
      <c r="L351" s="138">
        <f t="shared" si="13"/>
        <v>2900</v>
      </c>
      <c r="M351" s="172">
        <v>43757</v>
      </c>
      <c r="N351" s="129">
        <v>2546</v>
      </c>
      <c r="O351" s="129">
        <v>114</v>
      </c>
    </row>
    <row r="352" spans="9:15" x14ac:dyDescent="0.25">
      <c r="I352" s="129">
        <f t="shared" si="12"/>
        <v>352000</v>
      </c>
      <c r="J352" s="129">
        <v>281600</v>
      </c>
      <c r="K352" s="129">
        <v>2320</v>
      </c>
      <c r="L352" s="138">
        <f t="shared" si="13"/>
        <v>2900</v>
      </c>
      <c r="M352" s="172">
        <v>43758</v>
      </c>
      <c r="N352" s="129">
        <v>1453</v>
      </c>
      <c r="O352" s="129">
        <v>102</v>
      </c>
    </row>
    <row r="353" spans="9:15" x14ac:dyDescent="0.25">
      <c r="I353" s="129">
        <f t="shared" si="12"/>
        <v>352000</v>
      </c>
      <c r="J353" s="129">
        <v>281600</v>
      </c>
      <c r="K353" s="129">
        <v>2320</v>
      </c>
      <c r="L353" s="138">
        <f t="shared" si="13"/>
        <v>2900</v>
      </c>
      <c r="M353" s="172">
        <v>43767</v>
      </c>
      <c r="N353" s="129">
        <v>203</v>
      </c>
      <c r="O353" s="129">
        <v>7</v>
      </c>
    </row>
    <row r="354" spans="9:15" x14ac:dyDescent="0.25">
      <c r="I354" s="129">
        <f t="shared" si="12"/>
        <v>352000</v>
      </c>
      <c r="J354" s="129">
        <v>281600</v>
      </c>
      <c r="K354" s="129">
        <v>2320</v>
      </c>
      <c r="L354" s="138">
        <f t="shared" si="13"/>
        <v>2900</v>
      </c>
      <c r="M354" s="172">
        <v>43768</v>
      </c>
      <c r="N354" s="129">
        <v>186</v>
      </c>
      <c r="O354" s="129">
        <v>13</v>
      </c>
    </row>
    <row r="355" spans="9:15" x14ac:dyDescent="0.25">
      <c r="I355" s="129">
        <f t="shared" si="12"/>
        <v>352000</v>
      </c>
      <c r="J355" s="129">
        <v>281600</v>
      </c>
      <c r="K355" s="129">
        <v>2320</v>
      </c>
      <c r="L355" s="138">
        <f t="shared" si="13"/>
        <v>2900</v>
      </c>
      <c r="M355" s="172">
        <v>43770</v>
      </c>
      <c r="N355" s="129">
        <v>274</v>
      </c>
      <c r="O355" s="129">
        <v>7</v>
      </c>
    </row>
    <row r="356" spans="9:15" x14ac:dyDescent="0.25">
      <c r="I356" s="129">
        <f t="shared" si="12"/>
        <v>352000</v>
      </c>
      <c r="J356" s="129">
        <v>281600</v>
      </c>
      <c r="K356" s="129">
        <v>2320</v>
      </c>
      <c r="L356" s="138">
        <f t="shared" si="13"/>
        <v>2900</v>
      </c>
      <c r="M356" s="172">
        <v>43771</v>
      </c>
      <c r="N356" s="129">
        <v>1926</v>
      </c>
      <c r="O356" s="129">
        <v>89</v>
      </c>
    </row>
    <row r="357" spans="9:15" x14ac:dyDescent="0.25">
      <c r="I357" s="129">
        <f t="shared" si="12"/>
        <v>352000</v>
      </c>
      <c r="J357" s="129">
        <v>281600</v>
      </c>
      <c r="K357" s="129">
        <v>2320</v>
      </c>
      <c r="L357" s="138">
        <f t="shared" si="13"/>
        <v>2900</v>
      </c>
      <c r="M357" s="172">
        <v>43773</v>
      </c>
      <c r="N357" s="129">
        <v>146</v>
      </c>
      <c r="O357" s="129">
        <v>23</v>
      </c>
    </row>
    <row r="358" spans="9:15" x14ac:dyDescent="0.25">
      <c r="I358" s="129">
        <f t="shared" si="12"/>
        <v>352000</v>
      </c>
      <c r="J358" s="129">
        <v>281600</v>
      </c>
      <c r="K358" s="129">
        <v>2320</v>
      </c>
      <c r="L358" s="138">
        <f t="shared" si="13"/>
        <v>2900</v>
      </c>
      <c r="M358" s="172">
        <v>43774</v>
      </c>
      <c r="N358" s="129">
        <v>852</v>
      </c>
      <c r="O358" s="129">
        <v>120</v>
      </c>
    </row>
    <row r="359" spans="9:15" x14ac:dyDescent="0.25">
      <c r="I359" s="129">
        <f t="shared" si="12"/>
        <v>352000</v>
      </c>
      <c r="J359" s="129">
        <v>281600</v>
      </c>
      <c r="K359" s="129">
        <v>2320</v>
      </c>
      <c r="L359" s="138">
        <f t="shared" si="13"/>
        <v>2900</v>
      </c>
      <c r="M359" s="172">
        <v>43775</v>
      </c>
      <c r="N359" s="129">
        <v>110</v>
      </c>
      <c r="O359" s="129">
        <v>7</v>
      </c>
    </row>
    <row r="360" spans="9:15" x14ac:dyDescent="0.25">
      <c r="I360" s="129">
        <f t="shared" si="12"/>
        <v>352000</v>
      </c>
      <c r="J360" s="129">
        <v>281600</v>
      </c>
      <c r="K360" s="129">
        <v>2320</v>
      </c>
      <c r="L360" s="138">
        <f t="shared" si="13"/>
        <v>2900</v>
      </c>
      <c r="M360" s="172">
        <v>43776</v>
      </c>
      <c r="N360" s="129">
        <v>559</v>
      </c>
      <c r="O360" s="129">
        <v>33</v>
      </c>
    </row>
    <row r="361" spans="9:15" x14ac:dyDescent="0.25">
      <c r="I361" s="129">
        <f t="shared" si="12"/>
        <v>352000</v>
      </c>
      <c r="J361" s="129">
        <v>281600</v>
      </c>
      <c r="K361" s="129">
        <v>2320</v>
      </c>
      <c r="L361" s="138">
        <f t="shared" si="13"/>
        <v>2900</v>
      </c>
      <c r="M361" s="172">
        <v>43777</v>
      </c>
      <c r="N361" s="129">
        <v>262</v>
      </c>
      <c r="O361" s="129">
        <v>1</v>
      </c>
    </row>
    <row r="362" spans="9:15" x14ac:dyDescent="0.25">
      <c r="I362" s="129">
        <f t="shared" si="12"/>
        <v>352000</v>
      </c>
      <c r="J362" s="129">
        <v>281600</v>
      </c>
      <c r="K362" s="129">
        <v>2320</v>
      </c>
      <c r="L362" s="138">
        <f t="shared" si="13"/>
        <v>2900</v>
      </c>
      <c r="M362" s="172">
        <v>43777</v>
      </c>
      <c r="N362" s="129">
        <v>419</v>
      </c>
      <c r="O362" s="129">
        <v>25</v>
      </c>
    </row>
    <row r="363" spans="9:15" x14ac:dyDescent="0.25">
      <c r="I363" s="129">
        <f t="shared" si="12"/>
        <v>352000</v>
      </c>
      <c r="J363" s="129">
        <v>281600</v>
      </c>
      <c r="K363" s="129">
        <v>2320</v>
      </c>
      <c r="L363" s="138">
        <f t="shared" si="13"/>
        <v>2900</v>
      </c>
      <c r="M363" s="172">
        <v>43781</v>
      </c>
      <c r="N363" s="129">
        <v>57</v>
      </c>
      <c r="O363" s="129">
        <v>3</v>
      </c>
    </row>
    <row r="364" spans="9:15" x14ac:dyDescent="0.25">
      <c r="I364" s="129">
        <f t="shared" si="12"/>
        <v>352000</v>
      </c>
      <c r="J364" s="129">
        <v>281600</v>
      </c>
      <c r="K364" s="129">
        <v>2320</v>
      </c>
      <c r="L364" s="138">
        <f t="shared" si="13"/>
        <v>2900</v>
      </c>
      <c r="M364" s="172">
        <v>43782</v>
      </c>
      <c r="N364" s="129">
        <v>953</v>
      </c>
      <c r="O364" s="129">
        <v>72</v>
      </c>
    </row>
    <row r="365" spans="9:15" x14ac:dyDescent="0.25">
      <c r="I365" s="129">
        <f t="shared" si="12"/>
        <v>352000</v>
      </c>
      <c r="J365" s="129">
        <v>281600</v>
      </c>
      <c r="K365" s="129">
        <v>2320</v>
      </c>
      <c r="L365" s="138">
        <f t="shared" si="13"/>
        <v>2900</v>
      </c>
      <c r="M365" s="172">
        <v>43783</v>
      </c>
      <c r="N365" s="129">
        <v>1087</v>
      </c>
      <c r="O365" s="129">
        <v>136</v>
      </c>
    </row>
    <row r="366" spans="9:15" x14ac:dyDescent="0.25">
      <c r="I366" s="129">
        <f t="shared" si="12"/>
        <v>352000</v>
      </c>
      <c r="J366" s="129">
        <v>281600</v>
      </c>
      <c r="K366" s="129">
        <v>2320</v>
      </c>
      <c r="L366" s="138">
        <f t="shared" si="13"/>
        <v>2900</v>
      </c>
      <c r="M366" s="172">
        <v>43784</v>
      </c>
      <c r="N366" s="129">
        <v>3867</v>
      </c>
      <c r="O366" s="129">
        <v>124</v>
      </c>
    </row>
    <row r="367" spans="9:15" x14ac:dyDescent="0.25">
      <c r="I367" s="129">
        <f t="shared" si="12"/>
        <v>352000</v>
      </c>
      <c r="J367" s="129">
        <v>281600</v>
      </c>
      <c r="K367" s="129">
        <v>2320</v>
      </c>
      <c r="L367" s="138">
        <f t="shared" si="13"/>
        <v>2900</v>
      </c>
      <c r="M367" s="172">
        <v>43785</v>
      </c>
      <c r="N367" s="129">
        <v>822</v>
      </c>
      <c r="O367" s="129">
        <v>35</v>
      </c>
    </row>
    <row r="368" spans="9:15" x14ac:dyDescent="0.25">
      <c r="I368" s="129">
        <f t="shared" si="12"/>
        <v>352000</v>
      </c>
      <c r="J368" s="129">
        <v>281600</v>
      </c>
      <c r="K368" s="129">
        <v>2320</v>
      </c>
      <c r="L368" s="138">
        <f t="shared" si="13"/>
        <v>2900</v>
      </c>
      <c r="M368" s="172">
        <v>43786</v>
      </c>
      <c r="N368" s="129">
        <v>5216</v>
      </c>
      <c r="O368" s="129">
        <v>386</v>
      </c>
    </row>
    <row r="369" spans="9:15" x14ac:dyDescent="0.25">
      <c r="I369" s="129">
        <f t="shared" si="12"/>
        <v>352000</v>
      </c>
      <c r="J369" s="129">
        <v>281600</v>
      </c>
      <c r="K369" s="129">
        <v>2320</v>
      </c>
      <c r="L369" s="138">
        <f t="shared" si="13"/>
        <v>2900</v>
      </c>
      <c r="M369" s="172">
        <v>43787</v>
      </c>
      <c r="N369" s="129">
        <v>219</v>
      </c>
      <c r="O369" s="129">
        <v>29</v>
      </c>
    </row>
    <row r="370" spans="9:15" x14ac:dyDescent="0.25">
      <c r="I370" s="129">
        <f t="shared" si="12"/>
        <v>352000</v>
      </c>
      <c r="J370" s="129">
        <v>281600</v>
      </c>
      <c r="K370" s="129">
        <v>2320</v>
      </c>
      <c r="L370" s="138">
        <f t="shared" si="13"/>
        <v>2900</v>
      </c>
      <c r="M370" s="172">
        <v>43787</v>
      </c>
      <c r="N370" s="129">
        <v>378</v>
      </c>
      <c r="O370" s="129">
        <v>6</v>
      </c>
    </row>
    <row r="371" spans="9:15" x14ac:dyDescent="0.25">
      <c r="I371" s="129">
        <f t="shared" si="12"/>
        <v>352000</v>
      </c>
      <c r="J371" s="129">
        <v>281600</v>
      </c>
      <c r="K371" s="129">
        <v>2320</v>
      </c>
      <c r="L371" s="138">
        <f t="shared" si="13"/>
        <v>2900</v>
      </c>
      <c r="M371" s="172">
        <v>43790</v>
      </c>
      <c r="N371" s="129">
        <v>207</v>
      </c>
      <c r="O371" s="129">
        <v>12</v>
      </c>
    </row>
    <row r="372" spans="9:15" x14ac:dyDescent="0.25">
      <c r="I372" s="129">
        <f t="shared" si="12"/>
        <v>352000</v>
      </c>
      <c r="J372" s="129">
        <v>281600</v>
      </c>
      <c r="K372" s="129">
        <v>2320</v>
      </c>
      <c r="L372" s="138">
        <f t="shared" si="13"/>
        <v>2900</v>
      </c>
      <c r="M372" s="172">
        <v>43790</v>
      </c>
      <c r="N372" s="129">
        <v>963</v>
      </c>
      <c r="O372" s="129">
        <v>77</v>
      </c>
    </row>
    <row r="373" spans="9:15" x14ac:dyDescent="0.25">
      <c r="I373" s="129">
        <f t="shared" si="12"/>
        <v>352000</v>
      </c>
      <c r="J373" s="129">
        <v>281600</v>
      </c>
      <c r="K373" s="129">
        <v>2320</v>
      </c>
      <c r="L373" s="138">
        <f t="shared" si="13"/>
        <v>2900</v>
      </c>
      <c r="M373" s="172">
        <v>43792</v>
      </c>
      <c r="N373" s="129">
        <v>242</v>
      </c>
      <c r="O373" s="129">
        <v>59</v>
      </c>
    </row>
    <row r="374" spans="9:15" x14ac:dyDescent="0.25">
      <c r="I374" s="129">
        <f t="shared" si="12"/>
        <v>352000</v>
      </c>
      <c r="J374" s="129">
        <v>281600</v>
      </c>
      <c r="K374" s="129">
        <v>2320</v>
      </c>
      <c r="L374" s="138">
        <f t="shared" si="13"/>
        <v>2900</v>
      </c>
      <c r="M374" s="172">
        <v>43793</v>
      </c>
      <c r="N374" s="129">
        <v>8813</v>
      </c>
      <c r="O374" s="129">
        <v>223</v>
      </c>
    </row>
    <row r="375" spans="9:15" x14ac:dyDescent="0.25">
      <c r="I375" s="129">
        <f t="shared" si="12"/>
        <v>352000</v>
      </c>
      <c r="J375" s="129">
        <v>281600</v>
      </c>
      <c r="K375" s="129">
        <v>2320</v>
      </c>
      <c r="L375" s="138">
        <f t="shared" si="13"/>
        <v>2900</v>
      </c>
      <c r="M375" s="172">
        <v>43794</v>
      </c>
      <c r="N375" s="129">
        <v>52</v>
      </c>
      <c r="O375" s="129">
        <v>4</v>
      </c>
    </row>
    <row r="376" spans="9:15" x14ac:dyDescent="0.25">
      <c r="I376" s="129">
        <f t="shared" si="12"/>
        <v>352000</v>
      </c>
      <c r="J376" s="129">
        <v>281600</v>
      </c>
      <c r="K376" s="129">
        <v>2320</v>
      </c>
      <c r="L376" s="138">
        <f t="shared" si="13"/>
        <v>2900</v>
      </c>
      <c r="M376" s="172">
        <v>43795</v>
      </c>
      <c r="N376" s="129">
        <v>1971</v>
      </c>
      <c r="O376" s="129">
        <v>125</v>
      </c>
    </row>
    <row r="377" spans="9:15" x14ac:dyDescent="0.25">
      <c r="I377" s="129">
        <f t="shared" si="12"/>
        <v>352000</v>
      </c>
      <c r="J377" s="129">
        <v>281600</v>
      </c>
      <c r="K377" s="129">
        <v>2320</v>
      </c>
      <c r="L377" s="138">
        <f t="shared" si="13"/>
        <v>2900</v>
      </c>
      <c r="M377" s="172">
        <v>43797</v>
      </c>
      <c r="N377" s="129">
        <v>55</v>
      </c>
      <c r="O377" s="129">
        <v>2</v>
      </c>
    </row>
    <row r="378" spans="9:15" x14ac:dyDescent="0.25">
      <c r="I378" s="129">
        <f t="shared" si="12"/>
        <v>352000</v>
      </c>
      <c r="J378" s="129">
        <v>281600</v>
      </c>
      <c r="K378" s="129">
        <v>2320</v>
      </c>
      <c r="L378" s="138">
        <f t="shared" si="13"/>
        <v>2900</v>
      </c>
      <c r="M378" s="172">
        <v>43798</v>
      </c>
      <c r="N378" s="129">
        <v>985</v>
      </c>
      <c r="O378" s="129">
        <v>106</v>
      </c>
    </row>
    <row r="379" spans="9:15" x14ac:dyDescent="0.25">
      <c r="I379" s="129">
        <f t="shared" si="12"/>
        <v>352000</v>
      </c>
      <c r="J379" s="129">
        <v>281600</v>
      </c>
      <c r="K379" s="129">
        <v>2320</v>
      </c>
      <c r="L379" s="138">
        <f t="shared" si="13"/>
        <v>2900</v>
      </c>
      <c r="M379" s="172">
        <v>43800</v>
      </c>
      <c r="N379" s="129">
        <v>42</v>
      </c>
      <c r="O379" s="129">
        <v>4</v>
      </c>
    </row>
    <row r="380" spans="9:15" x14ac:dyDescent="0.25">
      <c r="I380" s="129">
        <f t="shared" si="12"/>
        <v>352000</v>
      </c>
      <c r="J380" s="129">
        <v>281600</v>
      </c>
      <c r="K380" s="129">
        <v>2320</v>
      </c>
      <c r="L380" s="138">
        <f t="shared" si="13"/>
        <v>2900</v>
      </c>
      <c r="M380" s="172">
        <v>43801</v>
      </c>
      <c r="N380" s="129">
        <v>431</v>
      </c>
      <c r="O380" s="129">
        <v>27</v>
      </c>
    </row>
    <row r="381" spans="9:15" x14ac:dyDescent="0.25">
      <c r="I381" s="129">
        <f t="shared" si="12"/>
        <v>352000</v>
      </c>
      <c r="J381" s="129">
        <v>281600</v>
      </c>
      <c r="K381" s="129">
        <v>2320</v>
      </c>
      <c r="L381" s="138">
        <f t="shared" si="13"/>
        <v>2900</v>
      </c>
      <c r="M381" s="172">
        <v>43802</v>
      </c>
      <c r="N381" s="129">
        <v>243</v>
      </c>
      <c r="O381" s="129">
        <v>14</v>
      </c>
    </row>
    <row r="382" spans="9:15" x14ac:dyDescent="0.25">
      <c r="I382" s="129">
        <f t="shared" si="12"/>
        <v>352000</v>
      </c>
      <c r="J382" s="129">
        <v>281600</v>
      </c>
      <c r="K382" s="129">
        <v>2320</v>
      </c>
      <c r="L382" s="138">
        <f t="shared" si="13"/>
        <v>2900</v>
      </c>
      <c r="M382" s="172">
        <v>43803</v>
      </c>
      <c r="N382" s="129">
        <v>272</v>
      </c>
      <c r="O382" s="129">
        <v>97</v>
      </c>
    </row>
    <row r="383" spans="9:15" x14ac:dyDescent="0.25">
      <c r="I383" s="129">
        <f t="shared" si="12"/>
        <v>352000</v>
      </c>
      <c r="J383" s="129">
        <v>281600</v>
      </c>
      <c r="K383" s="129">
        <v>2320</v>
      </c>
      <c r="L383" s="138">
        <f t="shared" si="13"/>
        <v>2900</v>
      </c>
      <c r="M383" s="172">
        <v>43804</v>
      </c>
      <c r="N383" s="129">
        <v>240</v>
      </c>
      <c r="O383" s="129">
        <v>5</v>
      </c>
    </row>
    <row r="384" spans="9:15" x14ac:dyDescent="0.25">
      <c r="I384" s="129">
        <f t="shared" si="12"/>
        <v>352000</v>
      </c>
      <c r="J384" s="129">
        <v>281600</v>
      </c>
      <c r="K384" s="129">
        <v>2320</v>
      </c>
      <c r="L384" s="138">
        <f t="shared" si="13"/>
        <v>2900</v>
      </c>
      <c r="M384" s="172">
        <v>43805</v>
      </c>
      <c r="N384" s="129">
        <v>6937</v>
      </c>
      <c r="O384" s="129">
        <v>1810</v>
      </c>
    </row>
    <row r="385" spans="9:15" x14ac:dyDescent="0.25">
      <c r="I385" s="129">
        <f t="shared" si="12"/>
        <v>352000</v>
      </c>
      <c r="J385" s="129">
        <v>281600</v>
      </c>
      <c r="K385" s="129">
        <v>2320</v>
      </c>
      <c r="L385" s="138">
        <f t="shared" si="13"/>
        <v>2900</v>
      </c>
      <c r="M385" s="172">
        <v>43806</v>
      </c>
      <c r="N385" s="129">
        <v>210</v>
      </c>
      <c r="O385" s="129">
        <v>4</v>
      </c>
    </row>
    <row r="386" spans="9:15" x14ac:dyDescent="0.25">
      <c r="I386" s="129">
        <f t="shared" si="12"/>
        <v>352000</v>
      </c>
      <c r="J386" s="129">
        <v>281600</v>
      </c>
      <c r="K386" s="129">
        <v>2320</v>
      </c>
      <c r="L386" s="138">
        <f t="shared" si="13"/>
        <v>2900</v>
      </c>
      <c r="M386" s="172">
        <v>43807</v>
      </c>
      <c r="N386" s="129">
        <v>3239</v>
      </c>
      <c r="O386" s="129">
        <v>201</v>
      </c>
    </row>
    <row r="387" spans="9:15" x14ac:dyDescent="0.25">
      <c r="I387" s="129">
        <f t="shared" si="12"/>
        <v>352000</v>
      </c>
      <c r="J387" s="129">
        <v>281600</v>
      </c>
      <c r="K387" s="129">
        <v>2320</v>
      </c>
      <c r="L387" s="138">
        <f t="shared" si="13"/>
        <v>2900</v>
      </c>
      <c r="M387" s="172">
        <v>43808</v>
      </c>
      <c r="N387" s="129">
        <v>1789</v>
      </c>
      <c r="O387" s="129">
        <v>29</v>
      </c>
    </row>
    <row r="388" spans="9:15" x14ac:dyDescent="0.25">
      <c r="I388" s="129">
        <f t="shared" si="12"/>
        <v>352000</v>
      </c>
      <c r="J388" s="129">
        <v>281600</v>
      </c>
      <c r="K388" s="129">
        <v>2320</v>
      </c>
      <c r="L388" s="138">
        <f t="shared" si="13"/>
        <v>2900</v>
      </c>
      <c r="M388" s="172">
        <v>43808</v>
      </c>
      <c r="N388" s="129">
        <v>2967</v>
      </c>
      <c r="O388" s="129">
        <v>318</v>
      </c>
    </row>
    <row r="389" spans="9:15" x14ac:dyDescent="0.25">
      <c r="I389" s="129">
        <f t="shared" si="12"/>
        <v>352000</v>
      </c>
      <c r="J389" s="129">
        <v>281600</v>
      </c>
      <c r="K389" s="129">
        <v>2320</v>
      </c>
      <c r="L389" s="138">
        <f t="shared" si="13"/>
        <v>2900</v>
      </c>
      <c r="M389" s="172">
        <v>43810</v>
      </c>
      <c r="N389" s="129">
        <v>135</v>
      </c>
      <c r="O389" s="129">
        <v>2</v>
      </c>
    </row>
    <row r="390" spans="9:15" x14ac:dyDescent="0.25">
      <c r="I390" s="129">
        <f t="shared" si="12"/>
        <v>352000</v>
      </c>
      <c r="J390" s="129">
        <v>281600</v>
      </c>
      <c r="K390" s="129">
        <v>2320</v>
      </c>
      <c r="L390" s="138">
        <f t="shared" si="13"/>
        <v>2900</v>
      </c>
      <c r="M390" s="172">
        <v>43811</v>
      </c>
      <c r="N390" s="129">
        <v>940</v>
      </c>
      <c r="O390" s="129">
        <v>74</v>
      </c>
    </row>
    <row r="391" spans="9:15" x14ac:dyDescent="0.25">
      <c r="I391" s="129">
        <f t="shared" si="12"/>
        <v>352000</v>
      </c>
      <c r="J391" s="129">
        <v>281600</v>
      </c>
      <c r="K391" s="129">
        <v>2320</v>
      </c>
      <c r="L391" s="138">
        <f t="shared" si="13"/>
        <v>2900</v>
      </c>
      <c r="M391" s="172">
        <v>43812</v>
      </c>
      <c r="N391" s="129">
        <v>119</v>
      </c>
      <c r="O391" s="129">
        <v>7</v>
      </c>
    </row>
    <row r="392" spans="9:15" x14ac:dyDescent="0.25">
      <c r="I392" s="129">
        <f t="shared" si="12"/>
        <v>352000</v>
      </c>
      <c r="J392" s="129">
        <v>281600</v>
      </c>
      <c r="K392" s="129">
        <v>2320</v>
      </c>
      <c r="L392" s="138">
        <f t="shared" si="13"/>
        <v>2900</v>
      </c>
      <c r="M392" s="172">
        <v>43812</v>
      </c>
      <c r="N392" s="129">
        <v>1283</v>
      </c>
      <c r="O392" s="129">
        <v>132</v>
      </c>
    </row>
    <row r="393" spans="9:15" x14ac:dyDescent="0.25">
      <c r="I393" s="129">
        <f t="shared" si="12"/>
        <v>352000</v>
      </c>
      <c r="J393" s="129">
        <v>281600</v>
      </c>
      <c r="K393" s="129">
        <v>2320</v>
      </c>
      <c r="L393" s="138">
        <f t="shared" si="13"/>
        <v>2900</v>
      </c>
      <c r="M393" s="172">
        <v>43816</v>
      </c>
      <c r="N393" s="129">
        <v>1015</v>
      </c>
      <c r="O393" s="129">
        <v>669</v>
      </c>
    </row>
    <row r="394" spans="9:15" x14ac:dyDescent="0.25">
      <c r="I394" s="129">
        <f t="shared" si="12"/>
        <v>352000</v>
      </c>
      <c r="J394" s="129">
        <v>281600</v>
      </c>
      <c r="K394" s="129">
        <v>2320</v>
      </c>
      <c r="L394" s="138">
        <f t="shared" si="13"/>
        <v>2900</v>
      </c>
      <c r="M394" s="172">
        <v>43817</v>
      </c>
      <c r="N394" s="129">
        <v>455</v>
      </c>
      <c r="O394" s="129">
        <v>31</v>
      </c>
    </row>
    <row r="395" spans="9:15" x14ac:dyDescent="0.25">
      <c r="I395" s="129">
        <f t="shared" si="12"/>
        <v>352000</v>
      </c>
      <c r="J395" s="129">
        <v>281600</v>
      </c>
      <c r="K395" s="129">
        <v>2320</v>
      </c>
      <c r="L395" s="138">
        <f t="shared" si="13"/>
        <v>2900</v>
      </c>
      <c r="M395" s="172">
        <v>43818</v>
      </c>
      <c r="N395" s="129">
        <v>630</v>
      </c>
      <c r="O395" s="129">
        <v>151</v>
      </c>
    </row>
    <row r="396" spans="9:15" x14ac:dyDescent="0.25">
      <c r="I396" s="129">
        <f t="shared" si="12"/>
        <v>352000</v>
      </c>
      <c r="J396" s="129">
        <v>281600</v>
      </c>
      <c r="K396" s="129">
        <v>2320</v>
      </c>
      <c r="L396" s="138">
        <f t="shared" si="13"/>
        <v>2900</v>
      </c>
      <c r="M396" s="172">
        <v>43819</v>
      </c>
      <c r="N396" s="129">
        <v>719</v>
      </c>
      <c r="O396" s="129">
        <v>21</v>
      </c>
    </row>
    <row r="397" spans="9:15" x14ac:dyDescent="0.25">
      <c r="I397" s="129">
        <f t="shared" si="12"/>
        <v>352000</v>
      </c>
      <c r="J397" s="129">
        <v>281600</v>
      </c>
      <c r="K397" s="129">
        <v>2320</v>
      </c>
      <c r="L397" s="138">
        <f t="shared" si="13"/>
        <v>2900</v>
      </c>
      <c r="M397" s="172">
        <v>43820</v>
      </c>
      <c r="N397" s="129">
        <v>1229</v>
      </c>
      <c r="O397" s="129">
        <v>853</v>
      </c>
    </row>
    <row r="398" spans="9:15" x14ac:dyDescent="0.25">
      <c r="I398" s="129">
        <f t="shared" si="12"/>
        <v>352000</v>
      </c>
      <c r="J398" s="129">
        <v>281600</v>
      </c>
      <c r="K398" s="129">
        <v>2320</v>
      </c>
      <c r="L398" s="138">
        <f t="shared" si="13"/>
        <v>2900</v>
      </c>
      <c r="M398" s="172">
        <v>43821</v>
      </c>
      <c r="N398" s="129">
        <v>617</v>
      </c>
      <c r="O398" s="129">
        <v>30</v>
      </c>
    </row>
    <row r="399" spans="9:15" x14ac:dyDescent="0.25">
      <c r="I399" s="129">
        <f t="shared" si="12"/>
        <v>352000</v>
      </c>
      <c r="J399" s="129">
        <v>281600</v>
      </c>
      <c r="K399" s="129">
        <v>2320</v>
      </c>
      <c r="L399" s="138">
        <f t="shared" si="13"/>
        <v>2900</v>
      </c>
      <c r="M399" s="172">
        <v>43823</v>
      </c>
      <c r="N399" s="129">
        <v>73</v>
      </c>
      <c r="O399" s="129">
        <v>7</v>
      </c>
    </row>
    <row r="400" spans="9:15" x14ac:dyDescent="0.25">
      <c r="I400" s="129">
        <f t="shared" si="12"/>
        <v>352000</v>
      </c>
      <c r="J400" s="129">
        <v>281600</v>
      </c>
      <c r="K400" s="129">
        <v>2320</v>
      </c>
      <c r="L400" s="138">
        <f t="shared" si="13"/>
        <v>2900</v>
      </c>
      <c r="M400" s="172">
        <v>43824</v>
      </c>
      <c r="N400" s="129">
        <v>2232</v>
      </c>
      <c r="O400" s="129">
        <v>69</v>
      </c>
    </row>
    <row r="401" spans="9:15" x14ac:dyDescent="0.25">
      <c r="I401" s="129">
        <f t="shared" si="12"/>
        <v>352000</v>
      </c>
      <c r="J401" s="129">
        <v>281600</v>
      </c>
      <c r="K401" s="129">
        <v>2320</v>
      </c>
      <c r="L401" s="138">
        <f t="shared" si="13"/>
        <v>2900</v>
      </c>
      <c r="M401" s="172">
        <v>43825</v>
      </c>
      <c r="N401" s="129">
        <v>413</v>
      </c>
      <c r="O401" s="129">
        <v>5</v>
      </c>
    </row>
    <row r="402" spans="9:15" x14ac:dyDescent="0.25">
      <c r="I402" s="129">
        <f t="shared" si="12"/>
        <v>352000</v>
      </c>
      <c r="J402" s="129">
        <v>281600</v>
      </c>
      <c r="K402" s="129">
        <v>2320</v>
      </c>
      <c r="L402" s="138">
        <f t="shared" si="13"/>
        <v>2900</v>
      </c>
      <c r="M402" s="172">
        <v>43825</v>
      </c>
      <c r="N402" s="129">
        <v>833</v>
      </c>
      <c r="O402" s="129">
        <v>27</v>
      </c>
    </row>
    <row r="403" spans="9:15" x14ac:dyDescent="0.25">
      <c r="I403" s="129">
        <f t="shared" si="12"/>
        <v>352000</v>
      </c>
      <c r="J403" s="129">
        <v>281600</v>
      </c>
      <c r="K403" s="129">
        <v>2320</v>
      </c>
      <c r="L403" s="138">
        <f t="shared" si="13"/>
        <v>2900</v>
      </c>
      <c r="M403" s="172">
        <v>43827</v>
      </c>
      <c r="N403" s="129">
        <v>118</v>
      </c>
      <c r="O403" s="129">
        <v>8</v>
      </c>
    </row>
    <row r="404" spans="9:15" x14ac:dyDescent="0.25">
      <c r="I404" s="129">
        <f t="shared" ref="I404" si="14">$C$91</f>
        <v>352000</v>
      </c>
      <c r="J404" s="129">
        <v>281600</v>
      </c>
      <c r="K404" s="129">
        <v>2320</v>
      </c>
      <c r="L404" s="138">
        <f t="shared" ref="L404" si="15">$F$91</f>
        <v>2900</v>
      </c>
      <c r="M404" s="172">
        <v>43827</v>
      </c>
      <c r="N404" s="129">
        <v>521</v>
      </c>
      <c r="O404" s="129">
        <v>45</v>
      </c>
    </row>
    <row r="405" spans="9:15" x14ac:dyDescent="0.25">
      <c r="M405" s="5"/>
      <c r="N405" s="5"/>
    </row>
    <row r="406" spans="9:15" x14ac:dyDescent="0.25">
      <c r="M406" s="6" t="s">
        <v>91</v>
      </c>
      <c r="N406" s="8">
        <f>MAX(N143:N404)</f>
        <v>134434</v>
      </c>
      <c r="O406" s="8">
        <f>MAX(O143:O404)</f>
        <v>1927</v>
      </c>
    </row>
    <row r="407" spans="9:15" x14ac:dyDescent="0.25">
      <c r="M407" s="6" t="s">
        <v>92</v>
      </c>
      <c r="N407" s="8">
        <f>MIN(N143:N404)</f>
        <v>0</v>
      </c>
      <c r="O407" s="8">
        <f>MIN(O143:O404)</f>
        <v>0</v>
      </c>
    </row>
    <row r="410" spans="9:15" x14ac:dyDescent="0.25">
      <c r="M410" s="6" t="s">
        <v>91</v>
      </c>
      <c r="N410" s="8">
        <f>MAX(N3:N142)</f>
        <v>29530</v>
      </c>
      <c r="O410" s="8">
        <f>MAX(O3:O142)</f>
        <v>1204</v>
      </c>
    </row>
    <row r="411" spans="9:15" x14ac:dyDescent="0.25">
      <c r="M411" s="6" t="s">
        <v>92</v>
      </c>
      <c r="N411" s="213">
        <f>MIN(N3:N141)</f>
        <v>30</v>
      </c>
      <c r="O411" s="213">
        <f>MIN(O3:O141)</f>
        <v>1</v>
      </c>
    </row>
  </sheetData>
  <sheetProtection formatCells="0" formatRows="0" insertRows="0" insertHyperlinks="0" deleteRows="0" sort="0" autoFilter="0" pivotTables="0"/>
  <mergeCells count="20">
    <mergeCell ref="A179:C179"/>
    <mergeCell ref="A2:F2"/>
    <mergeCell ref="A85:B85"/>
    <mergeCell ref="C85:F85"/>
    <mergeCell ref="A86:B86"/>
    <mergeCell ref="C86:D86"/>
    <mergeCell ref="H1:I1"/>
    <mergeCell ref="A175:C175"/>
    <mergeCell ref="A90:B90"/>
    <mergeCell ref="C90:D90"/>
    <mergeCell ref="A91:B91"/>
    <mergeCell ref="C91:D91"/>
    <mergeCell ref="A92:F92"/>
    <mergeCell ref="A87:B87"/>
    <mergeCell ref="C87:D87"/>
    <mergeCell ref="A88:B88"/>
    <mergeCell ref="C88:D88"/>
    <mergeCell ref="A89:B89"/>
    <mergeCell ref="C89:D89"/>
    <mergeCell ref="A1:F1"/>
  </mergeCells>
  <conditionalFormatting sqref="M209:M210 M379:M404">
    <cfRule type="timePeriod" dxfId="584" priority="281" timePeriod="today">
      <formula>FLOOR(M209,1)=TODAY()</formula>
    </cfRule>
  </conditionalFormatting>
  <conditionalFormatting sqref="M209:M210">
    <cfRule type="timePeriod" dxfId="583" priority="280" timePeriod="today">
      <formula>FLOOR(M209,1)=TODAY()</formula>
    </cfRule>
  </conditionalFormatting>
  <conditionalFormatting sqref="M209:M210">
    <cfRule type="timePeriod" dxfId="582" priority="279" timePeriod="today">
      <formula>FLOOR(M209,1)=TODAY()</formula>
    </cfRule>
  </conditionalFormatting>
  <conditionalFormatting sqref="M211:M212">
    <cfRule type="timePeriod" dxfId="581" priority="278" timePeriod="today">
      <formula>FLOOR(M211,1)=TODAY()</formula>
    </cfRule>
  </conditionalFormatting>
  <conditionalFormatting sqref="M211:M212">
    <cfRule type="timePeriod" dxfId="580" priority="277" timePeriod="today">
      <formula>FLOOR(M211,1)=TODAY()</formula>
    </cfRule>
  </conditionalFormatting>
  <conditionalFormatting sqref="M211:M212">
    <cfRule type="timePeriod" dxfId="579" priority="276" timePeriod="today">
      <formula>FLOOR(M211,1)=TODAY()</formula>
    </cfRule>
  </conditionalFormatting>
  <conditionalFormatting sqref="M213:M214">
    <cfRule type="timePeriod" dxfId="578" priority="275" timePeriod="today">
      <formula>FLOOR(M213,1)=TODAY()</formula>
    </cfRule>
  </conditionalFormatting>
  <conditionalFormatting sqref="M213:M214">
    <cfRule type="timePeriod" dxfId="577" priority="274" timePeriod="today">
      <formula>FLOOR(M213,1)=TODAY()</formula>
    </cfRule>
  </conditionalFormatting>
  <conditionalFormatting sqref="M213:M214">
    <cfRule type="timePeriod" dxfId="576" priority="273" timePeriod="today">
      <formula>FLOOR(M213,1)=TODAY()</formula>
    </cfRule>
  </conditionalFormatting>
  <conditionalFormatting sqref="M215:M216">
    <cfRule type="timePeriod" dxfId="575" priority="272" timePeriod="today">
      <formula>FLOOR(M215,1)=TODAY()</formula>
    </cfRule>
  </conditionalFormatting>
  <conditionalFormatting sqref="M215:M216">
    <cfRule type="timePeriod" dxfId="574" priority="271" timePeriod="today">
      <formula>FLOOR(M215,1)=TODAY()</formula>
    </cfRule>
  </conditionalFormatting>
  <conditionalFormatting sqref="M215:M216">
    <cfRule type="timePeriod" dxfId="573" priority="270" timePeriod="today">
      <formula>FLOOR(M215,1)=TODAY()</formula>
    </cfRule>
  </conditionalFormatting>
  <conditionalFormatting sqref="M221:M222">
    <cfRule type="timePeriod" dxfId="572" priority="269" timePeriod="today">
      <formula>FLOOR(M221,1)=TODAY()</formula>
    </cfRule>
  </conditionalFormatting>
  <conditionalFormatting sqref="M221:M222">
    <cfRule type="timePeriod" dxfId="571" priority="268" timePeriod="today">
      <formula>FLOOR(M221,1)=TODAY()</formula>
    </cfRule>
  </conditionalFormatting>
  <conditionalFormatting sqref="M221:M222">
    <cfRule type="timePeriod" dxfId="570" priority="267" timePeriod="today">
      <formula>FLOOR(M221,1)=TODAY()</formula>
    </cfRule>
  </conditionalFormatting>
  <conditionalFormatting sqref="M223:M224">
    <cfRule type="timePeriod" dxfId="569" priority="266" timePeriod="today">
      <formula>FLOOR(M223,1)=TODAY()</formula>
    </cfRule>
  </conditionalFormatting>
  <conditionalFormatting sqref="M223:M224">
    <cfRule type="timePeriod" dxfId="568" priority="265" timePeriod="today">
      <formula>FLOOR(M223,1)=TODAY()</formula>
    </cfRule>
  </conditionalFormatting>
  <conditionalFormatting sqref="M223:M224">
    <cfRule type="timePeriod" dxfId="567" priority="264" timePeriod="today">
      <formula>FLOOR(M223,1)=TODAY()</formula>
    </cfRule>
  </conditionalFormatting>
  <conditionalFormatting sqref="M225:M226">
    <cfRule type="timePeriod" dxfId="566" priority="263" timePeriod="today">
      <formula>FLOOR(M225,1)=TODAY()</formula>
    </cfRule>
  </conditionalFormatting>
  <conditionalFormatting sqref="M225:M226">
    <cfRule type="timePeriod" dxfId="565" priority="262" timePeriod="today">
      <formula>FLOOR(M225,1)=TODAY()</formula>
    </cfRule>
  </conditionalFormatting>
  <conditionalFormatting sqref="M225:M226">
    <cfRule type="timePeriod" dxfId="564" priority="261" timePeriod="today">
      <formula>FLOOR(M225,1)=TODAY()</formula>
    </cfRule>
  </conditionalFormatting>
  <conditionalFormatting sqref="M217:M218">
    <cfRule type="timePeriod" dxfId="563" priority="260" timePeriod="today">
      <formula>FLOOR(M217,1)=TODAY()</formula>
    </cfRule>
  </conditionalFormatting>
  <conditionalFormatting sqref="M217:M218">
    <cfRule type="timePeriod" dxfId="562" priority="259" timePeriod="today">
      <formula>FLOOR(M217,1)=TODAY()</formula>
    </cfRule>
  </conditionalFormatting>
  <conditionalFormatting sqref="M217:M218">
    <cfRule type="timePeriod" dxfId="561" priority="258" timePeriod="today">
      <formula>FLOOR(M217,1)=TODAY()</formula>
    </cfRule>
  </conditionalFormatting>
  <conditionalFormatting sqref="M219:M220">
    <cfRule type="timePeriod" dxfId="560" priority="257" timePeriod="today">
      <formula>FLOOR(M219,1)=TODAY()</formula>
    </cfRule>
  </conditionalFormatting>
  <conditionalFormatting sqref="M219:M220">
    <cfRule type="timePeriod" dxfId="559" priority="256" timePeriod="today">
      <formula>FLOOR(M219,1)=TODAY()</formula>
    </cfRule>
  </conditionalFormatting>
  <conditionalFormatting sqref="M219:M220">
    <cfRule type="timePeriod" dxfId="558" priority="255" timePeriod="today">
      <formula>FLOOR(M219,1)=TODAY()</formula>
    </cfRule>
  </conditionalFormatting>
  <conditionalFormatting sqref="M229:M230">
    <cfRule type="timePeriod" dxfId="557" priority="254" timePeriod="today">
      <formula>FLOOR(M229,1)=TODAY()</formula>
    </cfRule>
  </conditionalFormatting>
  <conditionalFormatting sqref="M229:M230">
    <cfRule type="timePeriod" dxfId="556" priority="253" timePeriod="today">
      <formula>FLOOR(M229,1)=TODAY()</formula>
    </cfRule>
  </conditionalFormatting>
  <conditionalFormatting sqref="M229:M230">
    <cfRule type="timePeriod" dxfId="555" priority="252" timePeriod="today">
      <formula>FLOOR(M229,1)=TODAY()</formula>
    </cfRule>
  </conditionalFormatting>
  <conditionalFormatting sqref="M227:M228">
    <cfRule type="timePeriod" dxfId="554" priority="251" timePeriod="today">
      <formula>FLOOR(M227,1)=TODAY()</formula>
    </cfRule>
  </conditionalFormatting>
  <conditionalFormatting sqref="M231:M255">
    <cfRule type="timePeriod" dxfId="553" priority="250" timePeriod="today">
      <formula>FLOOR(M231,1)=TODAY()</formula>
    </cfRule>
  </conditionalFormatting>
  <conditionalFormatting sqref="M265:M278 M256:M262">
    <cfRule type="timePeriod" dxfId="552" priority="249" timePeriod="today">
      <formula>FLOOR(M256,1)=TODAY()</formula>
    </cfRule>
  </conditionalFormatting>
  <conditionalFormatting sqref="M263:M264">
    <cfRule type="timePeriod" dxfId="551" priority="248" timePeriod="today">
      <formula>FLOOR(M263,1)=TODAY()</formula>
    </cfRule>
  </conditionalFormatting>
  <conditionalFormatting sqref="M279:M305">
    <cfRule type="timePeriod" dxfId="550" priority="247" timePeriod="today">
      <formula>FLOOR(M279,1)=TODAY()</formula>
    </cfRule>
  </conditionalFormatting>
  <conditionalFormatting sqref="N279:N305">
    <cfRule type="expression" dxfId="549" priority="244">
      <formula>N279&lt;=$F$5</formula>
    </cfRule>
    <cfRule type="expression" dxfId="548" priority="245">
      <formula>AND(N279&gt;$F$5,N279&lt;=$F$6)</formula>
    </cfRule>
    <cfRule type="expression" dxfId="547" priority="246">
      <formula>N279&gt;$F$6</formula>
    </cfRule>
  </conditionalFormatting>
  <conditionalFormatting sqref="O279:O305 O379:O404">
    <cfRule type="expression" dxfId="546" priority="241">
      <formula>O279&lt;=$H$5</formula>
    </cfRule>
    <cfRule type="expression" dxfId="545" priority="242">
      <formula>AND(O279&gt;$H$5,O279&lt;=$H$6)</formula>
    </cfRule>
    <cfRule type="expression" dxfId="544" priority="243">
      <formula>O279&gt;$H$6</formula>
    </cfRule>
  </conditionalFormatting>
  <conditionalFormatting sqref="M306:M316">
    <cfRule type="timePeriod" dxfId="543" priority="240" timePeriod="today">
      <formula>FLOOR(M306,1)=TODAY()</formula>
    </cfRule>
  </conditionalFormatting>
  <conditionalFormatting sqref="M317:M318">
    <cfRule type="timePeriod" dxfId="542" priority="239" timePeriod="today">
      <formula>FLOOR(M317,1)=TODAY()</formula>
    </cfRule>
  </conditionalFormatting>
  <conditionalFormatting sqref="M319:M320">
    <cfRule type="timePeriod" dxfId="541" priority="238" timePeriod="today">
      <formula>FLOOR(M319,1)=TODAY()</formula>
    </cfRule>
  </conditionalFormatting>
  <conditionalFormatting sqref="M321:M322">
    <cfRule type="timePeriod" dxfId="540" priority="237" timePeriod="today">
      <formula>FLOOR(M321,1)=TODAY()</formula>
    </cfRule>
  </conditionalFormatting>
  <conditionalFormatting sqref="M323:M324">
    <cfRule type="timePeriod" dxfId="539" priority="236" timePeriod="today">
      <formula>FLOOR(M323,1)=TODAY()</formula>
    </cfRule>
  </conditionalFormatting>
  <conditionalFormatting sqref="M325:M332">
    <cfRule type="timePeriod" dxfId="538" priority="235" timePeriod="today">
      <formula>FLOOR(M325,1)=TODAY()</formula>
    </cfRule>
  </conditionalFormatting>
  <conditionalFormatting sqref="N306:N316">
    <cfRule type="expression" dxfId="537" priority="232">
      <formula>N306&lt;=$F$5</formula>
    </cfRule>
    <cfRule type="expression" dxfId="536" priority="233">
      <formula>AND(N306&gt;$F$5,N306&lt;=$F$6)</formula>
    </cfRule>
    <cfRule type="expression" dxfId="535" priority="234">
      <formula>N306&gt;$F$6</formula>
    </cfRule>
  </conditionalFormatting>
  <conditionalFormatting sqref="N317:N318">
    <cfRule type="expression" dxfId="534" priority="229">
      <formula>N317&lt;=$F$5</formula>
    </cfRule>
    <cfRule type="expression" dxfId="533" priority="230">
      <formula>AND(N317&gt;$F$5,N317&lt;=$F$6)</formula>
    </cfRule>
    <cfRule type="expression" dxfId="532" priority="231">
      <formula>N317&gt;$F$6</formula>
    </cfRule>
  </conditionalFormatting>
  <conditionalFormatting sqref="N319:N320">
    <cfRule type="expression" dxfId="531" priority="226">
      <formula>N319&lt;=$F$5</formula>
    </cfRule>
    <cfRule type="expression" dxfId="530" priority="227">
      <formula>AND(N319&gt;$F$5,N319&lt;=$F$6)</formula>
    </cfRule>
    <cfRule type="expression" dxfId="529" priority="228">
      <formula>N319&gt;$F$6</formula>
    </cfRule>
  </conditionalFormatting>
  <conditionalFormatting sqref="N321:N322">
    <cfRule type="expression" dxfId="528" priority="223">
      <formula>N321&lt;=$F$5</formula>
    </cfRule>
    <cfRule type="expression" dxfId="527" priority="224">
      <formula>AND(N321&gt;$F$5,N321&lt;=$F$6)</formula>
    </cfRule>
    <cfRule type="expression" dxfId="526" priority="225">
      <formula>N321&gt;$F$6</formula>
    </cfRule>
  </conditionalFormatting>
  <conditionalFormatting sqref="N323:N324">
    <cfRule type="expression" dxfId="525" priority="220">
      <formula>N323&lt;=$F$5</formula>
    </cfRule>
    <cfRule type="expression" dxfId="524" priority="221">
      <formula>AND(N323&gt;$F$5,N323&lt;=$F$6)</formula>
    </cfRule>
    <cfRule type="expression" dxfId="523" priority="222">
      <formula>N323&gt;$F$6</formula>
    </cfRule>
  </conditionalFormatting>
  <conditionalFormatting sqref="N325:N332">
    <cfRule type="expression" dxfId="522" priority="217">
      <formula>N325&lt;=$F$5</formula>
    </cfRule>
    <cfRule type="expression" dxfId="521" priority="218">
      <formula>AND(N325&gt;$F$5,N325&lt;=$F$6)</formula>
    </cfRule>
    <cfRule type="expression" dxfId="520" priority="219">
      <formula>N325&gt;$F$6</formula>
    </cfRule>
  </conditionalFormatting>
  <conditionalFormatting sqref="O306:O316">
    <cfRule type="expression" dxfId="519" priority="214">
      <formula>O306&lt;=$H$5</formula>
    </cfRule>
    <cfRule type="expression" dxfId="518" priority="215">
      <formula>AND(O306&gt;$H$5,O306&lt;=$H$6)</formula>
    </cfRule>
    <cfRule type="expression" dxfId="517" priority="216">
      <formula>O306&gt;$H$6</formula>
    </cfRule>
  </conditionalFormatting>
  <conditionalFormatting sqref="O317:O318">
    <cfRule type="expression" dxfId="516" priority="211">
      <formula>O317&lt;=$H$5</formula>
    </cfRule>
    <cfRule type="expression" dxfId="515" priority="212">
      <formula>AND(O317&gt;$H$5,O317&lt;=$H$6)</formula>
    </cfRule>
    <cfRule type="expression" dxfId="514" priority="213">
      <formula>O317&gt;$H$6</formula>
    </cfRule>
  </conditionalFormatting>
  <conditionalFormatting sqref="O319:O320">
    <cfRule type="expression" dxfId="513" priority="208">
      <formula>O319&lt;=$H$5</formula>
    </cfRule>
    <cfRule type="expression" dxfId="512" priority="209">
      <formula>AND(O319&gt;$H$5,O319&lt;=$H$6)</formula>
    </cfRule>
    <cfRule type="expression" dxfId="511" priority="210">
      <formula>O319&gt;$H$6</formula>
    </cfRule>
  </conditionalFormatting>
  <conditionalFormatting sqref="O321:O322">
    <cfRule type="expression" dxfId="510" priority="205">
      <formula>O321&lt;=$H$5</formula>
    </cfRule>
    <cfRule type="expression" dxfId="509" priority="206">
      <formula>AND(O321&gt;$H$5,O321&lt;=$H$6)</formula>
    </cfRule>
    <cfRule type="expression" dxfId="508" priority="207">
      <formula>O321&gt;$H$6</formula>
    </cfRule>
  </conditionalFormatting>
  <conditionalFormatting sqref="O323:O324">
    <cfRule type="expression" dxfId="507" priority="202">
      <formula>O323&lt;=$H$5</formula>
    </cfRule>
    <cfRule type="expression" dxfId="506" priority="203">
      <formula>AND(O323&gt;$H$5,O323&lt;=$H$6)</formula>
    </cfRule>
    <cfRule type="expression" dxfId="505" priority="204">
      <formula>O323&gt;$H$6</formula>
    </cfRule>
  </conditionalFormatting>
  <conditionalFormatting sqref="O325:O332">
    <cfRule type="expression" dxfId="504" priority="199">
      <formula>O325&lt;=$H$5</formula>
    </cfRule>
    <cfRule type="expression" dxfId="503" priority="200">
      <formula>AND(O325&gt;$H$5,O325&lt;=$H$6)</formula>
    </cfRule>
    <cfRule type="expression" dxfId="502" priority="201">
      <formula>O325&gt;$H$6</formula>
    </cfRule>
  </conditionalFormatting>
  <conditionalFormatting sqref="M333:M346">
    <cfRule type="timePeriod" dxfId="501" priority="198" timePeriod="today">
      <formula>FLOOR(M333,1)=TODAY()</formula>
    </cfRule>
  </conditionalFormatting>
  <conditionalFormatting sqref="N333:N346">
    <cfRule type="expression" dxfId="500" priority="195">
      <formula>N333&lt;=$F$5</formula>
    </cfRule>
    <cfRule type="expression" dxfId="499" priority="196">
      <formula>AND(N333&gt;$F$5,N333&lt;=$F$6)</formula>
    </cfRule>
    <cfRule type="expression" dxfId="498" priority="197">
      <formula>N333&gt;$F$6</formula>
    </cfRule>
  </conditionalFormatting>
  <conditionalFormatting sqref="O333:O346">
    <cfRule type="expression" dxfId="497" priority="192">
      <formula>O333&lt;=$H$5</formula>
    </cfRule>
    <cfRule type="expression" dxfId="496" priority="193">
      <formula>AND(O333&gt;$H$5,O333&lt;=$H$6)</formula>
    </cfRule>
    <cfRule type="expression" dxfId="495" priority="194">
      <formula>O333&gt;$H$6</formula>
    </cfRule>
  </conditionalFormatting>
  <conditionalFormatting sqref="M347:M356">
    <cfRule type="timePeriod" dxfId="494" priority="191" timePeriod="today">
      <formula>FLOOR(M347,1)=TODAY()</formula>
    </cfRule>
  </conditionalFormatting>
  <conditionalFormatting sqref="M359:M361">
    <cfRule type="timePeriod" dxfId="493" priority="178" timePeriod="today">
      <formula>FLOOR(M359,1)=TODAY()</formula>
    </cfRule>
  </conditionalFormatting>
  <conditionalFormatting sqref="M362">
    <cfRule type="timePeriod" dxfId="492" priority="165" timePeriod="today">
      <formula>FLOOR(M362,1)=TODAY()</formula>
    </cfRule>
  </conditionalFormatting>
  <conditionalFormatting sqref="M357:M358">
    <cfRule type="timePeriod" dxfId="491" priority="152" timePeriod="today">
      <formula>FLOOR(M357,1)=TODAY()</formula>
    </cfRule>
  </conditionalFormatting>
  <conditionalFormatting sqref="M363:M364">
    <cfRule type="timePeriod" dxfId="490" priority="139" timePeriod="today">
      <formula>FLOOR(M363,1)=TODAY()</formula>
    </cfRule>
  </conditionalFormatting>
  <conditionalFormatting sqref="M365:M372">
    <cfRule type="timePeriod" dxfId="489" priority="126" timePeriod="today">
      <formula>FLOOR(M365,1)=TODAY()</formula>
    </cfRule>
  </conditionalFormatting>
  <conditionalFormatting sqref="N347:N356">
    <cfRule type="expression" dxfId="488" priority="111">
      <formula>N347&lt;=$F$5</formula>
    </cfRule>
    <cfRule type="expression" dxfId="487" priority="112">
      <formula>AND(N347&gt;$F$5,N347&lt;=$F$6)</formula>
    </cfRule>
    <cfRule type="expression" dxfId="486" priority="113">
      <formula>N347&gt;$F$6</formula>
    </cfRule>
  </conditionalFormatting>
  <conditionalFormatting sqref="N359:N361">
    <cfRule type="expression" dxfId="485" priority="108">
      <formula>N359&lt;=$F$5</formula>
    </cfRule>
    <cfRule type="expression" dxfId="484" priority="109">
      <formula>AND(N359&gt;$F$5,N359&lt;=$F$6)</formula>
    </cfRule>
    <cfRule type="expression" dxfId="483" priority="110">
      <formula>N359&gt;$F$6</formula>
    </cfRule>
  </conditionalFormatting>
  <conditionalFormatting sqref="N362">
    <cfRule type="expression" dxfId="482" priority="105">
      <formula>N362&lt;=$F$5</formula>
    </cfRule>
    <cfRule type="expression" dxfId="481" priority="106">
      <formula>AND(N362&gt;$F$5,N362&lt;=$F$6)</formula>
    </cfRule>
    <cfRule type="expression" dxfId="480" priority="107">
      <formula>N362&gt;$F$6</formula>
    </cfRule>
  </conditionalFormatting>
  <conditionalFormatting sqref="N357:N358">
    <cfRule type="expression" dxfId="479" priority="102">
      <formula>N357&lt;=$F$5</formula>
    </cfRule>
    <cfRule type="expression" dxfId="478" priority="103">
      <formula>AND(N357&gt;$F$5,N357&lt;=$F$6)</formula>
    </cfRule>
    <cfRule type="expression" dxfId="477" priority="104">
      <formula>N357&gt;$F$6</formula>
    </cfRule>
  </conditionalFormatting>
  <conditionalFormatting sqref="N363:N364">
    <cfRule type="expression" dxfId="476" priority="99">
      <formula>N363&lt;=$F$5</formula>
    </cfRule>
    <cfRule type="expression" dxfId="475" priority="100">
      <formula>AND(N363&gt;$F$5,N363&lt;=$F$6)</formula>
    </cfRule>
    <cfRule type="expression" dxfId="474" priority="101">
      <formula>N363&gt;$F$6</formula>
    </cfRule>
  </conditionalFormatting>
  <conditionalFormatting sqref="N365:N372">
    <cfRule type="expression" dxfId="473" priority="96">
      <formula>N365&lt;=$F$5</formula>
    </cfRule>
    <cfRule type="expression" dxfId="472" priority="97">
      <formula>AND(N365&gt;$F$5,N365&lt;=$F$6)</formula>
    </cfRule>
    <cfRule type="expression" dxfId="471" priority="98">
      <formula>N365&gt;$F$6</formula>
    </cfRule>
  </conditionalFormatting>
  <conditionalFormatting sqref="O347:O356">
    <cfRule type="expression" dxfId="470" priority="93">
      <formula>O347&lt;=$H$5</formula>
    </cfRule>
    <cfRule type="expression" dxfId="469" priority="94">
      <formula>AND(O347&gt;$H$5,O347&lt;=$H$6)</formula>
    </cfRule>
    <cfRule type="expression" dxfId="468" priority="95">
      <formula>O347&gt;$H$6</formula>
    </cfRule>
  </conditionalFormatting>
  <conditionalFormatting sqref="O359:O361">
    <cfRule type="expression" dxfId="467" priority="90">
      <formula>O359&lt;=$H$5</formula>
    </cfRule>
    <cfRule type="expression" dxfId="466" priority="91">
      <formula>AND(O359&gt;$H$5,O359&lt;=$H$6)</formula>
    </cfRule>
    <cfRule type="expression" dxfId="465" priority="92">
      <formula>O359&gt;$H$6</formula>
    </cfRule>
  </conditionalFormatting>
  <conditionalFormatting sqref="O362">
    <cfRule type="expression" dxfId="464" priority="87">
      <formula>O362&lt;=$H$5</formula>
    </cfRule>
    <cfRule type="expression" dxfId="463" priority="88">
      <formula>AND(O362&gt;$H$5,O362&lt;=$H$6)</formula>
    </cfRule>
    <cfRule type="expression" dxfId="462" priority="89">
      <formula>O362&gt;$H$6</formula>
    </cfRule>
  </conditionalFormatting>
  <conditionalFormatting sqref="O357:O358">
    <cfRule type="expression" dxfId="461" priority="84">
      <formula>O357&lt;=$H$5</formula>
    </cfRule>
    <cfRule type="expression" dxfId="460" priority="85">
      <formula>AND(O357&gt;$H$5,O357&lt;=$H$6)</formula>
    </cfRule>
    <cfRule type="expression" dxfId="459" priority="86">
      <formula>O357&gt;$H$6</formula>
    </cfRule>
  </conditionalFormatting>
  <conditionalFormatting sqref="O363:O364">
    <cfRule type="expression" dxfId="458" priority="81">
      <formula>O363&lt;=$H$5</formula>
    </cfRule>
    <cfRule type="expression" dxfId="457" priority="82">
      <formula>AND(O363&gt;$H$5,O363&lt;=$H$6)</formula>
    </cfRule>
    <cfRule type="expression" dxfId="456" priority="83">
      <formula>O363&gt;$H$6</formula>
    </cfRule>
  </conditionalFormatting>
  <conditionalFormatting sqref="O365:O372">
    <cfRule type="expression" dxfId="455" priority="78">
      <formula>O365&lt;=$H$5</formula>
    </cfRule>
    <cfRule type="expression" dxfId="454" priority="79">
      <formula>AND(O365&gt;$H$5,O365&lt;=$H$6)</formula>
    </cfRule>
    <cfRule type="expression" dxfId="453" priority="80">
      <formula>O365&gt;$H$6</formula>
    </cfRule>
  </conditionalFormatting>
  <conditionalFormatting sqref="M373:M374">
    <cfRule type="timePeriod" dxfId="452" priority="77" timePeriod="today">
      <formula>FLOOR(M373,1)=TODAY()</formula>
    </cfRule>
  </conditionalFormatting>
  <conditionalFormatting sqref="O373:O374">
    <cfRule type="expression" dxfId="451" priority="65">
      <formula>O373&lt;=$H$5</formula>
    </cfRule>
    <cfRule type="expression" dxfId="450" priority="66">
      <formula>AND(O373&gt;$H$5,O373&lt;=$H$6)</formula>
    </cfRule>
    <cfRule type="expression" dxfId="449" priority="67">
      <formula>O373&gt;$H$6</formula>
    </cfRule>
  </conditionalFormatting>
  <conditionalFormatting sqref="M375:M376">
    <cfRule type="timePeriod" dxfId="448" priority="64" timePeriod="today">
      <formula>FLOOR(M375,1)=TODAY()</formula>
    </cfRule>
  </conditionalFormatting>
  <conditionalFormatting sqref="O375:O376">
    <cfRule type="expression" dxfId="447" priority="52">
      <formula>O375&lt;=$H$5</formula>
    </cfRule>
    <cfRule type="expression" dxfId="446" priority="53">
      <formula>AND(O375&gt;$H$5,O375&lt;=$H$6)</formula>
    </cfRule>
    <cfRule type="expression" dxfId="445" priority="54">
      <formula>O375&gt;$H$6</formula>
    </cfRule>
  </conditionalFormatting>
  <conditionalFormatting sqref="M377:M378">
    <cfRule type="timePeriod" dxfId="444" priority="51" timePeriod="today">
      <formula>FLOOR(M377,1)=TODAY()</formula>
    </cfRule>
  </conditionalFormatting>
  <conditionalFormatting sqref="O377:O378">
    <cfRule type="expression" dxfId="443" priority="39">
      <formula>O377&lt;=$H$5</formula>
    </cfRule>
    <cfRule type="expression" dxfId="442" priority="40">
      <formula>AND(O377&gt;$H$5,O377&lt;=$H$6)</formula>
    </cfRule>
    <cfRule type="expression" dxfId="441" priority="41">
      <formula>O377&gt;$H$6</formula>
    </cfRule>
  </conditionalFormatting>
  <conditionalFormatting sqref="N373:N374">
    <cfRule type="expression" dxfId="440" priority="36">
      <formula>N373&lt;=$F$5</formula>
    </cfRule>
    <cfRule type="expression" dxfId="439" priority="37">
      <formula>AND(N373&gt;$F$5,N373&lt;=$F$6)</formula>
    </cfRule>
    <cfRule type="expression" dxfId="438" priority="38">
      <formula>N373&gt;$F$6</formula>
    </cfRule>
  </conditionalFormatting>
  <conditionalFormatting sqref="N375:N376">
    <cfRule type="expression" dxfId="437" priority="33">
      <formula>N375&lt;=$F$5</formula>
    </cfRule>
    <cfRule type="expression" dxfId="436" priority="34">
      <formula>AND(N375&gt;$F$5,N375&lt;=$F$6)</formula>
    </cfRule>
    <cfRule type="expression" dxfId="435" priority="35">
      <formula>N375&gt;$F$6</formula>
    </cfRule>
  </conditionalFormatting>
  <conditionalFormatting sqref="N377:N378">
    <cfRule type="expression" dxfId="434" priority="30">
      <formula>N377&lt;=$F$5</formula>
    </cfRule>
    <cfRule type="expression" dxfId="433" priority="31">
      <formula>AND(N377&gt;$F$5,N377&lt;=$F$6)</formula>
    </cfRule>
    <cfRule type="expression" dxfId="432" priority="32">
      <formula>N377&gt;$F$6</formula>
    </cfRule>
  </conditionalFormatting>
  <conditionalFormatting sqref="N379:N404">
    <cfRule type="expression" dxfId="431" priority="1">
      <formula>N379&lt;=$F$5</formula>
    </cfRule>
    <cfRule type="expression" dxfId="430" priority="2">
      <formula>AND(N379&gt;$F$5,N379&lt;=$F$6)</formula>
    </cfRule>
    <cfRule type="expression" dxfId="429" priority="3">
      <formula>N379&gt;$F$6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121" max="5" man="1"/>
    <brk id="150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0"/>
  <sheetViews>
    <sheetView view="pageBreakPreview" topLeftCell="O1" zoomScale="80" zoomScaleNormal="100" zoomScaleSheetLayoutView="80" workbookViewId="0">
      <pane ySplit="2" topLeftCell="A49" activePane="bottomLeft" state="frozen"/>
      <selection activeCell="G1" sqref="G1"/>
      <selection pane="bottomLeft" activeCell="K231" sqref="A231:XFD232"/>
    </sheetView>
  </sheetViews>
  <sheetFormatPr defaultColWidth="9.109375" defaultRowHeight="13.2" x14ac:dyDescent="0.25"/>
  <cols>
    <col min="1" max="1" width="6.5546875" style="26" customWidth="1"/>
    <col min="2" max="2" width="14.44140625" style="5" customWidth="1"/>
    <col min="3" max="3" width="19.88671875" style="5" customWidth="1"/>
    <col min="4" max="4" width="19.109375" style="5" customWidth="1"/>
    <col min="5" max="5" width="19.88671875" style="5" customWidth="1"/>
    <col min="6" max="6" width="21.33203125" style="5" customWidth="1"/>
    <col min="7" max="7" width="14.109375" style="6" customWidth="1"/>
    <col min="8" max="10" width="8.44140625" style="6" customWidth="1"/>
    <col min="11" max="11" width="10.44140625" style="6" customWidth="1"/>
    <col min="12" max="12" width="12" style="6" customWidth="1"/>
    <col min="13" max="13" width="10.44140625" style="6" customWidth="1"/>
    <col min="14" max="14" width="8.33203125" style="26" customWidth="1"/>
    <col min="15" max="18" width="9.109375" style="5"/>
    <col min="19" max="29" width="9.109375" style="7"/>
    <col min="30" max="16384" width="9.109375" style="5"/>
  </cols>
  <sheetData>
    <row r="1" spans="1:29" s="1" customFormat="1" ht="33.75" customHeight="1" x14ac:dyDescent="0.25">
      <c r="A1" s="219" t="s">
        <v>0</v>
      </c>
      <c r="B1" s="219"/>
      <c r="C1" s="219"/>
      <c r="D1" s="219"/>
      <c r="E1" s="219"/>
      <c r="F1" s="238"/>
      <c r="G1" s="235">
        <v>0.5</v>
      </c>
      <c r="H1" s="235"/>
      <c r="I1" s="75"/>
      <c r="J1" s="75"/>
      <c r="K1" s="75"/>
      <c r="L1" s="8"/>
      <c r="M1" s="85">
        <v>0.5</v>
      </c>
      <c r="N1" s="85">
        <v>0.5</v>
      </c>
      <c r="O1" s="85">
        <v>5</v>
      </c>
      <c r="P1" s="85">
        <v>5</v>
      </c>
      <c r="Q1" s="5"/>
      <c r="R1" s="5"/>
      <c r="S1" s="236"/>
      <c r="T1" s="236"/>
      <c r="U1" s="236"/>
      <c r="V1" s="236"/>
      <c r="W1" s="84"/>
      <c r="X1" s="91"/>
      <c r="Y1" s="91"/>
      <c r="Z1" s="91"/>
      <c r="AA1" s="91"/>
      <c r="AB1" s="7"/>
      <c r="AC1" s="7"/>
    </row>
    <row r="2" spans="1:29" s="1" customFormat="1" ht="30.75" customHeight="1" x14ac:dyDescent="0.25">
      <c r="A2" s="220" t="s">
        <v>57</v>
      </c>
      <c r="B2" s="220"/>
      <c r="C2" s="220"/>
      <c r="D2" s="220"/>
      <c r="E2" s="220"/>
      <c r="F2" s="239"/>
      <c r="G2" s="98"/>
      <c r="H2" s="98" t="s">
        <v>98</v>
      </c>
      <c r="I2" s="32" t="s">
        <v>99</v>
      </c>
      <c r="J2" s="32" t="s">
        <v>100</v>
      </c>
      <c r="K2" s="98" t="s">
        <v>98</v>
      </c>
      <c r="L2" s="97" t="s">
        <v>93</v>
      </c>
      <c r="M2" s="132" t="s">
        <v>95</v>
      </c>
      <c r="N2" s="132" t="s">
        <v>96</v>
      </c>
      <c r="O2" s="132" t="s">
        <v>95</v>
      </c>
      <c r="P2" s="132" t="s">
        <v>96</v>
      </c>
      <c r="Q2" s="5"/>
      <c r="R2" s="5"/>
      <c r="S2" s="87"/>
      <c r="T2" s="87"/>
      <c r="U2" s="87"/>
      <c r="V2" s="87"/>
      <c r="W2" s="7"/>
      <c r="X2" s="91"/>
      <c r="Y2" s="91"/>
      <c r="Z2" s="91"/>
      <c r="AA2" s="91"/>
      <c r="AB2" s="7"/>
      <c r="AC2" s="7"/>
    </row>
    <row r="3" spans="1:29" s="1" customFormat="1" ht="30.75" customHeight="1" x14ac:dyDescent="0.25">
      <c r="A3" s="130"/>
      <c r="B3" s="130"/>
      <c r="C3" s="130"/>
      <c r="D3" s="130"/>
      <c r="E3" s="130"/>
      <c r="F3" s="131"/>
      <c r="G3" s="98"/>
      <c r="H3" s="129">
        <f t="shared" ref="H3:H64" si="0">$C$72</f>
        <v>352000</v>
      </c>
      <c r="I3" s="129">
        <v>281600</v>
      </c>
      <c r="J3" s="129">
        <v>2320</v>
      </c>
      <c r="K3" s="138">
        <f t="shared" ref="K3:K64" si="1">$F$72</f>
        <v>2900</v>
      </c>
      <c r="L3" s="133">
        <v>43103</v>
      </c>
      <c r="M3" s="135">
        <v>435</v>
      </c>
      <c r="N3" s="134">
        <v>4884</v>
      </c>
      <c r="O3" s="136">
        <v>45</v>
      </c>
      <c r="P3" s="134">
        <v>129</v>
      </c>
      <c r="Q3" s="5"/>
      <c r="R3" s="5"/>
      <c r="S3" s="118"/>
      <c r="T3" s="118"/>
      <c r="U3" s="118"/>
      <c r="V3" s="118"/>
      <c r="W3" s="7"/>
      <c r="X3" s="91"/>
      <c r="Y3" s="91"/>
      <c r="Z3" s="91"/>
      <c r="AA3" s="91"/>
      <c r="AB3" s="7"/>
      <c r="AC3" s="7"/>
    </row>
    <row r="4" spans="1:29" s="1" customFormat="1" ht="30.75" customHeight="1" x14ac:dyDescent="0.25">
      <c r="A4" s="130"/>
      <c r="B4" s="130"/>
      <c r="C4" s="130"/>
      <c r="D4" s="130"/>
      <c r="E4" s="130"/>
      <c r="F4" s="131"/>
      <c r="G4" s="98"/>
      <c r="H4" s="129">
        <f t="shared" si="0"/>
        <v>352000</v>
      </c>
      <c r="I4" s="129">
        <v>281600</v>
      </c>
      <c r="J4" s="129">
        <v>2320</v>
      </c>
      <c r="K4" s="138">
        <f t="shared" si="1"/>
        <v>2900</v>
      </c>
      <c r="L4" s="133">
        <v>43103</v>
      </c>
      <c r="M4" s="135">
        <v>398</v>
      </c>
      <c r="N4" s="134">
        <v>2094</v>
      </c>
      <c r="O4" s="136">
        <v>11</v>
      </c>
      <c r="P4" s="134">
        <v>119</v>
      </c>
      <c r="Q4" s="5"/>
      <c r="R4" s="5"/>
      <c r="S4" s="118"/>
      <c r="T4" s="118"/>
      <c r="U4" s="118"/>
      <c r="V4" s="118"/>
      <c r="W4" s="7"/>
      <c r="X4" s="91"/>
      <c r="Y4" s="91"/>
      <c r="Z4" s="91"/>
      <c r="AA4" s="91"/>
      <c r="AB4" s="7"/>
      <c r="AC4" s="7"/>
    </row>
    <row r="5" spans="1:29" s="1" customFormat="1" ht="30.75" customHeight="1" x14ac:dyDescent="0.25">
      <c r="A5" s="130"/>
      <c r="B5" s="130"/>
      <c r="C5" s="130"/>
      <c r="D5" s="130"/>
      <c r="E5" s="130"/>
      <c r="F5" s="131"/>
      <c r="G5" s="98"/>
      <c r="H5" s="129">
        <f t="shared" si="0"/>
        <v>352000</v>
      </c>
      <c r="I5" s="129">
        <v>281600</v>
      </c>
      <c r="J5" s="129">
        <v>2320</v>
      </c>
      <c r="K5" s="138">
        <f t="shared" si="1"/>
        <v>2900</v>
      </c>
      <c r="L5" s="133">
        <v>43118</v>
      </c>
      <c r="M5" s="135">
        <v>1403</v>
      </c>
      <c r="N5" s="134">
        <v>2341</v>
      </c>
      <c r="O5" s="136">
        <v>22</v>
      </c>
      <c r="P5" s="134">
        <v>25</v>
      </c>
      <c r="Q5" s="5"/>
      <c r="R5" s="5"/>
      <c r="S5" s="118"/>
      <c r="T5" s="118"/>
      <c r="U5" s="118"/>
      <c r="V5" s="118"/>
      <c r="W5" s="7"/>
      <c r="X5" s="91"/>
      <c r="Y5" s="91"/>
      <c r="Z5" s="91"/>
      <c r="AA5" s="91"/>
      <c r="AB5" s="7"/>
      <c r="AC5" s="7"/>
    </row>
    <row r="6" spans="1:29" s="1" customFormat="1" ht="30.75" customHeight="1" x14ac:dyDescent="0.25">
      <c r="A6" s="130"/>
      <c r="B6" s="130"/>
      <c r="C6" s="130"/>
      <c r="D6" s="130"/>
      <c r="E6" s="130"/>
      <c r="F6" s="131"/>
      <c r="G6" s="98"/>
      <c r="H6" s="129">
        <f t="shared" si="0"/>
        <v>352000</v>
      </c>
      <c r="I6" s="129">
        <v>281600</v>
      </c>
      <c r="J6" s="129">
        <v>2320</v>
      </c>
      <c r="K6" s="138">
        <f t="shared" si="1"/>
        <v>2900</v>
      </c>
      <c r="L6" s="133">
        <v>43118</v>
      </c>
      <c r="M6" s="135">
        <v>162</v>
      </c>
      <c r="N6" s="134">
        <v>1450</v>
      </c>
      <c r="O6" s="136">
        <v>0</v>
      </c>
      <c r="P6" s="134">
        <v>7</v>
      </c>
      <c r="Q6" s="5"/>
      <c r="R6" s="5"/>
      <c r="S6" s="118"/>
      <c r="T6" s="118"/>
      <c r="U6" s="118"/>
      <c r="V6" s="118"/>
      <c r="W6" s="7"/>
      <c r="X6" s="91"/>
      <c r="Y6" s="91"/>
      <c r="Z6" s="91"/>
      <c r="AA6" s="91"/>
      <c r="AB6" s="7"/>
      <c r="AC6" s="7"/>
    </row>
    <row r="7" spans="1:29" s="1" customFormat="1" ht="30.75" customHeight="1" x14ac:dyDescent="0.25">
      <c r="A7" s="130"/>
      <c r="B7" s="130"/>
      <c r="C7" s="130"/>
      <c r="D7" s="130"/>
      <c r="E7" s="130"/>
      <c r="F7" s="131"/>
      <c r="G7" s="98"/>
      <c r="H7" s="129">
        <f t="shared" si="0"/>
        <v>352000</v>
      </c>
      <c r="I7" s="129">
        <v>281600</v>
      </c>
      <c r="J7" s="129">
        <v>2320</v>
      </c>
      <c r="K7" s="138">
        <f t="shared" si="1"/>
        <v>2900</v>
      </c>
      <c r="L7" s="133">
        <v>43126</v>
      </c>
      <c r="M7" s="135">
        <v>4430</v>
      </c>
      <c r="N7" s="134">
        <v>5297</v>
      </c>
      <c r="O7" s="136">
        <v>28</v>
      </c>
      <c r="P7" s="134">
        <v>118</v>
      </c>
      <c r="Q7" s="5"/>
      <c r="R7" s="5"/>
      <c r="S7" s="118"/>
      <c r="T7" s="118"/>
      <c r="U7" s="118"/>
      <c r="V7" s="118"/>
      <c r="W7" s="7"/>
      <c r="X7" s="91"/>
      <c r="Y7" s="91"/>
      <c r="Z7" s="91"/>
      <c r="AA7" s="91"/>
      <c r="AB7" s="7"/>
      <c r="AC7" s="7"/>
    </row>
    <row r="8" spans="1:29" s="1" customFormat="1" ht="30.75" customHeight="1" x14ac:dyDescent="0.25">
      <c r="A8" s="130"/>
      <c r="B8" s="130"/>
      <c r="C8" s="130"/>
      <c r="D8" s="130"/>
      <c r="E8" s="130"/>
      <c r="F8" s="131"/>
      <c r="G8" s="98"/>
      <c r="H8" s="129">
        <f t="shared" si="0"/>
        <v>352000</v>
      </c>
      <c r="I8" s="129">
        <v>281600</v>
      </c>
      <c r="J8" s="129">
        <v>2320</v>
      </c>
      <c r="K8" s="138">
        <f t="shared" si="1"/>
        <v>2900</v>
      </c>
      <c r="L8" s="133">
        <v>43126</v>
      </c>
      <c r="M8" s="135">
        <v>660</v>
      </c>
      <c r="N8" s="134">
        <v>386</v>
      </c>
      <c r="O8" s="136">
        <v>11</v>
      </c>
      <c r="P8" s="134">
        <v>5</v>
      </c>
      <c r="Q8" s="5"/>
      <c r="R8" s="5"/>
      <c r="S8" s="118"/>
      <c r="T8" s="118"/>
      <c r="U8" s="118"/>
      <c r="V8" s="118"/>
      <c r="W8" s="7"/>
      <c r="X8" s="91"/>
      <c r="Y8" s="91"/>
      <c r="Z8" s="91"/>
      <c r="AA8" s="91"/>
      <c r="AB8" s="7"/>
      <c r="AC8" s="7"/>
    </row>
    <row r="9" spans="1:29" s="1" customFormat="1" ht="30.75" customHeight="1" x14ac:dyDescent="0.25">
      <c r="A9" s="130"/>
      <c r="B9" s="130"/>
      <c r="C9" s="130"/>
      <c r="D9" s="130"/>
      <c r="E9" s="130"/>
      <c r="F9" s="131"/>
      <c r="G9" s="98"/>
      <c r="H9" s="129">
        <f t="shared" si="0"/>
        <v>352000</v>
      </c>
      <c r="I9" s="129">
        <v>281600</v>
      </c>
      <c r="J9" s="129">
        <v>2320</v>
      </c>
      <c r="K9" s="138">
        <f t="shared" si="1"/>
        <v>2900</v>
      </c>
      <c r="L9" s="133">
        <v>43130</v>
      </c>
      <c r="M9" s="135">
        <v>2421</v>
      </c>
      <c r="N9" s="134">
        <v>15553</v>
      </c>
      <c r="O9" s="136">
        <v>9</v>
      </c>
      <c r="P9" s="134">
        <v>33</v>
      </c>
      <c r="Q9" s="5"/>
      <c r="R9" s="5"/>
      <c r="S9" s="118"/>
      <c r="T9" s="118"/>
      <c r="U9" s="118"/>
      <c r="V9" s="118"/>
      <c r="W9" s="7"/>
      <c r="X9" s="91"/>
      <c r="Y9" s="91"/>
      <c r="Z9" s="91"/>
      <c r="AA9" s="91"/>
      <c r="AB9" s="7"/>
      <c r="AC9" s="7"/>
    </row>
    <row r="10" spans="1:29" s="1" customFormat="1" ht="30.75" customHeight="1" x14ac:dyDescent="0.25">
      <c r="A10" s="130"/>
      <c r="B10" s="130"/>
      <c r="C10" s="130"/>
      <c r="D10" s="130"/>
      <c r="E10" s="130"/>
      <c r="F10" s="131"/>
      <c r="G10" s="98"/>
      <c r="H10" s="129">
        <f t="shared" si="0"/>
        <v>352000</v>
      </c>
      <c r="I10" s="129">
        <v>281600</v>
      </c>
      <c r="J10" s="129">
        <v>2320</v>
      </c>
      <c r="K10" s="138">
        <f t="shared" si="1"/>
        <v>2900</v>
      </c>
      <c r="L10" s="133">
        <v>43130</v>
      </c>
      <c r="M10" s="135">
        <v>75</v>
      </c>
      <c r="N10" s="134">
        <v>394</v>
      </c>
      <c r="O10" s="136">
        <v>3</v>
      </c>
      <c r="P10" s="134">
        <v>0</v>
      </c>
      <c r="Q10" s="5"/>
      <c r="R10" s="5"/>
      <c r="S10" s="118"/>
      <c r="T10" s="118"/>
      <c r="U10" s="118"/>
      <c r="V10" s="118"/>
      <c r="W10" s="7"/>
      <c r="X10" s="91"/>
      <c r="Y10" s="91"/>
      <c r="Z10" s="91"/>
      <c r="AA10" s="91"/>
      <c r="AB10" s="7"/>
      <c r="AC10" s="7"/>
    </row>
    <row r="11" spans="1:29" s="1" customFormat="1" ht="30.75" customHeight="1" x14ac:dyDescent="0.25">
      <c r="A11" s="130"/>
      <c r="B11" s="130"/>
      <c r="C11" s="130"/>
      <c r="D11" s="130"/>
      <c r="E11" s="130"/>
      <c r="F11" s="131"/>
      <c r="G11" s="98"/>
      <c r="H11" s="129">
        <f t="shared" si="0"/>
        <v>352000</v>
      </c>
      <c r="I11" s="129">
        <v>281600</v>
      </c>
      <c r="J11" s="129">
        <v>2320</v>
      </c>
      <c r="K11" s="138">
        <f t="shared" si="1"/>
        <v>2900</v>
      </c>
      <c r="L11" s="133">
        <v>43154</v>
      </c>
      <c r="M11" s="135">
        <v>1134</v>
      </c>
      <c r="N11" s="134">
        <v>11</v>
      </c>
      <c r="O11" s="136">
        <v>16</v>
      </c>
      <c r="P11" s="134">
        <v>2</v>
      </c>
      <c r="Q11" s="5"/>
      <c r="R11" s="5"/>
      <c r="S11" s="118"/>
      <c r="T11" s="118"/>
      <c r="U11" s="118"/>
      <c r="V11" s="118"/>
      <c r="W11" s="7"/>
      <c r="X11" s="91"/>
      <c r="Y11" s="91"/>
      <c r="Z11" s="91"/>
      <c r="AA11" s="91"/>
      <c r="AB11" s="7"/>
      <c r="AC11" s="7"/>
    </row>
    <row r="12" spans="1:29" s="1" customFormat="1" ht="30.75" customHeight="1" x14ac:dyDescent="0.25">
      <c r="A12" s="130"/>
      <c r="B12" s="130"/>
      <c r="C12" s="130"/>
      <c r="D12" s="130"/>
      <c r="E12" s="130"/>
      <c r="F12" s="131"/>
      <c r="G12" s="98"/>
      <c r="H12" s="129">
        <f t="shared" si="0"/>
        <v>352000</v>
      </c>
      <c r="I12" s="129">
        <v>281600</v>
      </c>
      <c r="J12" s="129">
        <v>2320</v>
      </c>
      <c r="K12" s="138">
        <f t="shared" si="1"/>
        <v>2900</v>
      </c>
      <c r="L12" s="133">
        <v>43154</v>
      </c>
      <c r="M12" s="135">
        <v>1324</v>
      </c>
      <c r="N12" s="134">
        <v>309</v>
      </c>
      <c r="O12" s="136">
        <v>105</v>
      </c>
      <c r="P12" s="134">
        <v>16</v>
      </c>
      <c r="Q12" s="5"/>
      <c r="R12" s="5"/>
      <c r="S12" s="118"/>
      <c r="T12" s="118"/>
      <c r="U12" s="118"/>
      <c r="V12" s="118"/>
      <c r="W12" s="7"/>
      <c r="X12" s="91"/>
      <c r="Y12" s="91"/>
      <c r="Z12" s="91"/>
      <c r="AA12" s="91"/>
      <c r="AB12" s="7"/>
      <c r="AC12" s="7"/>
    </row>
    <row r="13" spans="1:29" s="1" customFormat="1" ht="30.75" customHeight="1" x14ac:dyDescent="0.25">
      <c r="A13" s="130"/>
      <c r="B13" s="130"/>
      <c r="C13" s="130"/>
      <c r="D13" s="130"/>
      <c r="E13" s="130"/>
      <c r="F13" s="131"/>
      <c r="G13" s="98"/>
      <c r="H13" s="129">
        <f t="shared" si="0"/>
        <v>352000</v>
      </c>
      <c r="I13" s="129">
        <v>281600</v>
      </c>
      <c r="J13" s="129">
        <v>2320</v>
      </c>
      <c r="K13" s="138">
        <f t="shared" si="1"/>
        <v>2900</v>
      </c>
      <c r="L13" s="133">
        <v>43167</v>
      </c>
      <c r="M13" s="135">
        <v>11738</v>
      </c>
      <c r="N13" s="134">
        <v>3713</v>
      </c>
      <c r="O13" s="136">
        <v>32</v>
      </c>
      <c r="P13" s="134">
        <v>39</v>
      </c>
      <c r="Q13" s="5"/>
      <c r="R13" s="5"/>
      <c r="S13" s="118"/>
      <c r="T13" s="118"/>
      <c r="U13" s="118"/>
      <c r="V13" s="118"/>
      <c r="W13" s="7"/>
      <c r="X13" s="91"/>
      <c r="Y13" s="91"/>
      <c r="Z13" s="91"/>
      <c r="AA13" s="91"/>
      <c r="AB13" s="7"/>
      <c r="AC13" s="7"/>
    </row>
    <row r="14" spans="1:29" s="1" customFormat="1" ht="30.75" customHeight="1" x14ac:dyDescent="0.25">
      <c r="A14" s="130"/>
      <c r="B14" s="130"/>
      <c r="C14" s="130"/>
      <c r="D14" s="130"/>
      <c r="E14" s="130"/>
      <c r="F14" s="131"/>
      <c r="G14" s="98"/>
      <c r="H14" s="129">
        <f t="shared" si="0"/>
        <v>352000</v>
      </c>
      <c r="I14" s="129">
        <v>281600</v>
      </c>
      <c r="J14" s="129">
        <v>2320</v>
      </c>
      <c r="K14" s="138">
        <f t="shared" si="1"/>
        <v>2900</v>
      </c>
      <c r="L14" s="133">
        <v>43167</v>
      </c>
      <c r="M14" s="135">
        <v>1037</v>
      </c>
      <c r="N14" s="134">
        <v>751</v>
      </c>
      <c r="O14" s="136">
        <v>12</v>
      </c>
      <c r="P14" s="134">
        <v>66</v>
      </c>
      <c r="Q14" s="5"/>
      <c r="R14" s="5"/>
      <c r="S14" s="118"/>
      <c r="T14" s="118"/>
      <c r="U14" s="118"/>
      <c r="V14" s="118"/>
      <c r="W14" s="7"/>
      <c r="X14" s="91"/>
      <c r="Y14" s="91"/>
      <c r="Z14" s="91"/>
      <c r="AA14" s="91"/>
      <c r="AB14" s="7"/>
      <c r="AC14" s="7"/>
    </row>
    <row r="15" spans="1:29" s="1" customFormat="1" ht="30.75" customHeight="1" x14ac:dyDescent="0.25">
      <c r="A15" s="130"/>
      <c r="B15" s="130"/>
      <c r="C15" s="130"/>
      <c r="D15" s="130"/>
      <c r="E15" s="130"/>
      <c r="F15" s="131"/>
      <c r="G15" s="98"/>
      <c r="H15" s="129">
        <f t="shared" si="0"/>
        <v>352000</v>
      </c>
      <c r="I15" s="129">
        <v>281600</v>
      </c>
      <c r="J15" s="129">
        <v>2320</v>
      </c>
      <c r="K15" s="138">
        <f t="shared" si="1"/>
        <v>2900</v>
      </c>
      <c r="L15" s="133">
        <v>43169</v>
      </c>
      <c r="M15" s="135">
        <v>20</v>
      </c>
      <c r="N15" s="134">
        <v>458</v>
      </c>
      <c r="O15" s="136">
        <v>3</v>
      </c>
      <c r="P15" s="134">
        <v>16</v>
      </c>
      <c r="Q15" s="5"/>
      <c r="R15" s="5"/>
      <c r="S15" s="118"/>
      <c r="T15" s="118"/>
      <c r="U15" s="118"/>
      <c r="V15" s="118"/>
      <c r="W15" s="7"/>
      <c r="X15" s="91"/>
      <c r="Y15" s="91"/>
      <c r="Z15" s="91"/>
      <c r="AA15" s="91"/>
      <c r="AB15" s="7"/>
      <c r="AC15" s="7"/>
    </row>
    <row r="16" spans="1:29" s="1" customFormat="1" ht="30.75" customHeight="1" x14ac:dyDescent="0.25">
      <c r="A16" s="130"/>
      <c r="B16" s="130"/>
      <c r="C16" s="130"/>
      <c r="D16" s="130"/>
      <c r="E16" s="130"/>
      <c r="F16" s="131"/>
      <c r="G16" s="98"/>
      <c r="H16" s="129">
        <f t="shared" si="0"/>
        <v>352000</v>
      </c>
      <c r="I16" s="129">
        <v>281600</v>
      </c>
      <c r="J16" s="129">
        <v>2320</v>
      </c>
      <c r="K16" s="138">
        <f t="shared" si="1"/>
        <v>2900</v>
      </c>
      <c r="L16" s="133">
        <v>43169</v>
      </c>
      <c r="M16" s="135">
        <v>2057</v>
      </c>
      <c r="N16" s="134">
        <v>1473</v>
      </c>
      <c r="O16" s="136">
        <v>138</v>
      </c>
      <c r="P16" s="134">
        <v>169</v>
      </c>
      <c r="Q16" s="5"/>
      <c r="R16" s="5"/>
      <c r="S16" s="118"/>
      <c r="T16" s="118"/>
      <c r="U16" s="118"/>
      <c r="V16" s="118"/>
      <c r="W16" s="7"/>
      <c r="X16" s="91"/>
      <c r="Y16" s="91"/>
      <c r="Z16" s="91"/>
      <c r="AA16" s="91"/>
      <c r="AB16" s="7"/>
      <c r="AC16" s="7"/>
    </row>
    <row r="17" spans="1:29" s="1" customFormat="1" ht="30.75" customHeight="1" x14ac:dyDescent="0.25">
      <c r="A17" s="130"/>
      <c r="B17" s="130"/>
      <c r="C17" s="130"/>
      <c r="D17" s="130"/>
      <c r="E17" s="130"/>
      <c r="F17" s="131"/>
      <c r="G17" s="98"/>
      <c r="H17" s="129">
        <f t="shared" si="0"/>
        <v>352000</v>
      </c>
      <c r="I17" s="129">
        <v>281600</v>
      </c>
      <c r="J17" s="129">
        <v>2320</v>
      </c>
      <c r="K17" s="138">
        <f t="shared" si="1"/>
        <v>2900</v>
      </c>
      <c r="L17" s="133">
        <v>43171</v>
      </c>
      <c r="M17" s="135">
        <v>1374</v>
      </c>
      <c r="N17" s="134">
        <v>2560</v>
      </c>
      <c r="O17" s="136">
        <v>13</v>
      </c>
      <c r="P17" s="134">
        <v>18</v>
      </c>
      <c r="Q17" s="5"/>
      <c r="R17" s="5"/>
      <c r="S17" s="118"/>
      <c r="T17" s="118"/>
      <c r="U17" s="118"/>
      <c r="V17" s="118"/>
      <c r="W17" s="7"/>
      <c r="X17" s="91"/>
      <c r="Y17" s="91"/>
      <c r="Z17" s="91"/>
      <c r="AA17" s="91"/>
      <c r="AB17" s="7"/>
      <c r="AC17" s="7"/>
    </row>
    <row r="18" spans="1:29" s="1" customFormat="1" ht="30.75" customHeight="1" x14ac:dyDescent="0.25">
      <c r="A18" s="130"/>
      <c r="B18" s="130"/>
      <c r="C18" s="130"/>
      <c r="D18" s="130"/>
      <c r="E18" s="130"/>
      <c r="F18" s="131"/>
      <c r="G18" s="98"/>
      <c r="H18" s="129">
        <f t="shared" si="0"/>
        <v>352000</v>
      </c>
      <c r="I18" s="129">
        <v>281600</v>
      </c>
      <c r="J18" s="129">
        <v>2320</v>
      </c>
      <c r="K18" s="138">
        <f t="shared" si="1"/>
        <v>2900</v>
      </c>
      <c r="L18" s="133">
        <v>43171</v>
      </c>
      <c r="M18" s="135">
        <v>161</v>
      </c>
      <c r="N18" s="134">
        <v>5569</v>
      </c>
      <c r="O18" s="136">
        <v>9</v>
      </c>
      <c r="P18" s="134">
        <v>217</v>
      </c>
      <c r="Q18" s="5"/>
      <c r="R18" s="5"/>
      <c r="S18" s="118"/>
      <c r="T18" s="118"/>
      <c r="U18" s="118"/>
      <c r="V18" s="118"/>
      <c r="W18" s="7"/>
      <c r="X18" s="91"/>
      <c r="Y18" s="91"/>
      <c r="Z18" s="91"/>
      <c r="AA18" s="91"/>
      <c r="AB18" s="7"/>
      <c r="AC18" s="7"/>
    </row>
    <row r="19" spans="1:29" s="1" customFormat="1" ht="30.75" customHeight="1" x14ac:dyDescent="0.25">
      <c r="A19" s="130"/>
      <c r="B19" s="130"/>
      <c r="C19" s="130"/>
      <c r="D19" s="130"/>
      <c r="E19" s="130"/>
      <c r="F19" s="131"/>
      <c r="G19" s="98"/>
      <c r="H19" s="129">
        <f t="shared" si="0"/>
        <v>352000</v>
      </c>
      <c r="I19" s="129">
        <v>281600</v>
      </c>
      <c r="J19" s="129">
        <v>2320</v>
      </c>
      <c r="K19" s="138">
        <f t="shared" si="1"/>
        <v>2900</v>
      </c>
      <c r="L19" s="133">
        <v>43173</v>
      </c>
      <c r="M19" s="135">
        <v>352</v>
      </c>
      <c r="N19" s="134">
        <v>1354</v>
      </c>
      <c r="O19" s="136">
        <v>57</v>
      </c>
      <c r="P19" s="134">
        <v>23</v>
      </c>
      <c r="Q19" s="5"/>
      <c r="R19" s="5"/>
      <c r="S19" s="118"/>
      <c r="T19" s="118"/>
      <c r="U19" s="118"/>
      <c r="V19" s="118"/>
      <c r="W19" s="7"/>
      <c r="X19" s="91"/>
      <c r="Y19" s="91"/>
      <c r="Z19" s="91"/>
      <c r="AA19" s="91"/>
      <c r="AB19" s="7"/>
      <c r="AC19" s="7"/>
    </row>
    <row r="20" spans="1:29" s="1" customFormat="1" ht="30.75" customHeight="1" x14ac:dyDescent="0.25">
      <c r="A20" s="130"/>
      <c r="B20" s="130"/>
      <c r="C20" s="130"/>
      <c r="D20" s="130"/>
      <c r="E20" s="130"/>
      <c r="F20" s="131"/>
      <c r="G20" s="98"/>
      <c r="H20" s="129">
        <f t="shared" si="0"/>
        <v>352000</v>
      </c>
      <c r="I20" s="129">
        <v>281600</v>
      </c>
      <c r="J20" s="129">
        <v>2320</v>
      </c>
      <c r="K20" s="138">
        <f t="shared" si="1"/>
        <v>2900</v>
      </c>
      <c r="L20" s="133">
        <v>43173</v>
      </c>
      <c r="M20" s="135">
        <v>407</v>
      </c>
      <c r="N20" s="134">
        <v>201</v>
      </c>
      <c r="O20" s="136">
        <v>24</v>
      </c>
      <c r="P20" s="134">
        <v>5</v>
      </c>
      <c r="Q20" s="5"/>
      <c r="R20" s="5"/>
      <c r="S20" s="118"/>
      <c r="T20" s="118"/>
      <c r="U20" s="118"/>
      <c r="V20" s="118"/>
      <c r="W20" s="7"/>
      <c r="X20" s="91"/>
      <c r="Y20" s="91"/>
      <c r="Z20" s="91"/>
      <c r="AA20" s="91"/>
      <c r="AB20" s="7"/>
      <c r="AC20" s="7"/>
    </row>
    <row r="21" spans="1:29" s="1" customFormat="1" ht="30.75" customHeight="1" x14ac:dyDescent="0.25">
      <c r="A21" s="130"/>
      <c r="B21" s="130"/>
      <c r="C21" s="130"/>
      <c r="D21" s="130"/>
      <c r="E21" s="130"/>
      <c r="F21" s="131"/>
      <c r="G21" s="98"/>
      <c r="H21" s="129">
        <f t="shared" si="0"/>
        <v>352000</v>
      </c>
      <c r="I21" s="129">
        <v>281600</v>
      </c>
      <c r="J21" s="129">
        <v>2320</v>
      </c>
      <c r="K21" s="138">
        <f t="shared" si="1"/>
        <v>2900</v>
      </c>
      <c r="L21" s="133">
        <v>43175</v>
      </c>
      <c r="M21" s="135">
        <v>1547</v>
      </c>
      <c r="N21" s="134">
        <v>4175</v>
      </c>
      <c r="O21" s="136">
        <v>17</v>
      </c>
      <c r="P21" s="134">
        <v>11</v>
      </c>
      <c r="Q21" s="5"/>
      <c r="R21" s="5"/>
      <c r="S21" s="118"/>
      <c r="T21" s="118"/>
      <c r="U21" s="118"/>
      <c r="V21" s="118"/>
      <c r="W21" s="7"/>
      <c r="X21" s="91"/>
      <c r="Y21" s="91"/>
      <c r="Z21" s="91"/>
      <c r="AA21" s="91"/>
      <c r="AB21" s="7"/>
      <c r="AC21" s="7"/>
    </row>
    <row r="22" spans="1:29" s="1" customFormat="1" ht="30.75" customHeight="1" x14ac:dyDescent="0.25">
      <c r="A22" s="130"/>
      <c r="B22" s="130"/>
      <c r="C22" s="130"/>
      <c r="D22" s="130"/>
      <c r="E22" s="130"/>
      <c r="F22" s="131"/>
      <c r="G22" s="98"/>
      <c r="H22" s="129">
        <f t="shared" si="0"/>
        <v>352000</v>
      </c>
      <c r="I22" s="129">
        <v>281600</v>
      </c>
      <c r="J22" s="129">
        <v>2320</v>
      </c>
      <c r="K22" s="138">
        <f t="shared" si="1"/>
        <v>2900</v>
      </c>
      <c r="L22" s="133">
        <v>43175</v>
      </c>
      <c r="M22" s="135">
        <v>1038</v>
      </c>
      <c r="N22" s="134">
        <v>1687</v>
      </c>
      <c r="O22" s="136">
        <v>0</v>
      </c>
      <c r="P22" s="134">
        <v>2</v>
      </c>
      <c r="Q22" s="5"/>
      <c r="R22" s="5"/>
      <c r="S22" s="118"/>
      <c r="T22" s="118"/>
      <c r="U22" s="118"/>
      <c r="V22" s="118"/>
      <c r="W22" s="7"/>
      <c r="X22" s="91"/>
      <c r="Y22" s="91"/>
      <c r="Z22" s="91"/>
      <c r="AA22" s="91"/>
      <c r="AB22" s="7"/>
      <c r="AC22" s="7"/>
    </row>
    <row r="23" spans="1:29" s="1" customFormat="1" ht="30.75" customHeight="1" x14ac:dyDescent="0.25">
      <c r="A23" s="130"/>
      <c r="B23" s="130"/>
      <c r="C23" s="130"/>
      <c r="D23" s="130"/>
      <c r="E23" s="130"/>
      <c r="F23" s="131"/>
      <c r="G23" s="98"/>
      <c r="H23" s="129">
        <f t="shared" si="0"/>
        <v>352000</v>
      </c>
      <c r="I23" s="129">
        <v>281600</v>
      </c>
      <c r="J23" s="129">
        <v>2320</v>
      </c>
      <c r="K23" s="138">
        <f t="shared" si="1"/>
        <v>2900</v>
      </c>
      <c r="L23" s="133">
        <v>43179</v>
      </c>
      <c r="M23" s="135">
        <v>16</v>
      </c>
      <c r="N23" s="134">
        <v>1067</v>
      </c>
      <c r="O23" s="136">
        <v>0</v>
      </c>
      <c r="P23" s="134">
        <v>41</v>
      </c>
      <c r="Q23" s="5"/>
      <c r="R23" s="5"/>
      <c r="S23" s="118"/>
      <c r="T23" s="118"/>
      <c r="U23" s="118"/>
      <c r="V23" s="118"/>
      <c r="W23" s="7"/>
      <c r="X23" s="91"/>
      <c r="Y23" s="91"/>
      <c r="Z23" s="91"/>
      <c r="AA23" s="91"/>
      <c r="AB23" s="7"/>
      <c r="AC23" s="7"/>
    </row>
    <row r="24" spans="1:29" s="1" customFormat="1" ht="30.75" customHeight="1" x14ac:dyDescent="0.25">
      <c r="A24" s="130"/>
      <c r="B24" s="130"/>
      <c r="C24" s="130"/>
      <c r="D24" s="130"/>
      <c r="E24" s="130"/>
      <c r="F24" s="131"/>
      <c r="G24" s="98"/>
      <c r="H24" s="129">
        <f t="shared" si="0"/>
        <v>352000</v>
      </c>
      <c r="I24" s="129">
        <v>281600</v>
      </c>
      <c r="J24" s="129">
        <v>2320</v>
      </c>
      <c r="K24" s="138">
        <f t="shared" si="1"/>
        <v>2900</v>
      </c>
      <c r="L24" s="133">
        <v>43179</v>
      </c>
      <c r="M24" s="135">
        <v>2322</v>
      </c>
      <c r="N24" s="134">
        <v>677</v>
      </c>
      <c r="O24" s="136">
        <v>65</v>
      </c>
      <c r="P24" s="134">
        <v>12</v>
      </c>
      <c r="Q24" s="5"/>
      <c r="R24" s="5"/>
      <c r="S24" s="118"/>
      <c r="T24" s="118"/>
      <c r="U24" s="118"/>
      <c r="V24" s="118"/>
      <c r="W24" s="7"/>
      <c r="X24" s="91"/>
      <c r="Y24" s="91"/>
      <c r="Z24" s="91"/>
      <c r="AA24" s="91"/>
      <c r="AB24" s="7"/>
      <c r="AC24" s="7"/>
    </row>
    <row r="25" spans="1:29" s="1" customFormat="1" ht="30.75" customHeight="1" x14ac:dyDescent="0.25">
      <c r="A25" s="130"/>
      <c r="B25" s="130"/>
      <c r="C25" s="130"/>
      <c r="D25" s="130"/>
      <c r="E25" s="130"/>
      <c r="F25" s="131"/>
      <c r="G25" s="98"/>
      <c r="H25" s="129">
        <f t="shared" si="0"/>
        <v>352000</v>
      </c>
      <c r="I25" s="129">
        <v>281600</v>
      </c>
      <c r="J25" s="129">
        <v>2320</v>
      </c>
      <c r="K25" s="138">
        <f t="shared" si="1"/>
        <v>2900</v>
      </c>
      <c r="L25" s="133">
        <v>43181</v>
      </c>
      <c r="M25" s="135">
        <v>162</v>
      </c>
      <c r="N25" s="134">
        <v>117</v>
      </c>
      <c r="O25" s="136">
        <v>53</v>
      </c>
      <c r="P25" s="134">
        <v>76</v>
      </c>
      <c r="Q25" s="5"/>
      <c r="R25" s="5"/>
      <c r="S25" s="118"/>
      <c r="T25" s="118"/>
      <c r="U25" s="118"/>
      <c r="V25" s="118"/>
      <c r="W25" s="7"/>
      <c r="X25" s="91"/>
      <c r="Y25" s="91"/>
      <c r="Z25" s="91"/>
      <c r="AA25" s="91"/>
      <c r="AB25" s="7"/>
      <c r="AC25" s="7"/>
    </row>
    <row r="26" spans="1:29" s="1" customFormat="1" ht="30.75" customHeight="1" x14ac:dyDescent="0.25">
      <c r="A26" s="130"/>
      <c r="B26" s="130"/>
      <c r="C26" s="130"/>
      <c r="D26" s="130"/>
      <c r="E26" s="130"/>
      <c r="F26" s="131"/>
      <c r="G26" s="98"/>
      <c r="H26" s="129">
        <f t="shared" si="0"/>
        <v>352000</v>
      </c>
      <c r="I26" s="129">
        <v>281600</v>
      </c>
      <c r="J26" s="129">
        <v>2320</v>
      </c>
      <c r="K26" s="138">
        <f t="shared" si="1"/>
        <v>2900</v>
      </c>
      <c r="L26" s="133">
        <v>43181</v>
      </c>
      <c r="M26" s="135">
        <v>544</v>
      </c>
      <c r="N26" s="134">
        <v>223</v>
      </c>
      <c r="O26" s="136">
        <v>14</v>
      </c>
      <c r="P26" s="134">
        <v>9</v>
      </c>
      <c r="Q26" s="5"/>
      <c r="R26" s="5"/>
      <c r="S26" s="118"/>
      <c r="T26" s="118"/>
      <c r="U26" s="118"/>
      <c r="V26" s="118"/>
      <c r="W26" s="7"/>
      <c r="X26" s="91"/>
      <c r="Y26" s="91"/>
      <c r="Z26" s="91"/>
      <c r="AA26" s="91"/>
      <c r="AB26" s="7"/>
      <c r="AC26" s="7"/>
    </row>
    <row r="27" spans="1:29" s="1" customFormat="1" ht="30.75" customHeight="1" x14ac:dyDescent="0.25">
      <c r="A27" s="130"/>
      <c r="B27" s="130"/>
      <c r="C27" s="130"/>
      <c r="D27" s="130"/>
      <c r="E27" s="130"/>
      <c r="F27" s="131"/>
      <c r="G27" s="98"/>
      <c r="H27" s="129">
        <f t="shared" si="0"/>
        <v>352000</v>
      </c>
      <c r="I27" s="129">
        <v>281600</v>
      </c>
      <c r="J27" s="129">
        <v>2320</v>
      </c>
      <c r="K27" s="138">
        <f t="shared" si="1"/>
        <v>2900</v>
      </c>
      <c r="L27" s="133">
        <v>43188</v>
      </c>
      <c r="M27" s="135">
        <v>44</v>
      </c>
      <c r="N27" s="134">
        <v>60</v>
      </c>
      <c r="O27" s="136">
        <v>1</v>
      </c>
      <c r="P27" s="134">
        <v>11</v>
      </c>
      <c r="Q27" s="5"/>
      <c r="R27" s="5"/>
      <c r="S27" s="118"/>
      <c r="T27" s="118"/>
      <c r="U27" s="118"/>
      <c r="V27" s="118"/>
      <c r="W27" s="7"/>
      <c r="X27" s="91"/>
      <c r="Y27" s="91"/>
      <c r="Z27" s="91"/>
      <c r="AA27" s="91"/>
      <c r="AB27" s="7"/>
      <c r="AC27" s="7"/>
    </row>
    <row r="28" spans="1:29" s="1" customFormat="1" ht="30.75" customHeight="1" x14ac:dyDescent="0.25">
      <c r="A28" s="130"/>
      <c r="B28" s="130"/>
      <c r="C28" s="130"/>
      <c r="D28" s="130"/>
      <c r="E28" s="130"/>
      <c r="F28" s="131"/>
      <c r="G28" s="98"/>
      <c r="H28" s="129">
        <f t="shared" si="0"/>
        <v>352000</v>
      </c>
      <c r="I28" s="129">
        <v>281600</v>
      </c>
      <c r="J28" s="129">
        <v>2320</v>
      </c>
      <c r="K28" s="138">
        <f t="shared" si="1"/>
        <v>2900</v>
      </c>
      <c r="L28" s="133">
        <v>43188</v>
      </c>
      <c r="M28" s="135">
        <v>111</v>
      </c>
      <c r="N28" s="134">
        <v>3200</v>
      </c>
      <c r="O28" s="136">
        <v>18</v>
      </c>
      <c r="P28" s="134">
        <v>204</v>
      </c>
      <c r="Q28" s="5"/>
      <c r="R28" s="5"/>
      <c r="S28" s="118"/>
      <c r="T28" s="118"/>
      <c r="U28" s="118"/>
      <c r="V28" s="118"/>
      <c r="W28" s="7"/>
      <c r="X28" s="91"/>
      <c r="Y28" s="91"/>
      <c r="Z28" s="91"/>
      <c r="AA28" s="91"/>
      <c r="AB28" s="7"/>
      <c r="AC28" s="7"/>
    </row>
    <row r="29" spans="1:29" s="1" customFormat="1" ht="30.75" customHeight="1" x14ac:dyDescent="0.25">
      <c r="A29" s="130"/>
      <c r="B29" s="130"/>
      <c r="C29" s="130"/>
      <c r="D29" s="130"/>
      <c r="E29" s="130"/>
      <c r="F29" s="131"/>
      <c r="G29" s="98"/>
      <c r="H29" s="129">
        <f t="shared" si="0"/>
        <v>352000</v>
      </c>
      <c r="I29" s="129">
        <v>281600</v>
      </c>
      <c r="J29" s="129">
        <v>2320</v>
      </c>
      <c r="K29" s="138">
        <f t="shared" si="1"/>
        <v>2900</v>
      </c>
      <c r="L29" s="133">
        <v>43209</v>
      </c>
      <c r="M29" s="135">
        <v>4286</v>
      </c>
      <c r="N29" s="134">
        <v>509</v>
      </c>
      <c r="O29" s="136">
        <v>161</v>
      </c>
      <c r="P29" s="134">
        <v>40</v>
      </c>
      <c r="Q29" s="5"/>
      <c r="R29" s="5"/>
      <c r="S29" s="118"/>
      <c r="T29" s="118"/>
      <c r="U29" s="118"/>
      <c r="V29" s="118"/>
      <c r="W29" s="7"/>
      <c r="X29" s="91"/>
      <c r="Y29" s="91"/>
      <c r="Z29" s="91"/>
      <c r="AA29" s="91"/>
      <c r="AB29" s="7"/>
      <c r="AC29" s="7"/>
    </row>
    <row r="30" spans="1:29" s="1" customFormat="1" ht="30.75" customHeight="1" x14ac:dyDescent="0.25">
      <c r="A30" s="130"/>
      <c r="B30" s="130"/>
      <c r="C30" s="130"/>
      <c r="D30" s="130"/>
      <c r="E30" s="130"/>
      <c r="F30" s="131"/>
      <c r="G30" s="98"/>
      <c r="H30" s="129">
        <f t="shared" si="0"/>
        <v>352000</v>
      </c>
      <c r="I30" s="129">
        <v>281600</v>
      </c>
      <c r="J30" s="129">
        <v>2320</v>
      </c>
      <c r="K30" s="138">
        <f t="shared" si="1"/>
        <v>2900</v>
      </c>
      <c r="L30" s="133">
        <v>43209</v>
      </c>
      <c r="M30" s="135">
        <v>1146</v>
      </c>
      <c r="N30" s="134">
        <v>943</v>
      </c>
      <c r="O30" s="136">
        <v>148</v>
      </c>
      <c r="P30" s="134">
        <v>52</v>
      </c>
      <c r="Q30" s="5"/>
      <c r="R30" s="5"/>
      <c r="S30" s="118"/>
      <c r="T30" s="118"/>
      <c r="U30" s="118"/>
      <c r="V30" s="118"/>
      <c r="W30" s="7"/>
      <c r="X30" s="91"/>
      <c r="Y30" s="91"/>
      <c r="Z30" s="91"/>
      <c r="AA30" s="91"/>
      <c r="AB30" s="7"/>
      <c r="AC30" s="7"/>
    </row>
    <row r="31" spans="1:29" s="1" customFormat="1" ht="30.75" customHeight="1" x14ac:dyDescent="0.25">
      <c r="A31" s="130"/>
      <c r="B31" s="130"/>
      <c r="C31" s="130"/>
      <c r="D31" s="130"/>
      <c r="E31" s="130"/>
      <c r="F31" s="131"/>
      <c r="G31" s="98"/>
      <c r="H31" s="129">
        <f t="shared" si="0"/>
        <v>352000</v>
      </c>
      <c r="I31" s="129">
        <v>281600</v>
      </c>
      <c r="J31" s="129">
        <v>2320</v>
      </c>
      <c r="K31" s="138">
        <f t="shared" si="1"/>
        <v>2900</v>
      </c>
      <c r="L31" s="133">
        <v>43214</v>
      </c>
      <c r="M31" s="135">
        <v>196</v>
      </c>
      <c r="N31" s="134">
        <v>479</v>
      </c>
      <c r="O31" s="136">
        <v>22</v>
      </c>
      <c r="P31" s="134">
        <v>24</v>
      </c>
      <c r="Q31" s="5"/>
      <c r="R31" s="5"/>
      <c r="S31" s="118"/>
      <c r="T31" s="118"/>
      <c r="U31" s="118"/>
      <c r="V31" s="118"/>
      <c r="W31" s="7"/>
      <c r="X31" s="91"/>
      <c r="Y31" s="91"/>
      <c r="Z31" s="91"/>
      <c r="AA31" s="91"/>
      <c r="AB31" s="7"/>
      <c r="AC31" s="7"/>
    </row>
    <row r="32" spans="1:29" s="1" customFormat="1" ht="30.75" customHeight="1" x14ac:dyDescent="0.25">
      <c r="A32" s="130"/>
      <c r="B32" s="130"/>
      <c r="C32" s="130"/>
      <c r="D32" s="130"/>
      <c r="E32" s="130"/>
      <c r="F32" s="131"/>
      <c r="G32" s="98"/>
      <c r="H32" s="129">
        <f t="shared" si="0"/>
        <v>352000</v>
      </c>
      <c r="I32" s="129">
        <v>281600</v>
      </c>
      <c r="J32" s="129">
        <v>2320</v>
      </c>
      <c r="K32" s="138">
        <f t="shared" si="1"/>
        <v>2900</v>
      </c>
      <c r="L32" s="133">
        <v>43214</v>
      </c>
      <c r="M32" s="135">
        <v>1108</v>
      </c>
      <c r="N32" s="134">
        <v>627</v>
      </c>
      <c r="O32" s="136">
        <v>17</v>
      </c>
      <c r="P32" s="134">
        <v>5</v>
      </c>
      <c r="Q32" s="5"/>
      <c r="R32" s="5"/>
      <c r="S32" s="118"/>
      <c r="T32" s="118"/>
      <c r="U32" s="118"/>
      <c r="V32" s="118"/>
      <c r="W32" s="7"/>
      <c r="X32" s="91"/>
      <c r="Y32" s="91"/>
      <c r="Z32" s="91"/>
      <c r="AA32" s="91"/>
      <c r="AB32" s="7"/>
      <c r="AC32" s="7"/>
    </row>
    <row r="33" spans="1:29" s="1" customFormat="1" ht="30.75" customHeight="1" x14ac:dyDescent="0.25">
      <c r="A33" s="130"/>
      <c r="B33" s="130"/>
      <c r="C33" s="130"/>
      <c r="D33" s="130"/>
      <c r="E33" s="130"/>
      <c r="F33" s="131"/>
      <c r="G33" s="98"/>
      <c r="H33" s="129">
        <f t="shared" si="0"/>
        <v>352000</v>
      </c>
      <c r="I33" s="129">
        <v>281600</v>
      </c>
      <c r="J33" s="129">
        <v>2320</v>
      </c>
      <c r="K33" s="138">
        <f t="shared" si="1"/>
        <v>2900</v>
      </c>
      <c r="L33" s="133">
        <v>43217</v>
      </c>
      <c r="M33" s="135">
        <v>71</v>
      </c>
      <c r="N33" s="134">
        <v>1008</v>
      </c>
      <c r="O33" s="136">
        <v>9</v>
      </c>
      <c r="P33" s="134">
        <v>3</v>
      </c>
      <c r="Q33" s="5"/>
      <c r="R33" s="5"/>
      <c r="S33" s="118"/>
      <c r="T33" s="118"/>
      <c r="U33" s="118"/>
      <c r="V33" s="118"/>
      <c r="W33" s="7"/>
      <c r="X33" s="91"/>
      <c r="Y33" s="91"/>
      <c r="Z33" s="91"/>
      <c r="AA33" s="91"/>
      <c r="AB33" s="7"/>
      <c r="AC33" s="7"/>
    </row>
    <row r="34" spans="1:29" s="1" customFormat="1" ht="30.75" customHeight="1" x14ac:dyDescent="0.25">
      <c r="A34" s="130"/>
      <c r="B34" s="130"/>
      <c r="C34" s="130"/>
      <c r="D34" s="130"/>
      <c r="E34" s="130"/>
      <c r="F34" s="131"/>
      <c r="G34" s="98"/>
      <c r="H34" s="129">
        <f t="shared" si="0"/>
        <v>352000</v>
      </c>
      <c r="I34" s="129">
        <v>281600</v>
      </c>
      <c r="J34" s="129">
        <v>2320</v>
      </c>
      <c r="K34" s="138">
        <f t="shared" si="1"/>
        <v>2900</v>
      </c>
      <c r="L34" s="133">
        <v>43217</v>
      </c>
      <c r="M34" s="135">
        <v>26865</v>
      </c>
      <c r="N34" s="134">
        <v>150</v>
      </c>
      <c r="O34" s="136">
        <v>358</v>
      </c>
      <c r="P34" s="134">
        <v>5</v>
      </c>
      <c r="Q34" s="5"/>
      <c r="R34" s="5"/>
      <c r="S34" s="118"/>
      <c r="T34" s="118"/>
      <c r="U34" s="118"/>
      <c r="V34" s="118"/>
      <c r="W34" s="7"/>
      <c r="X34" s="91"/>
      <c r="Y34" s="91"/>
      <c r="Z34" s="91"/>
      <c r="AA34" s="91"/>
      <c r="AB34" s="7"/>
      <c r="AC34" s="7"/>
    </row>
    <row r="35" spans="1:29" s="1" customFormat="1" ht="30.75" customHeight="1" x14ac:dyDescent="0.25">
      <c r="A35" s="130"/>
      <c r="B35" s="130"/>
      <c r="C35" s="130"/>
      <c r="D35" s="130"/>
      <c r="E35" s="130"/>
      <c r="F35" s="131"/>
      <c r="G35" s="98"/>
      <c r="H35" s="129">
        <f t="shared" si="0"/>
        <v>352000</v>
      </c>
      <c r="I35" s="129">
        <v>281600</v>
      </c>
      <c r="J35" s="129">
        <v>2320</v>
      </c>
      <c r="K35" s="138">
        <f t="shared" si="1"/>
        <v>2900</v>
      </c>
      <c r="L35" s="133">
        <v>43237</v>
      </c>
      <c r="M35" s="135">
        <v>517</v>
      </c>
      <c r="N35" s="134">
        <v>945</v>
      </c>
      <c r="O35" s="136">
        <v>18</v>
      </c>
      <c r="P35" s="134">
        <v>2</v>
      </c>
      <c r="Q35" s="5"/>
      <c r="R35" s="5"/>
      <c r="S35" s="118"/>
      <c r="T35" s="118"/>
      <c r="U35" s="118"/>
      <c r="V35" s="118"/>
      <c r="W35" s="7"/>
      <c r="X35" s="91"/>
      <c r="Y35" s="91"/>
      <c r="Z35" s="91"/>
      <c r="AA35" s="91"/>
      <c r="AB35" s="7"/>
      <c r="AC35" s="7"/>
    </row>
    <row r="36" spans="1:29" s="1" customFormat="1" ht="30.75" customHeight="1" x14ac:dyDescent="0.25">
      <c r="A36" s="130"/>
      <c r="B36" s="130"/>
      <c r="C36" s="130"/>
      <c r="D36" s="130"/>
      <c r="E36" s="130"/>
      <c r="F36" s="131"/>
      <c r="G36" s="98"/>
      <c r="H36" s="129">
        <f t="shared" si="0"/>
        <v>352000</v>
      </c>
      <c r="I36" s="129">
        <v>281600</v>
      </c>
      <c r="J36" s="129">
        <v>2320</v>
      </c>
      <c r="K36" s="138">
        <f t="shared" si="1"/>
        <v>2900</v>
      </c>
      <c r="L36" s="133">
        <v>43237</v>
      </c>
      <c r="M36" s="135">
        <v>320</v>
      </c>
      <c r="N36" s="134">
        <v>735</v>
      </c>
      <c r="O36" s="136">
        <v>13</v>
      </c>
      <c r="P36" s="134">
        <v>2</v>
      </c>
      <c r="Q36" s="5"/>
      <c r="R36" s="5"/>
      <c r="S36" s="118"/>
      <c r="T36" s="118"/>
      <c r="U36" s="118"/>
      <c r="V36" s="118"/>
      <c r="W36" s="7"/>
      <c r="X36" s="91"/>
      <c r="Y36" s="91"/>
      <c r="Z36" s="91"/>
      <c r="AA36" s="91"/>
      <c r="AB36" s="7"/>
      <c r="AC36" s="7"/>
    </row>
    <row r="37" spans="1:29" s="1" customFormat="1" ht="30.75" customHeight="1" x14ac:dyDescent="0.25">
      <c r="A37" s="130"/>
      <c r="B37" s="130"/>
      <c r="C37" s="130"/>
      <c r="D37" s="130"/>
      <c r="E37" s="130"/>
      <c r="F37" s="131"/>
      <c r="G37" s="98"/>
      <c r="H37" s="129">
        <f t="shared" si="0"/>
        <v>352000</v>
      </c>
      <c r="I37" s="129">
        <v>281600</v>
      </c>
      <c r="J37" s="129">
        <v>2320</v>
      </c>
      <c r="K37" s="138">
        <f t="shared" si="1"/>
        <v>2900</v>
      </c>
      <c r="L37" s="133">
        <v>43239</v>
      </c>
      <c r="M37" s="135">
        <v>18</v>
      </c>
      <c r="N37" s="134">
        <v>2049</v>
      </c>
      <c r="O37" s="136">
        <v>5</v>
      </c>
      <c r="P37" s="134">
        <v>18</v>
      </c>
      <c r="Q37" s="5"/>
      <c r="R37" s="5"/>
      <c r="S37" s="118"/>
      <c r="T37" s="118"/>
      <c r="U37" s="118"/>
      <c r="V37" s="118"/>
      <c r="W37" s="7"/>
      <c r="X37" s="91"/>
      <c r="Y37" s="91"/>
      <c r="Z37" s="91"/>
      <c r="AA37" s="91"/>
      <c r="AB37" s="7"/>
      <c r="AC37" s="7"/>
    </row>
    <row r="38" spans="1:29" s="1" customFormat="1" ht="30.75" customHeight="1" x14ac:dyDescent="0.25">
      <c r="A38" s="130"/>
      <c r="B38" s="130"/>
      <c r="C38" s="130"/>
      <c r="D38" s="130"/>
      <c r="E38" s="130"/>
      <c r="F38" s="131"/>
      <c r="G38" s="98"/>
      <c r="H38" s="129">
        <f t="shared" si="0"/>
        <v>352000</v>
      </c>
      <c r="I38" s="129">
        <v>281600</v>
      </c>
      <c r="J38" s="129">
        <v>2320</v>
      </c>
      <c r="K38" s="138">
        <f t="shared" si="1"/>
        <v>2900</v>
      </c>
      <c r="L38" s="133">
        <v>43239</v>
      </c>
      <c r="M38" s="135">
        <v>801</v>
      </c>
      <c r="N38" s="134">
        <v>327</v>
      </c>
      <c r="O38" s="136">
        <v>7</v>
      </c>
      <c r="P38" s="134">
        <v>5</v>
      </c>
      <c r="Q38" s="5"/>
      <c r="R38" s="5"/>
      <c r="S38" s="118"/>
      <c r="T38" s="118"/>
      <c r="U38" s="118"/>
      <c r="V38" s="118"/>
      <c r="W38" s="7"/>
      <c r="X38" s="91"/>
      <c r="Y38" s="91"/>
      <c r="Z38" s="91"/>
      <c r="AA38" s="91"/>
      <c r="AB38" s="7"/>
      <c r="AC38" s="7"/>
    </row>
    <row r="39" spans="1:29" s="1" customFormat="1" ht="30.75" customHeight="1" x14ac:dyDescent="0.25">
      <c r="A39" s="130"/>
      <c r="B39" s="130"/>
      <c r="C39" s="130"/>
      <c r="D39" s="130"/>
      <c r="E39" s="130"/>
      <c r="F39" s="131"/>
      <c r="G39" s="98"/>
      <c r="H39" s="129">
        <f t="shared" si="0"/>
        <v>352000</v>
      </c>
      <c r="I39" s="129">
        <v>281600</v>
      </c>
      <c r="J39" s="129">
        <v>2320</v>
      </c>
      <c r="K39" s="138">
        <f t="shared" si="1"/>
        <v>2900</v>
      </c>
      <c r="L39" s="133">
        <v>43242</v>
      </c>
      <c r="M39" s="135">
        <v>3113</v>
      </c>
      <c r="N39" s="134">
        <v>265</v>
      </c>
      <c r="O39" s="136">
        <v>214</v>
      </c>
      <c r="P39" s="134">
        <v>149</v>
      </c>
      <c r="Q39" s="5"/>
      <c r="R39" s="5"/>
      <c r="S39" s="118"/>
      <c r="T39" s="118"/>
      <c r="U39" s="118"/>
      <c r="V39" s="118"/>
      <c r="W39" s="7"/>
      <c r="X39" s="91"/>
      <c r="Y39" s="91"/>
      <c r="Z39" s="91"/>
      <c r="AA39" s="91"/>
      <c r="AB39" s="7"/>
      <c r="AC39" s="7"/>
    </row>
    <row r="40" spans="1:29" s="1" customFormat="1" ht="30.75" customHeight="1" x14ac:dyDescent="0.25">
      <c r="A40" s="130"/>
      <c r="B40" s="130"/>
      <c r="C40" s="130"/>
      <c r="D40" s="130"/>
      <c r="E40" s="130"/>
      <c r="F40" s="131"/>
      <c r="G40" s="98"/>
      <c r="H40" s="129">
        <f t="shared" si="0"/>
        <v>352000</v>
      </c>
      <c r="I40" s="129">
        <v>281600</v>
      </c>
      <c r="J40" s="129">
        <v>2320</v>
      </c>
      <c r="K40" s="138">
        <f t="shared" si="1"/>
        <v>2900</v>
      </c>
      <c r="L40" s="133">
        <v>43242</v>
      </c>
      <c r="M40" s="135">
        <v>1927</v>
      </c>
      <c r="N40" s="134">
        <v>1644</v>
      </c>
      <c r="O40" s="136">
        <v>101</v>
      </c>
      <c r="P40" s="134">
        <v>26</v>
      </c>
      <c r="Q40" s="5"/>
      <c r="R40" s="5"/>
      <c r="S40" s="118"/>
      <c r="T40" s="118"/>
      <c r="U40" s="118"/>
      <c r="V40" s="118"/>
      <c r="W40" s="7"/>
      <c r="X40" s="91"/>
      <c r="Y40" s="91"/>
      <c r="Z40" s="91"/>
      <c r="AA40" s="91"/>
      <c r="AB40" s="7"/>
      <c r="AC40" s="7"/>
    </row>
    <row r="41" spans="1:29" s="1" customFormat="1" ht="30.75" customHeight="1" x14ac:dyDescent="0.25">
      <c r="A41" s="130"/>
      <c r="B41" s="130"/>
      <c r="C41" s="130"/>
      <c r="D41" s="130"/>
      <c r="E41" s="130"/>
      <c r="F41" s="131"/>
      <c r="G41" s="98"/>
      <c r="H41" s="129">
        <f t="shared" si="0"/>
        <v>352000</v>
      </c>
      <c r="I41" s="129">
        <v>281600</v>
      </c>
      <c r="J41" s="129">
        <v>2320</v>
      </c>
      <c r="K41" s="138">
        <f t="shared" si="1"/>
        <v>2900</v>
      </c>
      <c r="L41" s="133">
        <v>43244</v>
      </c>
      <c r="M41" s="135">
        <v>188</v>
      </c>
      <c r="N41" s="134">
        <v>302</v>
      </c>
      <c r="O41" s="136">
        <v>6</v>
      </c>
      <c r="P41" s="134">
        <v>21</v>
      </c>
      <c r="Q41" s="5"/>
      <c r="R41" s="5"/>
      <c r="S41" s="118"/>
      <c r="T41" s="118"/>
      <c r="U41" s="118"/>
      <c r="V41" s="118"/>
      <c r="W41" s="7"/>
      <c r="X41" s="91"/>
      <c r="Y41" s="91"/>
      <c r="Z41" s="91"/>
      <c r="AA41" s="91"/>
      <c r="AB41" s="7"/>
      <c r="AC41" s="7"/>
    </row>
    <row r="42" spans="1:29" s="1" customFormat="1" ht="30.75" customHeight="1" x14ac:dyDescent="0.25">
      <c r="A42" s="130"/>
      <c r="B42" s="130"/>
      <c r="C42" s="130"/>
      <c r="D42" s="130"/>
      <c r="E42" s="130"/>
      <c r="F42" s="131"/>
      <c r="G42" s="98"/>
      <c r="H42" s="129">
        <f t="shared" si="0"/>
        <v>352000</v>
      </c>
      <c r="I42" s="129">
        <v>281600</v>
      </c>
      <c r="J42" s="129">
        <v>2320</v>
      </c>
      <c r="K42" s="138">
        <f t="shared" si="1"/>
        <v>2900</v>
      </c>
      <c r="L42" s="133">
        <v>43244</v>
      </c>
      <c r="M42" s="135">
        <v>5246</v>
      </c>
      <c r="N42" s="134">
        <v>19</v>
      </c>
      <c r="O42" s="136">
        <v>540</v>
      </c>
      <c r="P42" s="134">
        <v>0</v>
      </c>
      <c r="Q42" s="5"/>
      <c r="R42" s="5"/>
      <c r="S42" s="118"/>
      <c r="T42" s="118"/>
      <c r="U42" s="118"/>
      <c r="V42" s="118"/>
      <c r="W42" s="7"/>
      <c r="X42" s="91"/>
      <c r="Y42" s="91"/>
      <c r="Z42" s="91"/>
      <c r="AA42" s="91"/>
      <c r="AB42" s="7"/>
      <c r="AC42" s="7"/>
    </row>
    <row r="43" spans="1:29" s="1" customFormat="1" ht="30.75" customHeight="1" x14ac:dyDescent="0.25">
      <c r="A43" s="130"/>
      <c r="B43" s="130"/>
      <c r="C43" s="130"/>
      <c r="D43" s="130"/>
      <c r="E43" s="130"/>
      <c r="F43" s="131"/>
      <c r="G43" s="98"/>
      <c r="H43" s="129">
        <f t="shared" si="0"/>
        <v>352000</v>
      </c>
      <c r="I43" s="129">
        <v>281600</v>
      </c>
      <c r="J43" s="129">
        <v>2320</v>
      </c>
      <c r="K43" s="138">
        <f t="shared" si="1"/>
        <v>2900</v>
      </c>
      <c r="L43" s="133">
        <v>43256</v>
      </c>
      <c r="M43" s="135">
        <v>2945</v>
      </c>
      <c r="N43" s="134">
        <v>1933</v>
      </c>
      <c r="O43" s="136">
        <v>19</v>
      </c>
      <c r="P43" s="134">
        <v>36</v>
      </c>
      <c r="Q43" s="5"/>
      <c r="R43" s="5"/>
      <c r="S43" s="118"/>
      <c r="T43" s="118"/>
      <c r="U43" s="118"/>
      <c r="V43" s="118"/>
      <c r="W43" s="7"/>
      <c r="X43" s="91"/>
      <c r="Y43" s="91"/>
      <c r="Z43" s="91"/>
      <c r="AA43" s="91"/>
      <c r="AB43" s="7"/>
      <c r="AC43" s="7"/>
    </row>
    <row r="44" spans="1:29" s="1" customFormat="1" ht="30.75" customHeight="1" x14ac:dyDescent="0.25">
      <c r="A44" s="130"/>
      <c r="B44" s="130"/>
      <c r="C44" s="130"/>
      <c r="D44" s="130"/>
      <c r="E44" s="130"/>
      <c r="F44" s="131"/>
      <c r="G44" s="98"/>
      <c r="H44" s="129">
        <f t="shared" si="0"/>
        <v>352000</v>
      </c>
      <c r="I44" s="129">
        <v>281600</v>
      </c>
      <c r="J44" s="129">
        <v>2320</v>
      </c>
      <c r="K44" s="138">
        <f t="shared" si="1"/>
        <v>2900</v>
      </c>
      <c r="L44" s="133">
        <v>43256</v>
      </c>
      <c r="M44" s="135">
        <v>1347</v>
      </c>
      <c r="N44" s="134">
        <v>74</v>
      </c>
      <c r="O44" s="136">
        <v>52</v>
      </c>
      <c r="P44" s="134">
        <v>11</v>
      </c>
      <c r="Q44" s="5"/>
      <c r="R44" s="5"/>
      <c r="S44" s="118"/>
      <c r="T44" s="118"/>
      <c r="U44" s="118"/>
      <c r="V44" s="118"/>
      <c r="W44" s="7"/>
      <c r="X44" s="91"/>
      <c r="Y44" s="91"/>
      <c r="Z44" s="91"/>
      <c r="AA44" s="91"/>
      <c r="AB44" s="7"/>
      <c r="AC44" s="7"/>
    </row>
    <row r="45" spans="1:29" s="1" customFormat="1" ht="30.75" customHeight="1" x14ac:dyDescent="0.25">
      <c r="A45" s="130"/>
      <c r="B45" s="130"/>
      <c r="C45" s="130"/>
      <c r="D45" s="130"/>
      <c r="E45" s="130"/>
      <c r="F45" s="131"/>
      <c r="G45" s="98"/>
      <c r="H45" s="129">
        <f t="shared" si="0"/>
        <v>352000</v>
      </c>
      <c r="I45" s="129">
        <v>281600</v>
      </c>
      <c r="J45" s="129">
        <v>2320</v>
      </c>
      <c r="K45" s="138">
        <f t="shared" si="1"/>
        <v>2900</v>
      </c>
      <c r="L45" s="133">
        <v>43258</v>
      </c>
      <c r="M45" s="135">
        <v>60</v>
      </c>
      <c r="N45" s="134">
        <v>93</v>
      </c>
      <c r="O45" s="136">
        <v>2</v>
      </c>
      <c r="P45" s="134">
        <v>6</v>
      </c>
      <c r="Q45" s="5"/>
      <c r="R45" s="5"/>
      <c r="S45" s="118"/>
      <c r="T45" s="118"/>
      <c r="U45" s="118"/>
      <c r="V45" s="118"/>
      <c r="W45" s="7"/>
      <c r="X45" s="91"/>
      <c r="Y45" s="91"/>
      <c r="Z45" s="91"/>
      <c r="AA45" s="91"/>
      <c r="AB45" s="7"/>
      <c r="AC45" s="7"/>
    </row>
    <row r="46" spans="1:29" s="1" customFormat="1" ht="30.75" customHeight="1" x14ac:dyDescent="0.25">
      <c r="A46" s="130"/>
      <c r="B46" s="130"/>
      <c r="C46" s="130"/>
      <c r="D46" s="130"/>
      <c r="E46" s="130"/>
      <c r="F46" s="131"/>
      <c r="G46" s="98"/>
      <c r="H46" s="129">
        <f t="shared" si="0"/>
        <v>352000</v>
      </c>
      <c r="I46" s="129">
        <v>281600</v>
      </c>
      <c r="J46" s="129">
        <v>2320</v>
      </c>
      <c r="K46" s="138">
        <f t="shared" si="1"/>
        <v>2900</v>
      </c>
      <c r="L46" s="133">
        <v>43258</v>
      </c>
      <c r="M46" s="135">
        <v>2309</v>
      </c>
      <c r="N46" s="134">
        <v>1619</v>
      </c>
      <c r="O46" s="136">
        <v>76</v>
      </c>
      <c r="P46" s="134">
        <v>38</v>
      </c>
      <c r="Q46" s="5"/>
      <c r="R46" s="5"/>
      <c r="S46" s="118"/>
      <c r="T46" s="118"/>
      <c r="U46" s="118"/>
      <c r="V46" s="118"/>
      <c r="W46" s="7"/>
      <c r="X46" s="91"/>
      <c r="Y46" s="91"/>
      <c r="Z46" s="91"/>
      <c r="AA46" s="91"/>
      <c r="AB46" s="7"/>
      <c r="AC46" s="7"/>
    </row>
    <row r="47" spans="1:29" s="1" customFormat="1" ht="30.75" customHeight="1" x14ac:dyDescent="0.25">
      <c r="A47" s="130"/>
      <c r="B47" s="130"/>
      <c r="C47" s="130"/>
      <c r="D47" s="130"/>
      <c r="E47" s="130"/>
      <c r="F47" s="131"/>
      <c r="G47" s="98"/>
      <c r="H47" s="129">
        <f t="shared" si="0"/>
        <v>352000</v>
      </c>
      <c r="I47" s="129">
        <v>281600</v>
      </c>
      <c r="J47" s="129">
        <v>2320</v>
      </c>
      <c r="K47" s="138">
        <f t="shared" si="1"/>
        <v>2900</v>
      </c>
      <c r="L47" s="133">
        <v>43263</v>
      </c>
      <c r="M47" s="135">
        <v>216</v>
      </c>
      <c r="N47" s="134">
        <v>28</v>
      </c>
      <c r="O47" s="136">
        <v>5</v>
      </c>
      <c r="P47" s="134">
        <v>2</v>
      </c>
      <c r="Q47" s="5"/>
      <c r="R47" s="5"/>
      <c r="S47" s="118"/>
      <c r="T47" s="118"/>
      <c r="U47" s="118"/>
      <c r="V47" s="118"/>
      <c r="W47" s="7"/>
      <c r="X47" s="91"/>
      <c r="Y47" s="91"/>
      <c r="Z47" s="91"/>
      <c r="AA47" s="91"/>
      <c r="AB47" s="7"/>
      <c r="AC47" s="7"/>
    </row>
    <row r="48" spans="1:29" s="1" customFormat="1" ht="30.75" customHeight="1" x14ac:dyDescent="0.25">
      <c r="A48" s="130"/>
      <c r="B48" s="130"/>
      <c r="C48" s="130"/>
      <c r="D48" s="130"/>
      <c r="E48" s="130"/>
      <c r="F48" s="131"/>
      <c r="G48" s="98"/>
      <c r="H48" s="129">
        <f t="shared" si="0"/>
        <v>352000</v>
      </c>
      <c r="I48" s="129">
        <v>281600</v>
      </c>
      <c r="J48" s="129">
        <v>2320</v>
      </c>
      <c r="K48" s="138">
        <f t="shared" si="1"/>
        <v>2900</v>
      </c>
      <c r="L48" s="133">
        <v>43263</v>
      </c>
      <c r="M48" s="135">
        <v>17</v>
      </c>
      <c r="N48" s="134">
        <v>6</v>
      </c>
      <c r="O48" s="136">
        <v>4</v>
      </c>
      <c r="P48" s="134">
        <v>0</v>
      </c>
      <c r="Q48" s="5"/>
      <c r="R48" s="5"/>
      <c r="S48" s="118"/>
      <c r="T48" s="118"/>
      <c r="U48" s="118"/>
      <c r="V48" s="118"/>
      <c r="W48" s="7"/>
      <c r="X48" s="91"/>
      <c r="Y48" s="91"/>
      <c r="Z48" s="91"/>
      <c r="AA48" s="91"/>
      <c r="AB48" s="7"/>
      <c r="AC48" s="7"/>
    </row>
    <row r="49" spans="1:29" s="1" customFormat="1" ht="30.75" customHeight="1" x14ac:dyDescent="0.25">
      <c r="A49" s="130"/>
      <c r="B49" s="130"/>
      <c r="C49" s="130"/>
      <c r="D49" s="130"/>
      <c r="E49" s="130"/>
      <c r="F49" s="131"/>
      <c r="G49" s="98"/>
      <c r="H49" s="129">
        <f t="shared" si="0"/>
        <v>352000</v>
      </c>
      <c r="I49" s="129">
        <v>281600</v>
      </c>
      <c r="J49" s="129">
        <v>2320</v>
      </c>
      <c r="K49" s="138">
        <f t="shared" si="1"/>
        <v>2900</v>
      </c>
      <c r="L49" s="133">
        <v>43265</v>
      </c>
      <c r="M49" s="135">
        <v>55</v>
      </c>
      <c r="N49" s="134">
        <v>885</v>
      </c>
      <c r="O49" s="136">
        <v>18</v>
      </c>
      <c r="P49" s="134">
        <v>12</v>
      </c>
      <c r="Q49" s="5"/>
      <c r="R49" s="5"/>
      <c r="S49" s="118"/>
      <c r="T49" s="118"/>
      <c r="U49" s="118"/>
      <c r="V49" s="118"/>
      <c r="W49" s="7"/>
      <c r="X49" s="91"/>
      <c r="Y49" s="91"/>
      <c r="Z49" s="91"/>
      <c r="AA49" s="91"/>
      <c r="AB49" s="7"/>
      <c r="AC49" s="7"/>
    </row>
    <row r="50" spans="1:29" s="1" customFormat="1" ht="30.75" customHeight="1" x14ac:dyDescent="0.25">
      <c r="A50" s="130"/>
      <c r="B50" s="130"/>
      <c r="C50" s="130"/>
      <c r="D50" s="130"/>
      <c r="E50" s="130"/>
      <c r="F50" s="131"/>
      <c r="G50" s="98"/>
      <c r="H50" s="129">
        <f t="shared" si="0"/>
        <v>352000</v>
      </c>
      <c r="I50" s="129">
        <v>281600</v>
      </c>
      <c r="J50" s="129">
        <v>2320</v>
      </c>
      <c r="K50" s="138">
        <f t="shared" si="1"/>
        <v>2900</v>
      </c>
      <c r="L50" s="133">
        <v>43265</v>
      </c>
      <c r="M50" s="135">
        <v>1486</v>
      </c>
      <c r="N50" s="134">
        <v>4372</v>
      </c>
      <c r="O50" s="136">
        <v>58</v>
      </c>
      <c r="P50" s="134">
        <v>209</v>
      </c>
      <c r="Q50" s="5"/>
      <c r="R50" s="5"/>
      <c r="S50" s="118"/>
      <c r="T50" s="118"/>
      <c r="U50" s="118"/>
      <c r="V50" s="118"/>
      <c r="W50" s="7"/>
      <c r="X50" s="91"/>
      <c r="Y50" s="91"/>
      <c r="Z50" s="91"/>
      <c r="AA50" s="91"/>
      <c r="AB50" s="7"/>
      <c r="AC50" s="7"/>
    </row>
    <row r="51" spans="1:29" s="1" customFormat="1" ht="30.75" customHeight="1" x14ac:dyDescent="0.25">
      <c r="A51" s="130"/>
      <c r="B51" s="130"/>
      <c r="C51" s="130"/>
      <c r="D51" s="130"/>
      <c r="E51" s="130"/>
      <c r="F51" s="131"/>
      <c r="G51" s="98"/>
      <c r="H51" s="129">
        <f t="shared" si="0"/>
        <v>352000</v>
      </c>
      <c r="I51" s="129">
        <v>281600</v>
      </c>
      <c r="J51" s="129">
        <v>2320</v>
      </c>
      <c r="K51" s="138">
        <f t="shared" si="1"/>
        <v>2900</v>
      </c>
      <c r="L51" s="133">
        <v>43276</v>
      </c>
      <c r="M51" s="135">
        <v>719</v>
      </c>
      <c r="N51" s="134">
        <v>110</v>
      </c>
      <c r="O51" s="136">
        <v>8</v>
      </c>
      <c r="P51" s="134">
        <v>8</v>
      </c>
      <c r="Q51" s="5"/>
      <c r="R51" s="5"/>
      <c r="S51" s="118"/>
      <c r="T51" s="118"/>
      <c r="U51" s="118"/>
      <c r="V51" s="118"/>
      <c r="W51" s="7"/>
      <c r="X51" s="91"/>
      <c r="Y51" s="91"/>
      <c r="Z51" s="91"/>
      <c r="AA51" s="91"/>
      <c r="AB51" s="7"/>
      <c r="AC51" s="7"/>
    </row>
    <row r="52" spans="1:29" s="1" customFormat="1" ht="30.75" customHeight="1" x14ac:dyDescent="0.25">
      <c r="A52" s="130"/>
      <c r="B52" s="130"/>
      <c r="C52" s="130"/>
      <c r="D52" s="130"/>
      <c r="E52" s="130"/>
      <c r="F52" s="131"/>
      <c r="G52" s="98"/>
      <c r="H52" s="129">
        <f t="shared" si="0"/>
        <v>352000</v>
      </c>
      <c r="I52" s="129">
        <v>281600</v>
      </c>
      <c r="J52" s="129">
        <v>2320</v>
      </c>
      <c r="K52" s="138">
        <f t="shared" si="1"/>
        <v>2900</v>
      </c>
      <c r="L52" s="133">
        <v>43276</v>
      </c>
      <c r="M52" s="135">
        <v>5779</v>
      </c>
      <c r="N52" s="134">
        <v>1817</v>
      </c>
      <c r="O52" s="136">
        <v>196</v>
      </c>
      <c r="P52" s="134">
        <v>159</v>
      </c>
      <c r="Q52" s="5"/>
      <c r="R52" s="5"/>
      <c r="S52" s="118"/>
      <c r="T52" s="118"/>
      <c r="U52" s="118"/>
      <c r="V52" s="118"/>
      <c r="W52" s="7"/>
      <c r="X52" s="91"/>
      <c r="Y52" s="91"/>
      <c r="Z52" s="91"/>
      <c r="AA52" s="91"/>
      <c r="AB52" s="7"/>
      <c r="AC52" s="7"/>
    </row>
    <row r="53" spans="1:29" s="1" customFormat="1" ht="30.75" customHeight="1" x14ac:dyDescent="0.25">
      <c r="A53" s="130"/>
      <c r="B53" s="130"/>
      <c r="C53" s="130"/>
      <c r="D53" s="130"/>
      <c r="E53" s="130"/>
      <c r="F53" s="131"/>
      <c r="G53" s="98"/>
      <c r="H53" s="129">
        <f t="shared" si="0"/>
        <v>352000</v>
      </c>
      <c r="I53" s="129">
        <v>281600</v>
      </c>
      <c r="J53" s="129">
        <v>2320</v>
      </c>
      <c r="K53" s="138">
        <f t="shared" si="1"/>
        <v>2900</v>
      </c>
      <c r="L53" s="133">
        <v>43278</v>
      </c>
      <c r="M53" s="135">
        <v>1106</v>
      </c>
      <c r="N53" s="134">
        <v>299</v>
      </c>
      <c r="O53" s="136">
        <v>5</v>
      </c>
      <c r="P53" s="134">
        <v>4</v>
      </c>
      <c r="Q53" s="5"/>
      <c r="R53" s="5"/>
      <c r="S53" s="118"/>
      <c r="T53" s="118"/>
      <c r="U53" s="118"/>
      <c r="V53" s="118"/>
      <c r="W53" s="7"/>
      <c r="X53" s="91"/>
      <c r="Y53" s="91"/>
      <c r="Z53" s="91"/>
      <c r="AA53" s="91"/>
      <c r="AB53" s="7"/>
      <c r="AC53" s="7"/>
    </row>
    <row r="54" spans="1:29" s="1" customFormat="1" ht="30.75" customHeight="1" x14ac:dyDescent="0.25">
      <c r="A54" s="130"/>
      <c r="B54" s="130"/>
      <c r="C54" s="130"/>
      <c r="D54" s="130"/>
      <c r="E54" s="130"/>
      <c r="F54" s="131"/>
      <c r="G54" s="98"/>
      <c r="H54" s="129">
        <f t="shared" si="0"/>
        <v>352000</v>
      </c>
      <c r="I54" s="129">
        <v>281600</v>
      </c>
      <c r="J54" s="129">
        <v>2320</v>
      </c>
      <c r="K54" s="138">
        <f t="shared" si="1"/>
        <v>2900</v>
      </c>
      <c r="L54" s="133">
        <v>43278</v>
      </c>
      <c r="M54" s="135">
        <v>3353</v>
      </c>
      <c r="N54" s="134">
        <v>4976</v>
      </c>
      <c r="O54" s="136">
        <v>107</v>
      </c>
      <c r="P54" s="134">
        <v>50</v>
      </c>
      <c r="Q54" s="5"/>
      <c r="R54" s="5"/>
      <c r="S54" s="118"/>
      <c r="T54" s="118"/>
      <c r="U54" s="118"/>
      <c r="V54" s="118"/>
      <c r="W54" s="7"/>
      <c r="X54" s="91"/>
      <c r="Y54" s="91"/>
      <c r="Z54" s="91"/>
      <c r="AA54" s="91"/>
      <c r="AB54" s="7"/>
      <c r="AC54" s="7"/>
    </row>
    <row r="55" spans="1:29" s="1" customFormat="1" ht="30.75" customHeight="1" x14ac:dyDescent="0.25">
      <c r="A55" s="130"/>
      <c r="B55" s="130"/>
      <c r="C55" s="130"/>
      <c r="D55" s="130"/>
      <c r="E55" s="130"/>
      <c r="F55" s="131"/>
      <c r="G55" s="98"/>
      <c r="H55" s="129">
        <f t="shared" si="0"/>
        <v>352000</v>
      </c>
      <c r="I55" s="129">
        <v>281600</v>
      </c>
      <c r="J55" s="129">
        <v>2320</v>
      </c>
      <c r="K55" s="138">
        <f t="shared" si="1"/>
        <v>2900</v>
      </c>
      <c r="L55" s="133">
        <v>43280</v>
      </c>
      <c r="M55" s="135">
        <v>355</v>
      </c>
      <c r="N55" s="134">
        <v>82</v>
      </c>
      <c r="O55" s="136">
        <v>3</v>
      </c>
      <c r="P55" s="134">
        <v>15</v>
      </c>
      <c r="Q55" s="5"/>
      <c r="R55" s="5"/>
      <c r="S55" s="118"/>
      <c r="T55" s="118"/>
      <c r="U55" s="118"/>
      <c r="V55" s="118"/>
      <c r="W55" s="7"/>
      <c r="X55" s="91"/>
      <c r="Y55" s="91"/>
      <c r="Z55" s="91"/>
      <c r="AA55" s="91"/>
      <c r="AB55" s="7"/>
      <c r="AC55" s="7"/>
    </row>
    <row r="56" spans="1:29" s="1" customFormat="1" ht="30.75" customHeight="1" x14ac:dyDescent="0.25">
      <c r="A56" s="130"/>
      <c r="B56" s="130"/>
      <c r="C56" s="130"/>
      <c r="D56" s="130"/>
      <c r="E56" s="130"/>
      <c r="F56" s="131"/>
      <c r="G56" s="98"/>
      <c r="H56" s="129">
        <f t="shared" si="0"/>
        <v>352000</v>
      </c>
      <c r="I56" s="129">
        <v>281600</v>
      </c>
      <c r="J56" s="129">
        <v>2320</v>
      </c>
      <c r="K56" s="138">
        <f t="shared" si="1"/>
        <v>2900</v>
      </c>
      <c r="L56" s="133">
        <v>43280</v>
      </c>
      <c r="M56" s="135">
        <v>1824</v>
      </c>
      <c r="N56" s="134">
        <v>2736</v>
      </c>
      <c r="O56" s="136">
        <v>111</v>
      </c>
      <c r="P56" s="134">
        <v>195</v>
      </c>
      <c r="Q56" s="5"/>
      <c r="R56" s="5"/>
      <c r="S56" s="118"/>
      <c r="T56" s="118"/>
      <c r="U56" s="118"/>
      <c r="V56" s="118"/>
      <c r="W56" s="7"/>
      <c r="X56" s="91"/>
      <c r="Y56" s="91"/>
      <c r="Z56" s="91"/>
      <c r="AA56" s="91"/>
      <c r="AB56" s="7"/>
      <c r="AC56" s="7"/>
    </row>
    <row r="57" spans="1:29" s="1" customFormat="1" ht="30.75" customHeight="1" x14ac:dyDescent="0.25">
      <c r="A57" s="130"/>
      <c r="B57" s="130"/>
      <c r="C57" s="130"/>
      <c r="D57" s="130"/>
      <c r="E57" s="130"/>
      <c r="F57" s="131"/>
      <c r="G57" s="98"/>
      <c r="H57" s="129">
        <f t="shared" si="0"/>
        <v>352000</v>
      </c>
      <c r="I57" s="129">
        <v>281600</v>
      </c>
      <c r="J57" s="129">
        <v>2320</v>
      </c>
      <c r="K57" s="138">
        <f t="shared" si="1"/>
        <v>2900</v>
      </c>
      <c r="L57" s="133">
        <v>43283</v>
      </c>
      <c r="M57" s="135">
        <v>92</v>
      </c>
      <c r="N57" s="134">
        <v>872</v>
      </c>
      <c r="O57" s="136">
        <v>5</v>
      </c>
      <c r="P57" s="134">
        <v>2</v>
      </c>
      <c r="Q57" s="5"/>
      <c r="R57" s="5"/>
      <c r="S57" s="118"/>
      <c r="T57" s="118"/>
      <c r="U57" s="118"/>
      <c r="V57" s="118"/>
      <c r="W57" s="7"/>
      <c r="X57" s="91"/>
      <c r="Y57" s="91"/>
      <c r="Z57" s="91"/>
      <c r="AA57" s="91"/>
      <c r="AB57" s="7"/>
      <c r="AC57" s="7"/>
    </row>
    <row r="58" spans="1:29" s="1" customFormat="1" ht="30.75" customHeight="1" x14ac:dyDescent="0.25">
      <c r="A58" s="130"/>
      <c r="B58" s="130"/>
      <c r="C58" s="130"/>
      <c r="D58" s="130"/>
      <c r="E58" s="130"/>
      <c r="F58" s="131"/>
      <c r="G58" s="98"/>
      <c r="H58" s="129">
        <f t="shared" si="0"/>
        <v>352000</v>
      </c>
      <c r="I58" s="129">
        <v>281600</v>
      </c>
      <c r="J58" s="129">
        <v>2320</v>
      </c>
      <c r="K58" s="138">
        <f t="shared" si="1"/>
        <v>2900</v>
      </c>
      <c r="L58" s="133">
        <v>43283</v>
      </c>
      <c r="M58" s="135">
        <v>1062</v>
      </c>
      <c r="N58" s="134">
        <v>1081</v>
      </c>
      <c r="O58" s="136">
        <v>96</v>
      </c>
      <c r="P58" s="134">
        <v>6</v>
      </c>
      <c r="Q58" s="5"/>
      <c r="R58" s="5"/>
      <c r="S58" s="118"/>
      <c r="T58" s="118"/>
      <c r="U58" s="118"/>
      <c r="V58" s="118"/>
      <c r="W58" s="7"/>
      <c r="X58" s="91"/>
      <c r="Y58" s="91"/>
      <c r="Z58" s="91"/>
      <c r="AA58" s="91"/>
      <c r="AB58" s="7"/>
      <c r="AC58" s="7"/>
    </row>
    <row r="59" spans="1:29" s="1" customFormat="1" ht="30.75" customHeight="1" x14ac:dyDescent="0.25">
      <c r="A59" s="130"/>
      <c r="B59" s="130"/>
      <c r="C59" s="130"/>
      <c r="D59" s="130"/>
      <c r="E59" s="130"/>
      <c r="F59" s="131"/>
      <c r="G59" s="98"/>
      <c r="H59" s="129">
        <f t="shared" si="0"/>
        <v>352000</v>
      </c>
      <c r="I59" s="129">
        <v>281600</v>
      </c>
      <c r="J59" s="129">
        <v>2320</v>
      </c>
      <c r="K59" s="138">
        <f t="shared" si="1"/>
        <v>2900</v>
      </c>
      <c r="L59" s="133">
        <v>43285</v>
      </c>
      <c r="M59" s="135">
        <v>272</v>
      </c>
      <c r="N59" s="134">
        <v>889</v>
      </c>
      <c r="O59" s="136">
        <v>7</v>
      </c>
      <c r="P59" s="134">
        <v>7</v>
      </c>
      <c r="Q59" s="5"/>
      <c r="R59" s="5"/>
      <c r="S59" s="118"/>
      <c r="T59" s="118"/>
      <c r="U59" s="118"/>
      <c r="V59" s="118"/>
      <c r="W59" s="7"/>
      <c r="X59" s="91"/>
      <c r="Y59" s="91"/>
      <c r="Z59" s="91"/>
      <c r="AA59" s="91"/>
      <c r="AB59" s="7"/>
      <c r="AC59" s="7"/>
    </row>
    <row r="60" spans="1:29" s="1" customFormat="1" ht="30.75" customHeight="1" x14ac:dyDescent="0.25">
      <c r="A60" s="130"/>
      <c r="B60" s="130"/>
      <c r="C60" s="130"/>
      <c r="D60" s="130"/>
      <c r="E60" s="130"/>
      <c r="F60" s="131"/>
      <c r="G60" s="98"/>
      <c r="H60" s="129">
        <f t="shared" si="0"/>
        <v>352000</v>
      </c>
      <c r="I60" s="129">
        <v>281600</v>
      </c>
      <c r="J60" s="129">
        <v>2320</v>
      </c>
      <c r="K60" s="138">
        <f t="shared" si="1"/>
        <v>2900</v>
      </c>
      <c r="L60" s="133">
        <v>43285</v>
      </c>
      <c r="M60" s="135">
        <v>771</v>
      </c>
      <c r="N60" s="134">
        <v>490</v>
      </c>
      <c r="O60" s="136">
        <v>5</v>
      </c>
      <c r="P60" s="134">
        <v>1</v>
      </c>
      <c r="Q60" s="5"/>
      <c r="R60" s="5"/>
      <c r="S60" s="118"/>
      <c r="T60" s="118"/>
      <c r="U60" s="118"/>
      <c r="V60" s="118"/>
      <c r="W60" s="7"/>
      <c r="X60" s="91"/>
      <c r="Y60" s="91"/>
      <c r="Z60" s="91"/>
      <c r="AA60" s="91"/>
      <c r="AB60" s="7"/>
      <c r="AC60" s="7"/>
    </row>
    <row r="61" spans="1:29" s="1" customFormat="1" ht="30.75" customHeight="1" x14ac:dyDescent="0.25">
      <c r="A61" s="130"/>
      <c r="B61" s="130"/>
      <c r="C61" s="130"/>
      <c r="D61" s="130"/>
      <c r="E61" s="130"/>
      <c r="F61" s="131"/>
      <c r="G61" s="98"/>
      <c r="H61" s="129">
        <f t="shared" si="0"/>
        <v>352000</v>
      </c>
      <c r="I61" s="129">
        <v>281600</v>
      </c>
      <c r="J61" s="129">
        <v>2320</v>
      </c>
      <c r="K61" s="138">
        <f t="shared" si="1"/>
        <v>2900</v>
      </c>
      <c r="L61" s="133">
        <v>43287</v>
      </c>
      <c r="M61" s="135">
        <v>250</v>
      </c>
      <c r="N61" s="134">
        <v>4533</v>
      </c>
      <c r="O61" s="136">
        <v>14</v>
      </c>
      <c r="P61" s="134">
        <v>66</v>
      </c>
      <c r="Q61" s="5"/>
      <c r="R61" s="5"/>
      <c r="S61" s="118"/>
      <c r="T61" s="118"/>
      <c r="U61" s="118"/>
      <c r="V61" s="118"/>
      <c r="W61" s="7"/>
      <c r="X61" s="91"/>
      <c r="Y61" s="91"/>
      <c r="Z61" s="91"/>
      <c r="AA61" s="91"/>
      <c r="AB61" s="7"/>
      <c r="AC61" s="7"/>
    </row>
    <row r="62" spans="1:29" s="1" customFormat="1" ht="30.75" customHeight="1" x14ac:dyDescent="0.25">
      <c r="A62" s="130"/>
      <c r="B62" s="130"/>
      <c r="C62" s="130"/>
      <c r="D62" s="130"/>
      <c r="E62" s="130"/>
      <c r="F62" s="131"/>
      <c r="G62" s="98"/>
      <c r="H62" s="129">
        <f t="shared" si="0"/>
        <v>352000</v>
      </c>
      <c r="I62" s="129">
        <v>281600</v>
      </c>
      <c r="J62" s="129">
        <v>2320</v>
      </c>
      <c r="K62" s="138">
        <f t="shared" si="1"/>
        <v>2900</v>
      </c>
      <c r="L62" s="133">
        <v>43287</v>
      </c>
      <c r="M62" s="135">
        <v>49</v>
      </c>
      <c r="N62" s="134">
        <v>132</v>
      </c>
      <c r="O62" s="136">
        <v>10</v>
      </c>
      <c r="P62" s="134">
        <v>6</v>
      </c>
      <c r="Q62" s="5"/>
      <c r="R62" s="5"/>
      <c r="S62" s="118"/>
      <c r="T62" s="118"/>
      <c r="U62" s="118"/>
      <c r="V62" s="118"/>
      <c r="W62" s="7"/>
      <c r="X62" s="91"/>
      <c r="Y62" s="91"/>
      <c r="Z62" s="91"/>
      <c r="AA62" s="91"/>
      <c r="AB62" s="7"/>
      <c r="AC62" s="7"/>
    </row>
    <row r="63" spans="1:29" s="1" customFormat="1" ht="30.75" customHeight="1" x14ac:dyDescent="0.25">
      <c r="A63" s="130"/>
      <c r="B63" s="130"/>
      <c r="C63" s="130"/>
      <c r="D63" s="130"/>
      <c r="E63" s="130"/>
      <c r="F63" s="131"/>
      <c r="G63" s="98"/>
      <c r="H63" s="129">
        <f t="shared" si="0"/>
        <v>352000</v>
      </c>
      <c r="I63" s="129">
        <v>281600</v>
      </c>
      <c r="J63" s="129">
        <v>2320</v>
      </c>
      <c r="K63" s="138">
        <f t="shared" si="1"/>
        <v>2900</v>
      </c>
      <c r="L63" s="133">
        <v>43293</v>
      </c>
      <c r="M63" s="135">
        <v>565</v>
      </c>
      <c r="N63" s="134">
        <v>405</v>
      </c>
      <c r="O63" s="136">
        <v>4</v>
      </c>
      <c r="P63" s="134">
        <v>1</v>
      </c>
      <c r="Q63" s="5"/>
      <c r="R63" s="5"/>
      <c r="S63" s="118"/>
      <c r="T63" s="118"/>
      <c r="U63" s="118"/>
      <c r="V63" s="118"/>
      <c r="W63" s="7"/>
      <c r="X63" s="91"/>
      <c r="Y63" s="91"/>
      <c r="Z63" s="91"/>
      <c r="AA63" s="91"/>
      <c r="AB63" s="7"/>
      <c r="AC63" s="7"/>
    </row>
    <row r="64" spans="1:29" s="1" customFormat="1" ht="30.75" customHeight="1" x14ac:dyDescent="0.25">
      <c r="A64" s="130"/>
      <c r="B64" s="130"/>
      <c r="C64" s="130"/>
      <c r="D64" s="130"/>
      <c r="E64" s="130"/>
      <c r="F64" s="131"/>
      <c r="G64" s="98"/>
      <c r="H64" s="129">
        <f t="shared" si="0"/>
        <v>352000</v>
      </c>
      <c r="I64" s="129">
        <v>281600</v>
      </c>
      <c r="J64" s="129">
        <v>2320</v>
      </c>
      <c r="K64" s="138">
        <f t="shared" si="1"/>
        <v>2900</v>
      </c>
      <c r="L64" s="133">
        <v>43293</v>
      </c>
      <c r="M64" s="135">
        <v>5435</v>
      </c>
      <c r="N64" s="134">
        <v>76</v>
      </c>
      <c r="O64" s="136">
        <v>232</v>
      </c>
      <c r="P64" s="134">
        <v>1</v>
      </c>
      <c r="Q64" s="5"/>
      <c r="R64" s="5"/>
      <c r="S64" s="118"/>
      <c r="T64" s="118"/>
      <c r="U64" s="118"/>
      <c r="V64" s="118"/>
      <c r="W64" s="7"/>
      <c r="X64" s="91"/>
      <c r="Y64" s="91"/>
      <c r="Z64" s="91"/>
      <c r="AA64" s="91"/>
      <c r="AB64" s="7"/>
      <c r="AC64" s="7"/>
    </row>
    <row r="65" spans="1:42" s="1" customFormat="1" ht="15" customHeight="1" x14ac:dyDescent="0.25">
      <c r="A65" s="11"/>
      <c r="B65" s="11"/>
      <c r="C65" s="11"/>
      <c r="D65" s="11"/>
      <c r="E65" s="11"/>
      <c r="F65" s="12"/>
      <c r="G65" s="129"/>
      <c r="H65" s="129">
        <f t="shared" ref="H65:H128" si="2">$C$72</f>
        <v>352000</v>
      </c>
      <c r="I65" s="129">
        <v>281600</v>
      </c>
      <c r="J65" s="129">
        <v>2320</v>
      </c>
      <c r="K65" s="138">
        <f t="shared" ref="K65:K128" si="3">$F$72</f>
        <v>2900</v>
      </c>
      <c r="L65" s="133">
        <v>43298</v>
      </c>
      <c r="M65" s="135">
        <v>905</v>
      </c>
      <c r="N65" s="134">
        <v>1770</v>
      </c>
      <c r="O65" s="136">
        <v>9</v>
      </c>
      <c r="P65" s="134">
        <v>24</v>
      </c>
      <c r="Q65" s="5"/>
      <c r="R65" s="5"/>
      <c r="S65" s="92"/>
      <c r="T65" s="92"/>
      <c r="U65" s="92"/>
      <c r="V65" s="92"/>
      <c r="W65" s="93"/>
      <c r="X65" s="90"/>
      <c r="Y65" s="90"/>
      <c r="Z65" s="90"/>
      <c r="AA65" s="90"/>
      <c r="AB65" s="7"/>
      <c r="AC65" s="7"/>
    </row>
    <row r="66" spans="1:42" s="1" customFormat="1" ht="27" customHeight="1" x14ac:dyDescent="0.25">
      <c r="A66" s="217" t="s">
        <v>21</v>
      </c>
      <c r="B66" s="218"/>
      <c r="C66" s="221" t="s">
        <v>60</v>
      </c>
      <c r="D66" s="221"/>
      <c r="E66" s="221"/>
      <c r="F66" s="240"/>
      <c r="G66" s="129"/>
      <c r="H66" s="129">
        <f t="shared" si="2"/>
        <v>352000</v>
      </c>
      <c r="I66" s="129">
        <v>281600</v>
      </c>
      <c r="J66" s="129">
        <v>2320</v>
      </c>
      <c r="K66" s="138">
        <f t="shared" si="3"/>
        <v>2900</v>
      </c>
      <c r="L66" s="133">
        <v>43298</v>
      </c>
      <c r="M66" s="135">
        <v>540</v>
      </c>
      <c r="N66" s="134">
        <v>834</v>
      </c>
      <c r="O66" s="136">
        <v>31</v>
      </c>
      <c r="P66" s="134">
        <v>36</v>
      </c>
      <c r="Q66" s="5"/>
      <c r="R66" s="5"/>
      <c r="S66" s="92"/>
      <c r="T66" s="92"/>
      <c r="U66" s="92"/>
      <c r="V66" s="92"/>
      <c r="W66" s="93"/>
      <c r="X66" s="90"/>
      <c r="Y66" s="90"/>
      <c r="Z66" s="90"/>
      <c r="AA66" s="90"/>
      <c r="AB66" s="7"/>
      <c r="AC66" s="7"/>
    </row>
    <row r="67" spans="1:42" s="1" customFormat="1" ht="27" customHeight="1" x14ac:dyDescent="0.25">
      <c r="A67" s="217" t="s">
        <v>4</v>
      </c>
      <c r="B67" s="218"/>
      <c r="C67" s="215" t="s">
        <v>25</v>
      </c>
      <c r="D67" s="216"/>
      <c r="E67" s="43" t="s">
        <v>1</v>
      </c>
      <c r="F67" s="139" t="str">
        <f>'Filling room (11081)'!F94</f>
        <v>01/07/18 - 30/09/18</v>
      </c>
      <c r="G67" s="129"/>
      <c r="H67" s="129">
        <f t="shared" si="2"/>
        <v>352000</v>
      </c>
      <c r="I67" s="129">
        <v>281600</v>
      </c>
      <c r="J67" s="129">
        <v>2320</v>
      </c>
      <c r="K67" s="138">
        <f t="shared" si="3"/>
        <v>2900</v>
      </c>
      <c r="L67" s="133">
        <v>43300</v>
      </c>
      <c r="M67" s="135">
        <v>756</v>
      </c>
      <c r="N67" s="134">
        <v>801</v>
      </c>
      <c r="O67" s="136">
        <v>1</v>
      </c>
      <c r="P67" s="134">
        <v>1</v>
      </c>
      <c r="Q67" s="5"/>
      <c r="R67" s="5"/>
      <c r="S67" s="92"/>
      <c r="T67" s="92"/>
      <c r="U67" s="92"/>
      <c r="V67" s="92"/>
      <c r="W67" s="93"/>
      <c r="X67" s="90"/>
      <c r="Y67" s="90"/>
      <c r="Z67" s="90"/>
      <c r="AA67" s="90"/>
      <c r="AB67" s="7"/>
      <c r="AC67" s="7"/>
    </row>
    <row r="68" spans="1:42" s="1" customFormat="1" ht="27" customHeight="1" x14ac:dyDescent="0.25">
      <c r="A68" s="217" t="s">
        <v>59</v>
      </c>
      <c r="B68" s="218"/>
      <c r="C68" s="215" t="s">
        <v>31</v>
      </c>
      <c r="D68" s="216"/>
      <c r="E68" s="43" t="s">
        <v>6</v>
      </c>
      <c r="F68" s="120">
        <v>11080</v>
      </c>
      <c r="G68" s="129"/>
      <c r="H68" s="129">
        <f t="shared" si="2"/>
        <v>352000</v>
      </c>
      <c r="I68" s="129">
        <v>281600</v>
      </c>
      <c r="J68" s="129">
        <v>2320</v>
      </c>
      <c r="K68" s="138">
        <f t="shared" si="3"/>
        <v>2900</v>
      </c>
      <c r="L68" s="133">
        <v>43300</v>
      </c>
      <c r="M68" s="135">
        <v>1202</v>
      </c>
      <c r="N68" s="134">
        <v>471</v>
      </c>
      <c r="O68" s="136">
        <v>81</v>
      </c>
      <c r="P68" s="134">
        <v>4</v>
      </c>
      <c r="Q68" s="5"/>
      <c r="R68" s="5"/>
      <c r="S68" s="92"/>
      <c r="T68" s="92"/>
      <c r="U68" s="92"/>
      <c r="V68" s="92"/>
      <c r="W68" s="93"/>
      <c r="X68" s="90"/>
      <c r="Y68" s="90"/>
      <c r="Z68" s="90"/>
      <c r="AA68" s="90"/>
      <c r="AB68" s="7"/>
      <c r="AC68" s="7"/>
    </row>
    <row r="69" spans="1:42" s="1" customFormat="1" ht="52.5" customHeight="1" x14ac:dyDescent="0.25">
      <c r="A69" s="217" t="s">
        <v>5</v>
      </c>
      <c r="B69" s="218"/>
      <c r="C69" s="215" t="s">
        <v>29</v>
      </c>
      <c r="D69" s="216"/>
      <c r="E69" s="43" t="s">
        <v>7</v>
      </c>
      <c r="F69" s="120" t="s">
        <v>54</v>
      </c>
      <c r="G69" s="129"/>
      <c r="H69" s="129">
        <f t="shared" si="2"/>
        <v>352000</v>
      </c>
      <c r="I69" s="129">
        <v>281600</v>
      </c>
      <c r="J69" s="129">
        <v>2320</v>
      </c>
      <c r="K69" s="138">
        <f t="shared" si="3"/>
        <v>2900</v>
      </c>
      <c r="L69" s="133">
        <v>43305</v>
      </c>
      <c r="M69" s="135">
        <v>20</v>
      </c>
      <c r="N69" s="134">
        <v>41</v>
      </c>
      <c r="O69" s="136">
        <v>9</v>
      </c>
      <c r="P69" s="134">
        <v>11</v>
      </c>
      <c r="Q69" s="5"/>
      <c r="R69" s="5"/>
      <c r="S69" s="92"/>
      <c r="T69" s="92"/>
      <c r="U69" s="92"/>
      <c r="V69" s="92"/>
      <c r="W69" s="93"/>
      <c r="X69" s="90"/>
      <c r="Y69" s="90"/>
      <c r="Z69" s="90"/>
      <c r="AA69" s="90"/>
      <c r="AB69" s="7"/>
      <c r="AC69" s="7"/>
    </row>
    <row r="70" spans="1:42" s="1" customFormat="1" ht="27" customHeight="1" x14ac:dyDescent="0.25">
      <c r="A70" s="217" t="s">
        <v>13</v>
      </c>
      <c r="B70" s="218"/>
      <c r="C70" s="215" t="s">
        <v>24</v>
      </c>
      <c r="D70" s="216"/>
      <c r="E70" s="43" t="s">
        <v>16</v>
      </c>
      <c r="F70" s="120">
        <v>2</v>
      </c>
      <c r="G70" s="129"/>
      <c r="H70" s="129">
        <f t="shared" si="2"/>
        <v>352000</v>
      </c>
      <c r="I70" s="129">
        <v>281600</v>
      </c>
      <c r="J70" s="129">
        <v>2320</v>
      </c>
      <c r="K70" s="138">
        <f t="shared" si="3"/>
        <v>2900</v>
      </c>
      <c r="L70" s="133">
        <v>43305</v>
      </c>
      <c r="M70" s="135">
        <v>79</v>
      </c>
      <c r="N70" s="134">
        <v>304</v>
      </c>
      <c r="O70" s="136">
        <v>31</v>
      </c>
      <c r="P70" s="134">
        <v>74</v>
      </c>
      <c r="Q70" s="5"/>
      <c r="R70" s="5"/>
      <c r="S70" s="92"/>
      <c r="T70" s="92"/>
      <c r="U70" s="92"/>
      <c r="V70" s="92"/>
      <c r="W70" s="93"/>
      <c r="X70" s="90"/>
      <c r="Y70" s="90"/>
      <c r="Z70" s="90"/>
      <c r="AA70" s="90"/>
      <c r="AB70" s="7"/>
      <c r="AC70" s="7"/>
    </row>
    <row r="71" spans="1:42" s="1" customFormat="1" ht="27" customHeight="1" x14ac:dyDescent="0.25">
      <c r="A71" s="227" t="s">
        <v>14</v>
      </c>
      <c r="B71" s="228"/>
      <c r="C71" s="215" t="s">
        <v>15</v>
      </c>
      <c r="D71" s="216"/>
      <c r="E71" s="43" t="s">
        <v>14</v>
      </c>
      <c r="F71" s="120" t="s">
        <v>17</v>
      </c>
      <c r="G71" s="129"/>
      <c r="H71" s="129">
        <f t="shared" si="2"/>
        <v>352000</v>
      </c>
      <c r="I71" s="129">
        <v>281600</v>
      </c>
      <c r="J71" s="129">
        <v>2320</v>
      </c>
      <c r="K71" s="138">
        <f t="shared" si="3"/>
        <v>2900</v>
      </c>
      <c r="L71" s="133">
        <v>43321</v>
      </c>
      <c r="M71" s="135">
        <v>246</v>
      </c>
      <c r="N71" s="134">
        <v>5653</v>
      </c>
      <c r="O71" s="136">
        <v>8</v>
      </c>
      <c r="P71" s="134">
        <v>283</v>
      </c>
      <c r="Q71" s="5"/>
      <c r="R71" s="5"/>
      <c r="S71" s="92"/>
      <c r="T71" s="92"/>
      <c r="U71" s="92"/>
      <c r="V71" s="92"/>
      <c r="W71" s="94"/>
      <c r="X71" s="90"/>
      <c r="Y71" s="90"/>
      <c r="Z71" s="90"/>
      <c r="AA71" s="90"/>
      <c r="AB71" s="7"/>
      <c r="AC71" s="7"/>
    </row>
    <row r="72" spans="1:42" s="1" customFormat="1" ht="27" customHeight="1" x14ac:dyDescent="0.25">
      <c r="A72" s="217" t="s">
        <v>22</v>
      </c>
      <c r="B72" s="218"/>
      <c r="C72" s="229">
        <f>'Filling room (11081)'!C99:D99</f>
        <v>352000</v>
      </c>
      <c r="D72" s="230"/>
      <c r="E72" s="43" t="s">
        <v>22</v>
      </c>
      <c r="F72" s="121">
        <f>'Filling room (11081)'!F99</f>
        <v>2900</v>
      </c>
      <c r="G72" s="129"/>
      <c r="H72" s="129">
        <f t="shared" si="2"/>
        <v>352000</v>
      </c>
      <c r="I72" s="129">
        <v>281600</v>
      </c>
      <c r="J72" s="129">
        <v>2320</v>
      </c>
      <c r="K72" s="138">
        <f t="shared" si="3"/>
        <v>2900</v>
      </c>
      <c r="L72" s="133">
        <v>43321</v>
      </c>
      <c r="M72" s="135">
        <v>9900</v>
      </c>
      <c r="N72" s="134">
        <v>12343</v>
      </c>
      <c r="O72" s="136">
        <v>66</v>
      </c>
      <c r="P72" s="134">
        <v>553</v>
      </c>
      <c r="Q72" s="5"/>
      <c r="R72" s="5"/>
      <c r="S72" s="92"/>
      <c r="T72" s="92"/>
      <c r="U72" s="92"/>
      <c r="V72" s="92"/>
      <c r="W72" s="94"/>
      <c r="X72" s="90"/>
      <c r="Y72" s="90"/>
      <c r="Z72" s="90"/>
      <c r="AA72" s="90"/>
      <c r="AB72" s="7"/>
      <c r="AC72" s="7"/>
    </row>
    <row r="73" spans="1:42" s="1" customFormat="1" ht="7.5" customHeight="1" x14ac:dyDescent="0.25">
      <c r="A73" s="231"/>
      <c r="B73" s="231"/>
      <c r="C73" s="231"/>
      <c r="D73" s="231"/>
      <c r="E73" s="231"/>
      <c r="F73" s="231"/>
      <c r="G73" s="129"/>
      <c r="H73" s="129">
        <f t="shared" si="2"/>
        <v>352000</v>
      </c>
      <c r="I73" s="129">
        <v>281600</v>
      </c>
      <c r="J73" s="129">
        <v>2320</v>
      </c>
      <c r="K73" s="138">
        <f t="shared" si="3"/>
        <v>2900</v>
      </c>
      <c r="L73" s="133">
        <v>43325</v>
      </c>
      <c r="M73" s="135">
        <v>541</v>
      </c>
      <c r="N73" s="134">
        <v>79</v>
      </c>
      <c r="O73" s="136">
        <v>12</v>
      </c>
      <c r="P73" s="134">
        <v>2</v>
      </c>
      <c r="Q73" s="5"/>
      <c r="R73" s="5"/>
      <c r="S73" s="92"/>
      <c r="T73" s="92"/>
      <c r="U73" s="92"/>
      <c r="V73" s="92"/>
      <c r="W73" s="93"/>
      <c r="X73" s="90"/>
      <c r="Y73" s="90"/>
      <c r="Z73" s="90"/>
      <c r="AA73" s="90"/>
      <c r="AB73" s="7"/>
      <c r="AC73" s="7"/>
    </row>
    <row r="74" spans="1:42" s="1" customFormat="1" ht="27" customHeight="1" x14ac:dyDescent="0.25">
      <c r="A74" s="45"/>
      <c r="B74" s="45"/>
      <c r="C74" s="226" t="s">
        <v>26</v>
      </c>
      <c r="D74" s="226"/>
      <c r="E74" s="226" t="s">
        <v>27</v>
      </c>
      <c r="F74" s="237"/>
      <c r="G74" s="129"/>
      <c r="H74" s="129">
        <f t="shared" si="2"/>
        <v>352000</v>
      </c>
      <c r="I74" s="129">
        <v>281600</v>
      </c>
      <c r="J74" s="129">
        <v>2320</v>
      </c>
      <c r="K74" s="138">
        <f t="shared" si="3"/>
        <v>2900</v>
      </c>
      <c r="L74" s="133">
        <v>43325</v>
      </c>
      <c r="M74" s="135">
        <v>399</v>
      </c>
      <c r="N74" s="134">
        <v>1120</v>
      </c>
      <c r="O74" s="136">
        <v>131</v>
      </c>
      <c r="P74" s="134">
        <v>109</v>
      </c>
      <c r="Q74" s="5"/>
      <c r="R74" s="5"/>
      <c r="S74" s="92"/>
      <c r="T74" s="92"/>
      <c r="U74" s="92"/>
      <c r="V74" s="92"/>
      <c r="W74" s="93"/>
      <c r="X74" s="90"/>
      <c r="Y74" s="90"/>
      <c r="Z74" s="90"/>
      <c r="AA74" s="90"/>
      <c r="AB74" s="7"/>
      <c r="AC74" s="7"/>
    </row>
    <row r="75" spans="1:42" s="4" customFormat="1" ht="26.25" customHeight="1" x14ac:dyDescent="0.25">
      <c r="C75" s="36" t="s">
        <v>86</v>
      </c>
      <c r="D75" s="36" t="s">
        <v>85</v>
      </c>
      <c r="E75" s="42" t="s">
        <v>86</v>
      </c>
      <c r="F75" s="119" t="s">
        <v>85</v>
      </c>
      <c r="G75" s="129"/>
      <c r="H75" s="129">
        <f t="shared" si="2"/>
        <v>352000</v>
      </c>
      <c r="I75" s="129">
        <v>281600</v>
      </c>
      <c r="J75" s="129">
        <v>2320</v>
      </c>
      <c r="K75" s="138">
        <f t="shared" si="3"/>
        <v>2900</v>
      </c>
      <c r="L75" s="133">
        <v>43329</v>
      </c>
      <c r="M75" s="135">
        <v>7</v>
      </c>
      <c r="N75" s="134">
        <v>425</v>
      </c>
      <c r="O75" s="136">
        <v>1</v>
      </c>
      <c r="P75" s="134">
        <v>9</v>
      </c>
      <c r="Q75" s="5"/>
      <c r="R75" s="5"/>
      <c r="S75" s="92"/>
      <c r="T75" s="92"/>
      <c r="U75" s="92"/>
      <c r="V75" s="92"/>
      <c r="W75" s="93"/>
      <c r="X75" s="90"/>
      <c r="Y75" s="90"/>
      <c r="Z75" s="90"/>
      <c r="AA75" s="90"/>
      <c r="AB75" s="7"/>
      <c r="AC75" s="7"/>
      <c r="AD75" s="2"/>
      <c r="AE75" s="7"/>
      <c r="AF75" s="7"/>
      <c r="AG75" s="2"/>
      <c r="AH75" s="7"/>
      <c r="AI75" s="7"/>
      <c r="AJ75" s="2"/>
      <c r="AK75" s="2"/>
      <c r="AL75" s="2"/>
      <c r="AM75" s="2"/>
      <c r="AN75" s="2"/>
      <c r="AO75" s="2"/>
      <c r="AP75" s="2"/>
    </row>
    <row r="76" spans="1:42" ht="26.25" customHeight="1" thickBot="1" x14ac:dyDescent="0.3">
      <c r="A76" s="48" t="s">
        <v>19</v>
      </c>
      <c r="B76" s="42" t="s">
        <v>23</v>
      </c>
      <c r="C76" s="37" t="s">
        <v>18</v>
      </c>
      <c r="D76" s="46" t="s">
        <v>18</v>
      </c>
      <c r="E76" s="46" t="s">
        <v>18</v>
      </c>
      <c r="F76" s="37" t="s">
        <v>18</v>
      </c>
      <c r="G76" s="129"/>
      <c r="H76" s="129">
        <f t="shared" si="2"/>
        <v>352000</v>
      </c>
      <c r="I76" s="129">
        <v>281600</v>
      </c>
      <c r="J76" s="129">
        <v>2320</v>
      </c>
      <c r="K76" s="138">
        <f t="shared" si="3"/>
        <v>2900</v>
      </c>
      <c r="L76" s="133">
        <v>43329</v>
      </c>
      <c r="M76" s="135">
        <v>1207</v>
      </c>
      <c r="N76" s="134">
        <v>1244</v>
      </c>
      <c r="O76" s="136">
        <v>86</v>
      </c>
      <c r="P76" s="134">
        <v>94</v>
      </c>
      <c r="S76" s="92"/>
      <c r="T76" s="92"/>
      <c r="U76" s="92"/>
      <c r="V76" s="92"/>
      <c r="W76" s="93"/>
      <c r="X76" s="90"/>
      <c r="Y76" s="90"/>
      <c r="Z76" s="90"/>
      <c r="AA76" s="90"/>
      <c r="AD76" s="2"/>
      <c r="AE76" s="64"/>
      <c r="AF76" s="64"/>
      <c r="AG76" s="2"/>
      <c r="AH76" s="7"/>
      <c r="AI76" s="64"/>
      <c r="AJ76" s="64"/>
      <c r="AK76" s="2"/>
      <c r="AL76" s="7"/>
      <c r="AM76" s="7"/>
      <c r="AN76" s="7"/>
      <c r="AO76" s="7"/>
      <c r="AP76" s="7"/>
    </row>
    <row r="77" spans="1:42" ht="15" customHeight="1" thickBot="1" x14ac:dyDescent="0.3">
      <c r="A77" s="8">
        <f>'Filling room (11081)'!A104</f>
        <v>1</v>
      </c>
      <c r="B77" s="76">
        <f>'Filling room (11081)'!B104</f>
        <v>43283</v>
      </c>
      <c r="C77" s="116">
        <v>92</v>
      </c>
      <c r="D77" s="116">
        <v>872</v>
      </c>
      <c r="E77" s="116">
        <v>5</v>
      </c>
      <c r="F77" s="140">
        <v>2</v>
      </c>
      <c r="G77" s="129"/>
      <c r="H77" s="129">
        <f t="shared" si="2"/>
        <v>352000</v>
      </c>
      <c r="I77" s="129">
        <v>281600</v>
      </c>
      <c r="J77" s="129">
        <v>2320</v>
      </c>
      <c r="K77" s="138">
        <f t="shared" si="3"/>
        <v>2900</v>
      </c>
      <c r="L77" s="133">
        <v>43333</v>
      </c>
      <c r="M77" s="135">
        <v>40</v>
      </c>
      <c r="N77" s="134">
        <v>86</v>
      </c>
      <c r="O77" s="136">
        <v>3</v>
      </c>
      <c r="P77" s="134">
        <v>8</v>
      </c>
      <c r="S77" s="92"/>
      <c r="T77" s="92"/>
      <c r="U77" s="92"/>
      <c r="V77" s="92"/>
      <c r="W77" s="93"/>
      <c r="X77" s="90"/>
      <c r="Y77" s="90"/>
      <c r="Z77" s="90"/>
      <c r="AA77" s="90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"/>
      <c r="AO77" s="7"/>
      <c r="AP77" s="7"/>
    </row>
    <row r="78" spans="1:42" ht="15" customHeight="1" thickBot="1" x14ac:dyDescent="0.3">
      <c r="A78" s="8">
        <f>'Filling room (11081)'!A105</f>
        <v>2</v>
      </c>
      <c r="B78" s="76">
        <f>'Filling room (11081)'!B105</f>
        <v>43283</v>
      </c>
      <c r="C78" s="117">
        <v>1062</v>
      </c>
      <c r="D78" s="117">
        <v>1081</v>
      </c>
      <c r="E78" s="117">
        <v>96</v>
      </c>
      <c r="F78" s="141">
        <v>6</v>
      </c>
      <c r="G78" s="129"/>
      <c r="H78" s="129">
        <f t="shared" si="2"/>
        <v>352000</v>
      </c>
      <c r="I78" s="129">
        <v>281600</v>
      </c>
      <c r="J78" s="129">
        <v>2320</v>
      </c>
      <c r="K78" s="138">
        <f t="shared" si="3"/>
        <v>2900</v>
      </c>
      <c r="L78" s="133">
        <v>43333</v>
      </c>
      <c r="M78" s="135">
        <v>10808</v>
      </c>
      <c r="N78" s="134">
        <v>139</v>
      </c>
      <c r="O78" s="136">
        <v>369</v>
      </c>
      <c r="P78" s="134">
        <v>3</v>
      </c>
      <c r="S78" s="92"/>
      <c r="T78" s="92"/>
      <c r="U78" s="92"/>
      <c r="V78" s="92"/>
      <c r="W78" s="93"/>
      <c r="X78" s="90"/>
      <c r="Y78" s="90"/>
      <c r="Z78" s="90"/>
      <c r="AA78" s="90"/>
      <c r="AD78" s="64"/>
      <c r="AE78" s="64"/>
      <c r="AF78" s="65"/>
      <c r="AG78" s="64"/>
      <c r="AH78" s="64"/>
      <c r="AI78" s="64"/>
      <c r="AJ78" s="65"/>
      <c r="AK78" s="64"/>
      <c r="AL78" s="64"/>
      <c r="AM78" s="64"/>
      <c r="AN78" s="7"/>
      <c r="AO78" s="7"/>
      <c r="AP78" s="7"/>
    </row>
    <row r="79" spans="1:42" ht="15" customHeight="1" thickBot="1" x14ac:dyDescent="0.3">
      <c r="A79" s="8">
        <f>'Filling room (11081)'!A106</f>
        <v>3</v>
      </c>
      <c r="B79" s="76">
        <f>'Filling room (11081)'!B106</f>
        <v>43285</v>
      </c>
      <c r="C79" s="117">
        <v>272</v>
      </c>
      <c r="D79" s="117">
        <v>889</v>
      </c>
      <c r="E79" s="117">
        <v>7</v>
      </c>
      <c r="F79" s="141">
        <v>7</v>
      </c>
      <c r="G79" s="129"/>
      <c r="H79" s="129">
        <f t="shared" si="2"/>
        <v>352000</v>
      </c>
      <c r="I79" s="129">
        <v>281600</v>
      </c>
      <c r="J79" s="129">
        <v>2320</v>
      </c>
      <c r="K79" s="138">
        <f t="shared" si="3"/>
        <v>2900</v>
      </c>
      <c r="L79" s="133">
        <v>43335</v>
      </c>
      <c r="M79" s="135">
        <v>109</v>
      </c>
      <c r="N79" s="134">
        <v>249</v>
      </c>
      <c r="O79" s="136">
        <v>13</v>
      </c>
      <c r="P79" s="134">
        <v>15</v>
      </c>
      <c r="S79" s="92"/>
      <c r="T79" s="92"/>
      <c r="U79" s="92"/>
      <c r="V79" s="92"/>
      <c r="W79" s="93"/>
      <c r="X79" s="90"/>
      <c r="Y79" s="90"/>
      <c r="Z79" s="90"/>
      <c r="AA79" s="90"/>
      <c r="AD79" s="80"/>
      <c r="AE79" s="80"/>
      <c r="AF79" s="50"/>
      <c r="AG79" s="80"/>
      <c r="AH79" s="80"/>
      <c r="AI79" s="80"/>
      <c r="AJ79" s="50"/>
      <c r="AK79" s="80"/>
      <c r="AL79" s="80"/>
      <c r="AM79" s="80"/>
      <c r="AN79" s="7"/>
      <c r="AO79" s="7"/>
      <c r="AP79" s="7"/>
    </row>
    <row r="80" spans="1:42" ht="15" customHeight="1" thickBot="1" x14ac:dyDescent="0.3">
      <c r="A80" s="8">
        <f>'Filling room (11081)'!A107</f>
        <v>4</v>
      </c>
      <c r="B80" s="76">
        <f>'Filling room (11081)'!B107</f>
        <v>43285</v>
      </c>
      <c r="C80" s="117">
        <v>771</v>
      </c>
      <c r="D80" s="117">
        <v>490</v>
      </c>
      <c r="E80" s="117">
        <v>5</v>
      </c>
      <c r="F80" s="141">
        <v>1</v>
      </c>
      <c r="G80" s="129"/>
      <c r="H80" s="129">
        <f t="shared" si="2"/>
        <v>352000</v>
      </c>
      <c r="I80" s="129">
        <v>281600</v>
      </c>
      <c r="J80" s="129">
        <v>2320</v>
      </c>
      <c r="K80" s="138">
        <f t="shared" si="3"/>
        <v>2900</v>
      </c>
      <c r="L80" s="133">
        <v>43335</v>
      </c>
      <c r="M80" s="135">
        <v>156</v>
      </c>
      <c r="N80" s="134">
        <v>123</v>
      </c>
      <c r="O80" s="136">
        <v>13</v>
      </c>
      <c r="P80" s="134">
        <v>11</v>
      </c>
      <c r="S80" s="92"/>
      <c r="T80" s="92"/>
      <c r="U80" s="92"/>
      <c r="V80" s="92"/>
      <c r="W80" s="93"/>
      <c r="X80" s="90"/>
      <c r="Y80" s="90"/>
      <c r="Z80" s="90"/>
      <c r="AA80" s="9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7"/>
      <c r="AO80" s="7"/>
      <c r="AP80" s="7"/>
    </row>
    <row r="81" spans="1:42" ht="15" customHeight="1" thickBot="1" x14ac:dyDescent="0.3">
      <c r="A81" s="8">
        <f>'Filling room (11081)'!A108</f>
        <v>5</v>
      </c>
      <c r="B81" s="76">
        <f>'Filling room (11081)'!B108</f>
        <v>43287</v>
      </c>
      <c r="C81" s="117">
        <v>250</v>
      </c>
      <c r="D81" s="117">
        <v>4533</v>
      </c>
      <c r="E81" s="117">
        <v>14</v>
      </c>
      <c r="F81" s="141">
        <v>66</v>
      </c>
      <c r="G81" s="129"/>
      <c r="H81" s="129">
        <f t="shared" si="2"/>
        <v>352000</v>
      </c>
      <c r="I81" s="129">
        <v>281600</v>
      </c>
      <c r="J81" s="129">
        <v>2320</v>
      </c>
      <c r="K81" s="138">
        <f t="shared" si="3"/>
        <v>2900</v>
      </c>
      <c r="L81" s="133">
        <v>43341</v>
      </c>
      <c r="M81" s="135">
        <v>367</v>
      </c>
      <c r="N81" s="134">
        <v>191</v>
      </c>
      <c r="O81" s="136">
        <v>12</v>
      </c>
      <c r="P81" s="134">
        <v>1</v>
      </c>
      <c r="S81" s="92"/>
      <c r="T81" s="92"/>
      <c r="U81" s="92"/>
      <c r="V81" s="92"/>
      <c r="W81" s="93"/>
      <c r="X81" s="90"/>
      <c r="Y81" s="90"/>
      <c r="Z81" s="90"/>
      <c r="AA81" s="9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7"/>
      <c r="AO81" s="7"/>
      <c r="AP81" s="7"/>
    </row>
    <row r="82" spans="1:42" ht="15" customHeight="1" thickBot="1" x14ac:dyDescent="0.3">
      <c r="A82" s="8">
        <f>'Filling room (11081)'!A109</f>
        <v>6</v>
      </c>
      <c r="B82" s="76">
        <f>'Filling room (11081)'!B109</f>
        <v>43287</v>
      </c>
      <c r="C82" s="117">
        <v>49</v>
      </c>
      <c r="D82" s="117">
        <v>132</v>
      </c>
      <c r="E82" s="117">
        <v>10</v>
      </c>
      <c r="F82" s="141">
        <v>6</v>
      </c>
      <c r="G82" s="129"/>
      <c r="H82" s="129">
        <f t="shared" si="2"/>
        <v>352000</v>
      </c>
      <c r="I82" s="129">
        <v>281600</v>
      </c>
      <c r="J82" s="129">
        <v>2320</v>
      </c>
      <c r="K82" s="138">
        <f t="shared" si="3"/>
        <v>2900</v>
      </c>
      <c r="L82" s="133">
        <v>43341</v>
      </c>
      <c r="M82" s="135">
        <v>12919</v>
      </c>
      <c r="N82" s="134">
        <v>1164</v>
      </c>
      <c r="O82" s="136">
        <v>1477</v>
      </c>
      <c r="P82" s="134">
        <v>18</v>
      </c>
      <c r="S82" s="92"/>
      <c r="T82" s="92"/>
      <c r="U82" s="92"/>
      <c r="V82" s="92"/>
      <c r="W82" s="93"/>
      <c r="X82" s="90"/>
      <c r="Y82" s="90"/>
      <c r="Z82" s="90"/>
      <c r="AA82" s="9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7"/>
      <c r="AO82" s="7"/>
      <c r="AP82" s="7"/>
    </row>
    <row r="83" spans="1:42" ht="15" customHeight="1" thickBot="1" x14ac:dyDescent="0.3">
      <c r="A83" s="8">
        <f>'Filling room (11081)'!A110</f>
        <v>7</v>
      </c>
      <c r="B83" s="76">
        <f>'Filling room (11081)'!B110</f>
        <v>43293</v>
      </c>
      <c r="C83" s="117">
        <v>565</v>
      </c>
      <c r="D83" s="117">
        <v>405</v>
      </c>
      <c r="E83" s="117">
        <v>4</v>
      </c>
      <c r="F83" s="141">
        <v>1</v>
      </c>
      <c r="G83" s="129"/>
      <c r="H83" s="129">
        <f t="shared" si="2"/>
        <v>352000</v>
      </c>
      <c r="I83" s="129">
        <v>281600</v>
      </c>
      <c r="J83" s="129">
        <v>2320</v>
      </c>
      <c r="K83" s="138">
        <f t="shared" si="3"/>
        <v>2900</v>
      </c>
      <c r="L83" s="133">
        <v>43343</v>
      </c>
      <c r="M83" s="135">
        <v>1341</v>
      </c>
      <c r="N83" s="134">
        <v>6</v>
      </c>
      <c r="O83" s="136">
        <v>5</v>
      </c>
      <c r="P83" s="134">
        <v>2</v>
      </c>
      <c r="S83" s="92"/>
      <c r="T83" s="92"/>
      <c r="U83" s="92"/>
      <c r="V83" s="92"/>
      <c r="W83" s="93"/>
      <c r="X83" s="90"/>
      <c r="Y83" s="90"/>
      <c r="Z83" s="90"/>
      <c r="AA83" s="9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7"/>
      <c r="AO83" s="7"/>
      <c r="AP83" s="7"/>
    </row>
    <row r="84" spans="1:42" ht="15" customHeight="1" thickBot="1" x14ac:dyDescent="0.3">
      <c r="A84" s="8">
        <f>'Filling room (11081)'!A111</f>
        <v>8</v>
      </c>
      <c r="B84" s="76">
        <f>'Filling room (11081)'!B111</f>
        <v>43293</v>
      </c>
      <c r="C84" s="117">
        <v>5435</v>
      </c>
      <c r="D84" s="117">
        <v>76</v>
      </c>
      <c r="E84" s="117">
        <v>232</v>
      </c>
      <c r="F84" s="141">
        <v>1</v>
      </c>
      <c r="G84" s="129"/>
      <c r="H84" s="129">
        <f t="shared" si="2"/>
        <v>352000</v>
      </c>
      <c r="I84" s="129">
        <v>281600</v>
      </c>
      <c r="J84" s="129">
        <v>2320</v>
      </c>
      <c r="K84" s="138">
        <f t="shared" si="3"/>
        <v>2900</v>
      </c>
      <c r="L84" s="133">
        <v>43343</v>
      </c>
      <c r="M84" s="135">
        <v>1841</v>
      </c>
      <c r="N84" s="134">
        <v>1708</v>
      </c>
      <c r="O84" s="136">
        <v>40</v>
      </c>
      <c r="P84" s="134">
        <v>98</v>
      </c>
      <c r="S84" s="92"/>
      <c r="T84" s="92"/>
      <c r="U84" s="92"/>
      <c r="V84" s="92"/>
      <c r="W84" s="93"/>
      <c r="X84" s="90"/>
      <c r="Y84" s="90"/>
      <c r="Z84" s="90"/>
      <c r="AA84" s="9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7"/>
      <c r="AO84" s="7"/>
      <c r="AP84" s="7"/>
    </row>
    <row r="85" spans="1:42" ht="15" customHeight="1" thickBot="1" x14ac:dyDescent="0.3">
      <c r="A85" s="8">
        <f>'Filling room (11081)'!A112</f>
        <v>9</v>
      </c>
      <c r="B85" s="76">
        <f>'Filling room (11081)'!B112</f>
        <v>43298</v>
      </c>
      <c r="C85" s="117">
        <v>905</v>
      </c>
      <c r="D85" s="117">
        <v>1770</v>
      </c>
      <c r="E85" s="117">
        <v>9</v>
      </c>
      <c r="F85" s="141">
        <v>24</v>
      </c>
      <c r="G85" s="129"/>
      <c r="H85" s="129">
        <f t="shared" si="2"/>
        <v>352000</v>
      </c>
      <c r="I85" s="129">
        <v>281600</v>
      </c>
      <c r="J85" s="129">
        <v>2320</v>
      </c>
      <c r="K85" s="138">
        <f t="shared" si="3"/>
        <v>2900</v>
      </c>
      <c r="L85" s="133">
        <v>43375</v>
      </c>
      <c r="M85" s="135">
        <v>121</v>
      </c>
      <c r="N85" s="134">
        <v>589</v>
      </c>
      <c r="O85" s="136">
        <v>59</v>
      </c>
      <c r="P85" s="134">
        <v>22</v>
      </c>
      <c r="S85" s="92"/>
      <c r="T85" s="92"/>
      <c r="U85" s="92"/>
      <c r="V85" s="92"/>
      <c r="W85" s="93"/>
      <c r="X85" s="90"/>
      <c r="Y85" s="90"/>
      <c r="Z85" s="90"/>
      <c r="AA85" s="9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7"/>
      <c r="AO85" s="7"/>
      <c r="AP85" s="7"/>
    </row>
    <row r="86" spans="1:42" ht="15" customHeight="1" thickBot="1" x14ac:dyDescent="0.3">
      <c r="A86" s="8">
        <f>'Filling room (11081)'!A113</f>
        <v>10</v>
      </c>
      <c r="B86" s="76">
        <f>'Filling room (11081)'!B113</f>
        <v>43298</v>
      </c>
      <c r="C86" s="117">
        <v>540</v>
      </c>
      <c r="D86" s="117">
        <v>834</v>
      </c>
      <c r="E86" s="117">
        <v>31</v>
      </c>
      <c r="F86" s="141">
        <v>36</v>
      </c>
      <c r="G86" s="129"/>
      <c r="H86" s="129">
        <f t="shared" si="2"/>
        <v>352000</v>
      </c>
      <c r="I86" s="129">
        <v>281600</v>
      </c>
      <c r="J86" s="129">
        <v>2320</v>
      </c>
      <c r="K86" s="138">
        <f t="shared" si="3"/>
        <v>2900</v>
      </c>
      <c r="L86" s="133">
        <v>43375</v>
      </c>
      <c r="M86" s="135">
        <v>164</v>
      </c>
      <c r="N86" s="134">
        <v>1126</v>
      </c>
      <c r="O86" s="136">
        <v>9</v>
      </c>
      <c r="P86" s="134">
        <v>48</v>
      </c>
      <c r="S86" s="92"/>
      <c r="T86" s="92"/>
      <c r="U86" s="92"/>
      <c r="V86" s="92"/>
      <c r="W86" s="93"/>
      <c r="X86" s="90"/>
      <c r="Y86" s="90"/>
      <c r="Z86" s="90"/>
      <c r="AA86" s="9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7"/>
      <c r="AO86" s="7"/>
      <c r="AP86" s="7"/>
    </row>
    <row r="87" spans="1:42" ht="15" customHeight="1" thickBot="1" x14ac:dyDescent="0.3">
      <c r="A87" s="8">
        <f>'Filling room (11081)'!A114</f>
        <v>11</v>
      </c>
      <c r="B87" s="76">
        <f>'Filling room (11081)'!B114</f>
        <v>43300</v>
      </c>
      <c r="C87" s="117">
        <v>756</v>
      </c>
      <c r="D87" s="117">
        <v>801</v>
      </c>
      <c r="E87" s="117">
        <v>1</v>
      </c>
      <c r="F87" s="141">
        <v>1</v>
      </c>
      <c r="G87" s="129"/>
      <c r="H87" s="129">
        <f t="shared" si="2"/>
        <v>352000</v>
      </c>
      <c r="I87" s="129">
        <v>281600</v>
      </c>
      <c r="J87" s="129">
        <v>2320</v>
      </c>
      <c r="K87" s="138">
        <f t="shared" si="3"/>
        <v>2900</v>
      </c>
      <c r="L87" s="133">
        <v>43377</v>
      </c>
      <c r="M87" s="135">
        <v>54</v>
      </c>
      <c r="N87" s="134">
        <v>1251</v>
      </c>
      <c r="O87" s="136">
        <v>4</v>
      </c>
      <c r="P87" s="134">
        <v>6</v>
      </c>
      <c r="S87" s="92"/>
      <c r="T87" s="92"/>
      <c r="U87" s="92"/>
      <c r="V87" s="92"/>
      <c r="W87" s="93"/>
      <c r="X87" s="90"/>
      <c r="Y87" s="90"/>
      <c r="Z87" s="90"/>
      <c r="AA87" s="9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7"/>
      <c r="AO87" s="7"/>
      <c r="AP87" s="7"/>
    </row>
    <row r="88" spans="1:42" ht="15" customHeight="1" thickBot="1" x14ac:dyDescent="0.3">
      <c r="A88" s="8">
        <f>'Filling room (11081)'!A115</f>
        <v>12</v>
      </c>
      <c r="B88" s="76">
        <f>'Filling room (11081)'!B115</f>
        <v>43300</v>
      </c>
      <c r="C88" s="117">
        <v>1202</v>
      </c>
      <c r="D88" s="117">
        <v>471</v>
      </c>
      <c r="E88" s="117">
        <v>81</v>
      </c>
      <c r="F88" s="141">
        <v>4</v>
      </c>
      <c r="G88" s="129"/>
      <c r="H88" s="129">
        <f t="shared" si="2"/>
        <v>352000</v>
      </c>
      <c r="I88" s="129">
        <v>281600</v>
      </c>
      <c r="J88" s="129">
        <v>2320</v>
      </c>
      <c r="K88" s="138">
        <f t="shared" si="3"/>
        <v>2900</v>
      </c>
      <c r="L88" s="133">
        <v>43377</v>
      </c>
      <c r="M88" s="135">
        <v>1782</v>
      </c>
      <c r="N88" s="134">
        <v>1555</v>
      </c>
      <c r="O88" s="136">
        <v>35</v>
      </c>
      <c r="P88" s="134">
        <v>21</v>
      </c>
      <c r="S88" s="92"/>
      <c r="T88" s="92"/>
      <c r="U88" s="92"/>
      <c r="V88" s="92"/>
      <c r="W88" s="93"/>
      <c r="X88" s="90"/>
      <c r="Y88" s="90"/>
      <c r="Z88" s="90"/>
      <c r="AA88" s="9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7"/>
      <c r="AO88" s="7"/>
      <c r="AP88" s="7"/>
    </row>
    <row r="89" spans="1:42" ht="15" customHeight="1" thickBot="1" x14ac:dyDescent="0.3">
      <c r="A89" s="8">
        <f>'Filling room (11081)'!A116</f>
        <v>13</v>
      </c>
      <c r="B89" s="76">
        <f>'Filling room (11081)'!B116</f>
        <v>43305</v>
      </c>
      <c r="C89" s="117">
        <v>20</v>
      </c>
      <c r="D89" s="117">
        <v>41</v>
      </c>
      <c r="E89" s="117">
        <v>9</v>
      </c>
      <c r="F89" s="141">
        <v>11</v>
      </c>
      <c r="G89" s="129"/>
      <c r="H89" s="129">
        <f t="shared" si="2"/>
        <v>352000</v>
      </c>
      <c r="I89" s="129">
        <v>281600</v>
      </c>
      <c r="J89" s="129">
        <v>2320</v>
      </c>
      <c r="K89" s="138">
        <f t="shared" si="3"/>
        <v>2900</v>
      </c>
      <c r="L89" s="133">
        <v>43379</v>
      </c>
      <c r="M89" s="135">
        <v>103</v>
      </c>
      <c r="N89" s="134">
        <v>140</v>
      </c>
      <c r="O89" s="136">
        <v>3</v>
      </c>
      <c r="P89" s="134">
        <v>6</v>
      </c>
      <c r="S89" s="92"/>
      <c r="T89" s="92"/>
      <c r="U89" s="92"/>
      <c r="V89" s="92"/>
      <c r="W89" s="93"/>
      <c r="X89" s="90"/>
      <c r="Y89" s="90"/>
      <c r="Z89" s="90"/>
      <c r="AA89" s="9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7"/>
      <c r="AO89" s="7"/>
      <c r="AP89" s="7"/>
    </row>
    <row r="90" spans="1:42" ht="15" customHeight="1" thickBot="1" x14ac:dyDescent="0.3">
      <c r="A90" s="8">
        <f>'Filling room (11081)'!A117</f>
        <v>14</v>
      </c>
      <c r="B90" s="76">
        <f>'Filling room (11081)'!B117</f>
        <v>43305</v>
      </c>
      <c r="C90" s="117">
        <v>79</v>
      </c>
      <c r="D90" s="117">
        <v>304</v>
      </c>
      <c r="E90" s="117">
        <v>31</v>
      </c>
      <c r="F90" s="141">
        <v>74</v>
      </c>
      <c r="G90" s="129"/>
      <c r="H90" s="129">
        <f t="shared" si="2"/>
        <v>352000</v>
      </c>
      <c r="I90" s="129">
        <v>281600</v>
      </c>
      <c r="J90" s="129">
        <v>2320</v>
      </c>
      <c r="K90" s="138">
        <f t="shared" si="3"/>
        <v>2900</v>
      </c>
      <c r="L90" s="133">
        <v>43379</v>
      </c>
      <c r="M90" s="135">
        <v>703</v>
      </c>
      <c r="N90" s="134">
        <v>1216</v>
      </c>
      <c r="O90" s="136">
        <v>96</v>
      </c>
      <c r="P90" s="134">
        <v>123</v>
      </c>
      <c r="S90" s="92"/>
      <c r="T90" s="92"/>
      <c r="U90" s="137"/>
      <c r="V90" s="92"/>
      <c r="W90" s="93"/>
      <c r="X90" s="90"/>
      <c r="Y90" s="90"/>
      <c r="Z90" s="90"/>
      <c r="AA90" s="90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ht="15" customHeight="1" thickBot="1" x14ac:dyDescent="0.3">
      <c r="A91" s="8">
        <f>'Filling room (11081)'!A118</f>
        <v>15</v>
      </c>
      <c r="B91" s="76">
        <f>'Filling room (11081)'!B118</f>
        <v>43321</v>
      </c>
      <c r="C91" s="117">
        <v>246</v>
      </c>
      <c r="D91" s="117">
        <v>5653</v>
      </c>
      <c r="E91" s="117">
        <v>8</v>
      </c>
      <c r="F91" s="141">
        <v>283</v>
      </c>
      <c r="G91" s="32"/>
      <c r="H91" s="129">
        <f t="shared" si="2"/>
        <v>352000</v>
      </c>
      <c r="I91" s="129">
        <v>281600</v>
      </c>
      <c r="J91" s="129">
        <v>2320</v>
      </c>
      <c r="K91" s="138">
        <f t="shared" si="3"/>
        <v>2900</v>
      </c>
      <c r="L91" s="133">
        <v>43382</v>
      </c>
      <c r="M91" s="135">
        <v>184</v>
      </c>
      <c r="N91" s="134">
        <v>83</v>
      </c>
      <c r="O91" s="136">
        <v>1</v>
      </c>
      <c r="P91" s="134">
        <v>6</v>
      </c>
      <c r="S91" s="92"/>
      <c r="T91" s="92"/>
      <c r="U91" s="137"/>
      <c r="V91" s="92"/>
      <c r="W91" s="93"/>
      <c r="X91" s="90"/>
      <c r="Y91" s="90"/>
      <c r="Z91" s="90"/>
      <c r="AA91" s="90"/>
      <c r="AD91" s="64"/>
      <c r="AE91" s="64"/>
      <c r="AF91" s="64"/>
      <c r="AG91" s="7"/>
      <c r="AH91" s="7"/>
      <c r="AI91" s="64"/>
      <c r="AJ91" s="64"/>
      <c r="AK91" s="64"/>
      <c r="AL91" s="7"/>
      <c r="AM91" s="7"/>
    </row>
    <row r="92" spans="1:42" ht="15" customHeight="1" thickBot="1" x14ac:dyDescent="0.3">
      <c r="A92" s="8">
        <f>'Filling room (11081)'!A119</f>
        <v>16</v>
      </c>
      <c r="B92" s="76">
        <f>'Filling room (11081)'!B119</f>
        <v>43321</v>
      </c>
      <c r="C92" s="117">
        <v>9900</v>
      </c>
      <c r="D92" s="117">
        <v>12343</v>
      </c>
      <c r="E92" s="117">
        <v>66</v>
      </c>
      <c r="F92" s="141">
        <v>553</v>
      </c>
      <c r="G92" s="32"/>
      <c r="H92" s="129">
        <f t="shared" si="2"/>
        <v>352000</v>
      </c>
      <c r="I92" s="129">
        <v>281600</v>
      </c>
      <c r="J92" s="129">
        <v>2320</v>
      </c>
      <c r="K92" s="138">
        <f t="shared" si="3"/>
        <v>2900</v>
      </c>
      <c r="L92" s="133">
        <v>43382</v>
      </c>
      <c r="M92" s="135">
        <v>1787</v>
      </c>
      <c r="N92" s="134">
        <v>769</v>
      </c>
      <c r="O92" s="136">
        <v>19</v>
      </c>
      <c r="P92" s="134">
        <v>50</v>
      </c>
      <c r="S92" s="92"/>
      <c r="T92" s="92"/>
      <c r="U92" s="137"/>
      <c r="V92" s="92"/>
      <c r="W92" s="93"/>
      <c r="X92" s="90"/>
      <c r="Y92" s="90"/>
      <c r="Z92" s="90"/>
      <c r="AA92" s="90"/>
      <c r="AD92" s="64"/>
      <c r="AE92" s="64"/>
      <c r="AF92" s="64"/>
      <c r="AG92" s="7"/>
      <c r="AH92" s="7"/>
      <c r="AI92" s="64"/>
      <c r="AJ92" s="64"/>
      <c r="AK92" s="64"/>
      <c r="AL92" s="7"/>
      <c r="AM92" s="7"/>
    </row>
    <row r="93" spans="1:42" ht="15" customHeight="1" thickBot="1" x14ac:dyDescent="0.3">
      <c r="A93" s="8">
        <f>'Filling room (11081)'!A120</f>
        <v>17</v>
      </c>
      <c r="B93" s="76">
        <f>'Filling room (11081)'!B120</f>
        <v>43325</v>
      </c>
      <c r="C93" s="117">
        <v>541</v>
      </c>
      <c r="D93" s="117">
        <v>79</v>
      </c>
      <c r="E93" s="117">
        <v>12</v>
      </c>
      <c r="F93" s="141">
        <v>2</v>
      </c>
      <c r="G93" s="32"/>
      <c r="H93" s="129">
        <f t="shared" si="2"/>
        <v>352000</v>
      </c>
      <c r="I93" s="129">
        <v>281600</v>
      </c>
      <c r="J93" s="129">
        <v>2320</v>
      </c>
      <c r="K93" s="138">
        <f t="shared" si="3"/>
        <v>2900</v>
      </c>
      <c r="L93" s="133">
        <v>43384</v>
      </c>
      <c r="M93" s="135">
        <v>110</v>
      </c>
      <c r="N93" s="134">
        <v>2434</v>
      </c>
      <c r="O93" s="136">
        <v>7</v>
      </c>
      <c r="P93" s="134">
        <v>33</v>
      </c>
      <c r="S93" s="87"/>
      <c r="T93" s="92"/>
      <c r="U93" s="137"/>
      <c r="V93" s="92"/>
      <c r="W93" s="93"/>
      <c r="X93" s="90"/>
      <c r="Y93" s="90"/>
      <c r="Z93" s="90"/>
      <c r="AA93" s="90"/>
      <c r="AD93" s="65"/>
      <c r="AE93" s="65"/>
      <c r="AF93" s="65"/>
      <c r="AG93" s="7"/>
      <c r="AH93" s="7"/>
      <c r="AI93" s="65"/>
      <c r="AJ93" s="65"/>
      <c r="AK93" s="65"/>
      <c r="AL93" s="7"/>
      <c r="AM93" s="7"/>
    </row>
    <row r="94" spans="1:42" ht="15" customHeight="1" thickBot="1" x14ac:dyDescent="0.3">
      <c r="A94" s="8">
        <f>'Filling room (11081)'!A121</f>
        <v>18</v>
      </c>
      <c r="B94" s="76">
        <f>'Filling room (11081)'!B121</f>
        <v>43325</v>
      </c>
      <c r="C94" s="117">
        <v>399</v>
      </c>
      <c r="D94" s="117">
        <v>1120</v>
      </c>
      <c r="E94" s="117">
        <v>131</v>
      </c>
      <c r="F94" s="141">
        <v>109</v>
      </c>
      <c r="G94" s="32"/>
      <c r="H94" s="129">
        <f t="shared" si="2"/>
        <v>352000</v>
      </c>
      <c r="I94" s="129">
        <v>281600</v>
      </c>
      <c r="J94" s="129">
        <v>2320</v>
      </c>
      <c r="K94" s="138">
        <f t="shared" si="3"/>
        <v>2900</v>
      </c>
      <c r="L94" s="133">
        <v>43384</v>
      </c>
      <c r="M94" s="135">
        <v>230</v>
      </c>
      <c r="N94" s="134">
        <v>187</v>
      </c>
      <c r="O94" s="136">
        <v>18</v>
      </c>
      <c r="P94" s="134">
        <v>11</v>
      </c>
      <c r="S94" s="87"/>
      <c r="T94" s="92"/>
      <c r="U94" s="137"/>
      <c r="V94" s="92"/>
      <c r="W94" s="93"/>
      <c r="X94" s="90"/>
      <c r="Y94" s="90"/>
      <c r="Z94" s="90"/>
      <c r="AA94" s="90"/>
      <c r="AD94" s="50"/>
      <c r="AE94" s="50"/>
      <c r="AF94" s="50"/>
      <c r="AG94" s="7"/>
      <c r="AH94" s="7"/>
      <c r="AI94" s="50"/>
      <c r="AJ94" s="50"/>
      <c r="AK94" s="50"/>
      <c r="AL94" s="7"/>
      <c r="AM94" s="7"/>
    </row>
    <row r="95" spans="1:42" ht="15" customHeight="1" thickBot="1" x14ac:dyDescent="0.3">
      <c r="A95" s="8">
        <f>'Filling room (11081)'!A122</f>
        <v>19</v>
      </c>
      <c r="B95" s="76">
        <f>'Filling room (11081)'!B122</f>
        <v>43329</v>
      </c>
      <c r="C95" s="117">
        <v>7</v>
      </c>
      <c r="D95" s="117">
        <v>425</v>
      </c>
      <c r="E95" s="117">
        <v>1</v>
      </c>
      <c r="F95" s="141">
        <v>9</v>
      </c>
      <c r="G95" s="32"/>
      <c r="H95" s="129">
        <f t="shared" si="2"/>
        <v>352000</v>
      </c>
      <c r="I95" s="129">
        <v>281600</v>
      </c>
      <c r="J95" s="129">
        <v>2320</v>
      </c>
      <c r="K95" s="138">
        <f t="shared" si="3"/>
        <v>2900</v>
      </c>
      <c r="L95" s="133">
        <v>43388</v>
      </c>
      <c r="M95" s="135">
        <v>712</v>
      </c>
      <c r="N95" s="134">
        <v>530</v>
      </c>
      <c r="O95" s="136">
        <v>8</v>
      </c>
      <c r="P95" s="134">
        <v>5</v>
      </c>
      <c r="S95" s="87"/>
      <c r="T95" s="92"/>
      <c r="U95" s="137"/>
      <c r="V95" s="92"/>
      <c r="W95" s="93"/>
      <c r="X95" s="90"/>
      <c r="Y95" s="90"/>
      <c r="Z95" s="90"/>
      <c r="AA95" s="90"/>
      <c r="AD95" s="50"/>
      <c r="AE95" s="50"/>
      <c r="AF95" s="50"/>
      <c r="AG95" s="7"/>
      <c r="AH95" s="7"/>
      <c r="AI95" s="50"/>
      <c r="AJ95" s="50"/>
      <c r="AK95" s="50"/>
      <c r="AL95" s="7"/>
      <c r="AM95" s="7"/>
    </row>
    <row r="96" spans="1:42" ht="15" customHeight="1" thickBot="1" x14ac:dyDescent="0.3">
      <c r="A96" s="8">
        <f>'Filling room (11081)'!A123</f>
        <v>20</v>
      </c>
      <c r="B96" s="76">
        <f>'Filling room (11081)'!B123</f>
        <v>43329</v>
      </c>
      <c r="C96" s="117">
        <v>1207</v>
      </c>
      <c r="D96" s="117">
        <v>1244</v>
      </c>
      <c r="E96" s="117">
        <v>86</v>
      </c>
      <c r="F96" s="141">
        <v>94</v>
      </c>
      <c r="G96" s="99"/>
      <c r="H96" s="129">
        <f t="shared" si="2"/>
        <v>352000</v>
      </c>
      <c r="I96" s="129">
        <v>281600</v>
      </c>
      <c r="J96" s="129">
        <v>2320</v>
      </c>
      <c r="K96" s="138">
        <f t="shared" si="3"/>
        <v>2900</v>
      </c>
      <c r="L96" s="133">
        <v>43388</v>
      </c>
      <c r="M96" s="135">
        <v>4792</v>
      </c>
      <c r="N96" s="134">
        <v>1952</v>
      </c>
      <c r="O96" s="136">
        <v>151</v>
      </c>
      <c r="P96" s="134">
        <v>85</v>
      </c>
      <c r="S96" s="87"/>
      <c r="T96" s="92"/>
      <c r="U96" s="137"/>
      <c r="V96" s="92"/>
      <c r="W96" s="93"/>
      <c r="X96" s="90"/>
      <c r="Y96" s="90"/>
      <c r="Z96" s="90"/>
      <c r="AA96" s="90"/>
      <c r="AD96" s="50"/>
      <c r="AE96" s="50"/>
      <c r="AF96" s="50"/>
      <c r="AG96" s="7"/>
      <c r="AH96" s="7"/>
      <c r="AI96" s="50"/>
      <c r="AJ96" s="50"/>
      <c r="AK96" s="50"/>
      <c r="AL96" s="7"/>
      <c r="AM96" s="7"/>
    </row>
    <row r="97" spans="1:39" ht="15" customHeight="1" thickBot="1" x14ac:dyDescent="0.3">
      <c r="A97" s="8"/>
      <c r="B97" s="76">
        <f>'Filling room (11081)'!B124</f>
        <v>43333</v>
      </c>
      <c r="C97" s="117">
        <v>40</v>
      </c>
      <c r="D97" s="117">
        <v>86</v>
      </c>
      <c r="E97" s="117">
        <v>3</v>
      </c>
      <c r="F97" s="141">
        <v>8</v>
      </c>
      <c r="G97" s="99"/>
      <c r="H97" s="129">
        <f t="shared" si="2"/>
        <v>352000</v>
      </c>
      <c r="I97" s="129">
        <v>281600</v>
      </c>
      <c r="J97" s="129">
        <v>2320</v>
      </c>
      <c r="K97" s="138">
        <f t="shared" si="3"/>
        <v>2900</v>
      </c>
      <c r="L97" s="133">
        <v>43390</v>
      </c>
      <c r="M97" s="135">
        <v>2</v>
      </c>
      <c r="N97" s="134">
        <v>1866</v>
      </c>
      <c r="O97" s="136">
        <v>0</v>
      </c>
      <c r="P97" s="134">
        <v>15</v>
      </c>
      <c r="S97" s="87"/>
      <c r="T97" s="92"/>
      <c r="U97" s="137"/>
      <c r="V97" s="92"/>
      <c r="W97" s="93"/>
      <c r="X97" s="90"/>
      <c r="Y97" s="90"/>
      <c r="Z97" s="90"/>
      <c r="AA97" s="90"/>
      <c r="AB97" s="84"/>
      <c r="AD97" s="50"/>
      <c r="AE97" s="50"/>
      <c r="AF97" s="50"/>
      <c r="AG97" s="7"/>
      <c r="AH97" s="7"/>
      <c r="AI97" s="50"/>
      <c r="AJ97" s="50"/>
      <c r="AK97" s="50"/>
      <c r="AL97" s="7"/>
      <c r="AM97" s="7"/>
    </row>
    <row r="98" spans="1:39" ht="15" customHeight="1" thickBot="1" x14ac:dyDescent="0.3">
      <c r="A98" s="8"/>
      <c r="B98" s="76">
        <f>'Filling room (11081)'!B125</f>
        <v>43333</v>
      </c>
      <c r="C98" s="117">
        <v>10808</v>
      </c>
      <c r="D98" s="117">
        <v>139</v>
      </c>
      <c r="E98" s="117">
        <v>369</v>
      </c>
      <c r="F98" s="141">
        <v>3</v>
      </c>
      <c r="G98" s="99"/>
      <c r="H98" s="129">
        <f t="shared" si="2"/>
        <v>352000</v>
      </c>
      <c r="I98" s="129">
        <v>281600</v>
      </c>
      <c r="J98" s="129">
        <v>2320</v>
      </c>
      <c r="K98" s="138">
        <f t="shared" si="3"/>
        <v>2900</v>
      </c>
      <c r="L98" s="133">
        <v>43390</v>
      </c>
      <c r="M98" s="135">
        <v>1479</v>
      </c>
      <c r="N98" s="134">
        <v>517</v>
      </c>
      <c r="O98" s="136">
        <v>94</v>
      </c>
      <c r="P98" s="134">
        <v>23</v>
      </c>
      <c r="T98" s="92"/>
      <c r="U98" s="137"/>
      <c r="V98" s="92"/>
      <c r="W98" s="93"/>
      <c r="X98" s="90"/>
      <c r="Y98" s="90"/>
      <c r="Z98" s="90"/>
      <c r="AA98" s="90"/>
      <c r="AB98" s="84"/>
      <c r="AD98" s="50"/>
      <c r="AE98" s="50"/>
      <c r="AF98" s="50"/>
      <c r="AG98" s="7"/>
      <c r="AH98" s="7"/>
      <c r="AI98" s="50"/>
      <c r="AJ98" s="50"/>
      <c r="AK98" s="50"/>
      <c r="AL98" s="7"/>
      <c r="AM98" s="7"/>
    </row>
    <row r="99" spans="1:39" ht="15" customHeight="1" thickBot="1" x14ac:dyDescent="0.3">
      <c r="A99" s="8">
        <f>'Filling room (11081)'!A124</f>
        <v>21</v>
      </c>
      <c r="B99" s="76">
        <f>'Filling room (11081)'!B126</f>
        <v>43335</v>
      </c>
      <c r="C99" s="117">
        <v>109</v>
      </c>
      <c r="D99" s="117">
        <v>249</v>
      </c>
      <c r="E99" s="117">
        <v>13</v>
      </c>
      <c r="F99" s="141">
        <v>15</v>
      </c>
      <c r="G99" s="99"/>
      <c r="H99" s="129">
        <f t="shared" si="2"/>
        <v>352000</v>
      </c>
      <c r="I99" s="129">
        <v>281600</v>
      </c>
      <c r="J99" s="129">
        <v>2320</v>
      </c>
      <c r="K99" s="138">
        <f t="shared" si="3"/>
        <v>2900</v>
      </c>
      <c r="L99" s="133">
        <v>43392</v>
      </c>
      <c r="M99" s="135">
        <v>4224</v>
      </c>
      <c r="N99" s="134">
        <v>116</v>
      </c>
      <c r="O99" s="136">
        <v>34</v>
      </c>
      <c r="P99" s="134">
        <v>18</v>
      </c>
      <c r="T99" s="92"/>
      <c r="U99" s="137"/>
      <c r="V99" s="92"/>
      <c r="W99" s="93"/>
      <c r="X99" s="90"/>
      <c r="Y99" s="90"/>
      <c r="Z99" s="90"/>
      <c r="AA99" s="90"/>
      <c r="AB99" s="84"/>
      <c r="AD99" s="50"/>
      <c r="AE99" s="50"/>
      <c r="AF99" s="50"/>
      <c r="AG99" s="7"/>
      <c r="AH99" s="7"/>
      <c r="AI99" s="50"/>
      <c r="AJ99" s="50"/>
      <c r="AK99" s="50"/>
      <c r="AL99" s="7"/>
      <c r="AM99" s="7"/>
    </row>
    <row r="100" spans="1:39" ht="15" customHeight="1" thickBot="1" x14ac:dyDescent="0.3">
      <c r="A100" s="8">
        <f>'Filling room (11081)'!A127</f>
        <v>22</v>
      </c>
      <c r="B100" s="76">
        <f>'Filling room (11081)'!B127</f>
        <v>43335</v>
      </c>
      <c r="C100" s="117">
        <v>156</v>
      </c>
      <c r="D100" s="117">
        <v>123</v>
      </c>
      <c r="E100" s="117">
        <v>13</v>
      </c>
      <c r="F100" s="141">
        <v>11</v>
      </c>
      <c r="G100" s="99"/>
      <c r="H100" s="129">
        <f t="shared" si="2"/>
        <v>352000</v>
      </c>
      <c r="I100" s="129">
        <v>281600</v>
      </c>
      <c r="J100" s="129">
        <v>2320</v>
      </c>
      <c r="K100" s="138">
        <f t="shared" si="3"/>
        <v>2900</v>
      </c>
      <c r="L100" s="133">
        <v>43392</v>
      </c>
      <c r="M100" s="135">
        <v>6175</v>
      </c>
      <c r="N100" s="134">
        <v>464</v>
      </c>
      <c r="O100" s="136">
        <v>228</v>
      </c>
      <c r="P100" s="134">
        <v>16</v>
      </c>
      <c r="T100" s="92"/>
      <c r="U100" s="137"/>
      <c r="V100" s="92"/>
      <c r="W100" s="93"/>
      <c r="X100" s="90"/>
      <c r="Y100" s="90"/>
      <c r="Z100" s="90"/>
      <c r="AA100" s="90"/>
      <c r="AB100" s="84"/>
      <c r="AD100" s="50"/>
      <c r="AE100" s="50"/>
      <c r="AF100" s="50"/>
      <c r="AG100" s="7"/>
      <c r="AH100" s="7"/>
      <c r="AI100" s="50"/>
      <c r="AJ100" s="50"/>
      <c r="AK100" s="50"/>
      <c r="AL100" s="7"/>
      <c r="AM100" s="7"/>
    </row>
    <row r="101" spans="1:39" ht="15" customHeight="1" thickBot="1" x14ac:dyDescent="0.3">
      <c r="A101" s="8">
        <f>'Filling room (11081)'!A128</f>
        <v>23</v>
      </c>
      <c r="B101" s="76">
        <f>'Filling room (11081)'!B128</f>
        <v>43341</v>
      </c>
      <c r="C101" s="117">
        <v>367</v>
      </c>
      <c r="D101" s="117">
        <v>191</v>
      </c>
      <c r="E101" s="117">
        <v>12</v>
      </c>
      <c r="F101" s="141">
        <v>1</v>
      </c>
      <c r="G101" s="99"/>
      <c r="H101" s="129">
        <f t="shared" si="2"/>
        <v>352000</v>
      </c>
      <c r="I101" s="129">
        <v>281600</v>
      </c>
      <c r="J101" s="129">
        <v>2320</v>
      </c>
      <c r="K101" s="138">
        <f t="shared" si="3"/>
        <v>2900</v>
      </c>
      <c r="L101" s="133">
        <v>43395</v>
      </c>
      <c r="M101" s="135">
        <v>491</v>
      </c>
      <c r="N101" s="134">
        <v>1042</v>
      </c>
      <c r="O101" s="136">
        <v>3</v>
      </c>
      <c r="P101" s="134">
        <v>4</v>
      </c>
      <c r="T101" s="92"/>
      <c r="U101" s="137"/>
      <c r="V101" s="92"/>
      <c r="W101" s="93"/>
      <c r="X101" s="90"/>
      <c r="Y101" s="90"/>
      <c r="Z101" s="90"/>
      <c r="AA101" s="90"/>
      <c r="AB101" s="84"/>
      <c r="AD101" s="50"/>
      <c r="AE101" s="50"/>
      <c r="AF101" s="50"/>
      <c r="AG101" s="7"/>
      <c r="AH101" s="7"/>
      <c r="AI101" s="50"/>
      <c r="AJ101" s="50"/>
      <c r="AK101" s="50"/>
      <c r="AL101" s="7"/>
      <c r="AM101" s="7"/>
    </row>
    <row r="102" spans="1:39" ht="15" customHeight="1" thickBot="1" x14ac:dyDescent="0.3">
      <c r="A102" s="8">
        <f>'Filling room (11081)'!A129</f>
        <v>24</v>
      </c>
      <c r="B102" s="76">
        <f>'Filling room (11081)'!B129</f>
        <v>43341</v>
      </c>
      <c r="C102" s="117">
        <v>12919</v>
      </c>
      <c r="D102" s="117">
        <v>1164</v>
      </c>
      <c r="E102" s="117">
        <v>1477</v>
      </c>
      <c r="F102" s="141">
        <v>18</v>
      </c>
      <c r="G102" s="99"/>
      <c r="H102" s="129">
        <f t="shared" si="2"/>
        <v>352000</v>
      </c>
      <c r="I102" s="129">
        <v>281600</v>
      </c>
      <c r="J102" s="129">
        <v>2320</v>
      </c>
      <c r="K102" s="138">
        <f t="shared" si="3"/>
        <v>2900</v>
      </c>
      <c r="L102" s="133">
        <v>43395</v>
      </c>
      <c r="M102" s="135">
        <v>2374</v>
      </c>
      <c r="N102" s="134">
        <v>1171</v>
      </c>
      <c r="O102" s="136">
        <v>153</v>
      </c>
      <c r="P102" s="134">
        <v>134</v>
      </c>
      <c r="T102" s="92"/>
      <c r="U102" s="137"/>
      <c r="V102" s="92"/>
      <c r="W102" s="93"/>
      <c r="X102" s="90"/>
      <c r="Y102" s="90"/>
      <c r="Z102" s="90"/>
      <c r="AA102" s="90"/>
      <c r="AB102" s="84"/>
      <c r="AD102" s="50"/>
      <c r="AE102" s="50"/>
      <c r="AF102" s="50"/>
      <c r="AG102" s="7"/>
      <c r="AH102" s="7"/>
      <c r="AI102" s="50"/>
      <c r="AJ102" s="50"/>
      <c r="AK102" s="50"/>
      <c r="AL102" s="7"/>
      <c r="AM102" s="7"/>
    </row>
    <row r="103" spans="1:39" ht="15" customHeight="1" thickBot="1" x14ac:dyDescent="0.3">
      <c r="A103" s="8">
        <f>'Filling room (11081)'!A130</f>
        <v>25</v>
      </c>
      <c r="B103" s="76">
        <f>'Filling room (11081)'!B130</f>
        <v>43343</v>
      </c>
      <c r="C103" s="117">
        <v>1341</v>
      </c>
      <c r="D103" s="117">
        <v>6</v>
      </c>
      <c r="E103" s="117">
        <v>5</v>
      </c>
      <c r="F103" s="141">
        <v>2</v>
      </c>
      <c r="G103" s="99"/>
      <c r="H103" s="129">
        <f t="shared" si="2"/>
        <v>352000</v>
      </c>
      <c r="I103" s="129">
        <v>281600</v>
      </c>
      <c r="J103" s="129">
        <v>2320</v>
      </c>
      <c r="K103" s="138">
        <f t="shared" si="3"/>
        <v>2900</v>
      </c>
      <c r="L103" s="133">
        <v>43397</v>
      </c>
      <c r="M103" s="135">
        <v>2293</v>
      </c>
      <c r="N103" s="134">
        <v>404</v>
      </c>
      <c r="O103" s="136">
        <v>73</v>
      </c>
      <c r="P103" s="134">
        <v>7</v>
      </c>
      <c r="T103" s="92"/>
      <c r="U103" s="137"/>
      <c r="V103" s="92"/>
      <c r="W103" s="93"/>
      <c r="X103" s="90"/>
      <c r="Y103" s="90"/>
      <c r="Z103" s="90"/>
      <c r="AA103" s="90"/>
      <c r="AB103" s="84"/>
    </row>
    <row r="104" spans="1:39" ht="15" customHeight="1" thickBot="1" x14ac:dyDescent="0.3">
      <c r="A104" s="8">
        <f>'Filling room (11081)'!A131</f>
        <v>26</v>
      </c>
      <c r="B104" s="76">
        <f>'Filling room (11081)'!B131</f>
        <v>43343</v>
      </c>
      <c r="C104" s="117">
        <v>1841</v>
      </c>
      <c r="D104" s="117">
        <v>1708</v>
      </c>
      <c r="E104" s="117">
        <v>40</v>
      </c>
      <c r="F104" s="141">
        <v>98</v>
      </c>
      <c r="G104" s="99"/>
      <c r="H104" s="129">
        <f t="shared" si="2"/>
        <v>352000</v>
      </c>
      <c r="I104" s="129">
        <v>281600</v>
      </c>
      <c r="J104" s="129">
        <v>2320</v>
      </c>
      <c r="K104" s="138">
        <f t="shared" si="3"/>
        <v>2900</v>
      </c>
      <c r="L104" s="133">
        <v>43397</v>
      </c>
      <c r="M104" s="135">
        <v>9399</v>
      </c>
      <c r="N104" s="134">
        <v>892</v>
      </c>
      <c r="O104" s="136">
        <v>69</v>
      </c>
      <c r="P104" s="134">
        <v>20</v>
      </c>
      <c r="T104" s="92"/>
      <c r="U104" s="137"/>
      <c r="V104" s="92"/>
      <c r="W104" s="93"/>
      <c r="X104" s="90"/>
      <c r="Y104" s="90"/>
      <c r="Z104" s="90"/>
      <c r="AA104" s="90"/>
      <c r="AB104" s="84"/>
    </row>
    <row r="105" spans="1:39" ht="15" customHeight="1" x14ac:dyDescent="0.25">
      <c r="A105" s="8" t="s">
        <v>8</v>
      </c>
      <c r="B105" s="22"/>
      <c r="C105" s="34">
        <f>ROUNDUP(AVERAGE(C77:C104), 0)</f>
        <v>1853</v>
      </c>
      <c r="D105" s="8">
        <f>ROUNDUP(AVERAGE(D77:D104), 0)</f>
        <v>1330</v>
      </c>
      <c r="E105" s="8">
        <f>ROUNDUP(AVERAGE(E77:E104), 0)</f>
        <v>99</v>
      </c>
      <c r="F105" s="34">
        <f>ROUNDUP(AVERAGE(F77:F104), 0)</f>
        <v>52</v>
      </c>
      <c r="G105" s="99"/>
      <c r="H105" s="129">
        <f t="shared" si="2"/>
        <v>352000</v>
      </c>
      <c r="I105" s="129">
        <v>281600</v>
      </c>
      <c r="J105" s="129">
        <v>2320</v>
      </c>
      <c r="K105" s="138">
        <f t="shared" si="3"/>
        <v>2900</v>
      </c>
      <c r="L105" s="133">
        <v>43399</v>
      </c>
      <c r="M105" s="135">
        <v>322</v>
      </c>
      <c r="N105" s="134">
        <v>2091</v>
      </c>
      <c r="O105" s="136">
        <v>11</v>
      </c>
      <c r="P105" s="134">
        <v>75</v>
      </c>
      <c r="T105" s="92"/>
      <c r="U105" s="137"/>
      <c r="V105" s="92"/>
      <c r="W105" s="93"/>
      <c r="X105" s="90"/>
      <c r="Y105" s="90"/>
      <c r="Z105" s="90"/>
      <c r="AA105" s="90"/>
      <c r="AB105" s="84"/>
    </row>
    <row r="106" spans="1:39" ht="15" customHeight="1" x14ac:dyDescent="0.25">
      <c r="A106" s="8" t="s">
        <v>9</v>
      </c>
      <c r="B106" s="23"/>
      <c r="C106" s="34">
        <f>MIN(C77:C104)</f>
        <v>7</v>
      </c>
      <c r="D106" s="8">
        <f>MIN(D77:D104)</f>
        <v>6</v>
      </c>
      <c r="E106" s="8">
        <f>MIN(E77:E104)</f>
        <v>1</v>
      </c>
      <c r="F106" s="34">
        <f>MIN(F77:F104)</f>
        <v>1</v>
      </c>
      <c r="G106" s="99"/>
      <c r="H106" s="129">
        <f t="shared" si="2"/>
        <v>352000</v>
      </c>
      <c r="I106" s="129">
        <v>281600</v>
      </c>
      <c r="J106" s="129">
        <v>2320</v>
      </c>
      <c r="K106" s="138">
        <f t="shared" si="3"/>
        <v>2900</v>
      </c>
      <c r="L106" s="133">
        <v>43399</v>
      </c>
      <c r="M106" s="135">
        <v>1577</v>
      </c>
      <c r="N106" s="134">
        <v>4013</v>
      </c>
      <c r="O106" s="136">
        <v>107</v>
      </c>
      <c r="P106" s="134">
        <v>27</v>
      </c>
      <c r="T106" s="92"/>
      <c r="U106" s="137"/>
      <c r="V106" s="92"/>
      <c r="W106" s="93"/>
      <c r="X106" s="90"/>
      <c r="Y106" s="90"/>
      <c r="Z106" s="90"/>
      <c r="AA106" s="90"/>
      <c r="AB106" s="84"/>
    </row>
    <row r="107" spans="1:39" ht="15" customHeight="1" x14ac:dyDescent="0.25">
      <c r="A107" s="8" t="s">
        <v>10</v>
      </c>
      <c r="B107" s="23"/>
      <c r="C107" s="34">
        <f>MAX(C77:C104)</f>
        <v>12919</v>
      </c>
      <c r="D107" s="8">
        <f>MAX(D77:D104)</f>
        <v>12343</v>
      </c>
      <c r="E107" s="8">
        <f>MAX(E77:E104)</f>
        <v>1477</v>
      </c>
      <c r="F107" s="34">
        <f>MAX(F77:F104)</f>
        <v>553</v>
      </c>
      <c r="G107" s="99"/>
      <c r="H107" s="129">
        <f t="shared" si="2"/>
        <v>352000</v>
      </c>
      <c r="I107" s="129">
        <v>281600</v>
      </c>
      <c r="J107" s="129">
        <v>2320</v>
      </c>
      <c r="K107" s="138">
        <f t="shared" si="3"/>
        <v>2900</v>
      </c>
      <c r="L107" s="133">
        <v>43406</v>
      </c>
      <c r="M107" s="135">
        <v>12251</v>
      </c>
      <c r="N107" s="134">
        <v>24739</v>
      </c>
      <c r="O107" s="136">
        <v>218</v>
      </c>
      <c r="P107" s="134">
        <v>45</v>
      </c>
      <c r="T107" s="92"/>
      <c r="U107" s="137"/>
      <c r="V107" s="92"/>
      <c r="W107" s="93"/>
      <c r="X107" s="90"/>
      <c r="Y107" s="90"/>
      <c r="Z107" s="90"/>
      <c r="AA107" s="90"/>
      <c r="AB107" s="84"/>
    </row>
    <row r="108" spans="1:39" ht="15.9" customHeight="1" x14ac:dyDescent="0.25">
      <c r="A108" s="8" t="s">
        <v>11</v>
      </c>
      <c r="B108" s="23"/>
      <c r="C108" s="33">
        <f>STDEV(C77:C104)</f>
        <v>3484.3138232345073</v>
      </c>
      <c r="D108" s="24">
        <f>STDEV(D77:D104)</f>
        <v>2514.3154187834657</v>
      </c>
      <c r="E108" s="24">
        <f>STDEV(E77:E104)</f>
        <v>281.97681571926194</v>
      </c>
      <c r="F108" s="33">
        <f>STDEV(F77:F104)</f>
        <v>114.55977391275613</v>
      </c>
      <c r="G108" s="99"/>
      <c r="H108" s="129">
        <f t="shared" si="2"/>
        <v>352000</v>
      </c>
      <c r="I108" s="129">
        <v>281600</v>
      </c>
      <c r="J108" s="129">
        <v>2320</v>
      </c>
      <c r="K108" s="138">
        <f t="shared" si="3"/>
        <v>2900</v>
      </c>
      <c r="L108" s="133">
        <v>43406</v>
      </c>
      <c r="M108" s="135">
        <v>273</v>
      </c>
      <c r="N108" s="134">
        <v>1045</v>
      </c>
      <c r="O108" s="136">
        <v>4</v>
      </c>
      <c r="P108" s="134">
        <v>0</v>
      </c>
      <c r="T108" s="92"/>
      <c r="U108" s="137"/>
      <c r="V108" s="92"/>
      <c r="W108" s="93"/>
      <c r="X108" s="90"/>
      <c r="Y108" s="90"/>
      <c r="Z108" s="90"/>
      <c r="AA108" s="90"/>
      <c r="AB108" s="84"/>
    </row>
    <row r="109" spans="1:39" ht="15.9" customHeight="1" x14ac:dyDescent="0.25">
      <c r="A109" s="8" t="s">
        <v>12</v>
      </c>
      <c r="B109" s="23"/>
      <c r="C109" s="33">
        <f>IF(C105=0, "NA", C108*100/C105)</f>
        <v>188.03636390903978</v>
      </c>
      <c r="D109" s="24">
        <f>IF(D105=0, "NA", D108*100/D105)</f>
        <v>189.04627208898236</v>
      </c>
      <c r="E109" s="24">
        <f>IF(E105=0, "NA", E108*100/E105)</f>
        <v>284.82506638309286</v>
      </c>
      <c r="F109" s="33">
        <f>IF(F105=0, "NA", F108*100/F105)</f>
        <v>220.30725752453102</v>
      </c>
      <c r="G109" s="99"/>
      <c r="H109" s="129">
        <f t="shared" si="2"/>
        <v>352000</v>
      </c>
      <c r="I109" s="129">
        <v>281600</v>
      </c>
      <c r="J109" s="129">
        <v>2320</v>
      </c>
      <c r="K109" s="138">
        <f t="shared" si="3"/>
        <v>2900</v>
      </c>
      <c r="L109" s="133">
        <v>43410</v>
      </c>
      <c r="M109" s="135">
        <v>161</v>
      </c>
      <c r="N109" s="134">
        <v>1110</v>
      </c>
      <c r="O109" s="136">
        <v>7</v>
      </c>
      <c r="P109" s="134">
        <v>13</v>
      </c>
      <c r="T109" s="92"/>
      <c r="U109" s="137"/>
      <c r="V109" s="92"/>
      <c r="W109" s="93"/>
      <c r="X109" s="90"/>
      <c r="Y109" s="90"/>
      <c r="Z109" s="90"/>
      <c r="AA109" s="90"/>
      <c r="AB109" s="84"/>
    </row>
    <row r="110" spans="1:39" ht="15.9" customHeight="1" x14ac:dyDescent="0.25">
      <c r="G110" s="99"/>
      <c r="H110" s="129">
        <f t="shared" si="2"/>
        <v>352000</v>
      </c>
      <c r="I110" s="129">
        <v>281600</v>
      </c>
      <c r="J110" s="129">
        <v>2320</v>
      </c>
      <c r="K110" s="138">
        <f t="shared" si="3"/>
        <v>2900</v>
      </c>
      <c r="L110" s="133">
        <v>43410</v>
      </c>
      <c r="M110" s="135">
        <v>1705</v>
      </c>
      <c r="N110" s="134">
        <v>840</v>
      </c>
      <c r="O110" s="136">
        <v>62</v>
      </c>
      <c r="P110" s="134">
        <v>30</v>
      </c>
      <c r="T110" s="92"/>
      <c r="U110" s="137"/>
      <c r="V110" s="92"/>
      <c r="W110" s="93"/>
      <c r="X110" s="90"/>
      <c r="Y110" s="90"/>
      <c r="Z110" s="90"/>
      <c r="AA110" s="90"/>
      <c r="AB110" s="84"/>
    </row>
    <row r="111" spans="1:39" ht="15.9" customHeight="1" x14ac:dyDescent="0.25">
      <c r="A111" s="27"/>
      <c r="G111" s="99"/>
      <c r="H111" s="129">
        <f t="shared" si="2"/>
        <v>352000</v>
      </c>
      <c r="I111" s="129">
        <v>281600</v>
      </c>
      <c r="J111" s="129">
        <v>2320</v>
      </c>
      <c r="K111" s="138">
        <f t="shared" si="3"/>
        <v>2900</v>
      </c>
      <c r="L111" s="133">
        <v>43413</v>
      </c>
      <c r="M111" s="135">
        <v>1784</v>
      </c>
      <c r="N111" s="134">
        <v>31</v>
      </c>
      <c r="O111" s="136">
        <v>33</v>
      </c>
      <c r="P111" s="134">
        <v>11</v>
      </c>
      <c r="T111" s="92"/>
      <c r="U111" s="137"/>
      <c r="V111" s="92"/>
      <c r="W111" s="93"/>
      <c r="X111" s="90"/>
      <c r="Y111" s="90"/>
      <c r="Z111" s="90"/>
      <c r="AA111" s="90"/>
      <c r="AB111" s="84"/>
    </row>
    <row r="112" spans="1:39" ht="15.9" customHeight="1" x14ac:dyDescent="0.25">
      <c r="A112" s="27"/>
      <c r="G112" s="99"/>
      <c r="H112" s="129">
        <f t="shared" si="2"/>
        <v>352000</v>
      </c>
      <c r="I112" s="129">
        <v>281600</v>
      </c>
      <c r="J112" s="129">
        <v>2320</v>
      </c>
      <c r="K112" s="138">
        <f t="shared" si="3"/>
        <v>2900</v>
      </c>
      <c r="L112" s="133">
        <v>43413</v>
      </c>
      <c r="M112" s="135">
        <v>2269</v>
      </c>
      <c r="N112" s="134">
        <v>2220</v>
      </c>
      <c r="O112" s="136">
        <v>47</v>
      </c>
      <c r="P112" s="134">
        <v>40</v>
      </c>
      <c r="T112" s="92"/>
      <c r="U112" s="137"/>
      <c r="V112" s="92"/>
      <c r="W112" s="93"/>
      <c r="X112" s="90"/>
      <c r="Y112" s="90"/>
      <c r="Z112" s="90"/>
      <c r="AA112" s="90"/>
      <c r="AB112" s="84"/>
    </row>
    <row r="113" spans="1:29" ht="15.9" customHeight="1" x14ac:dyDescent="0.25">
      <c r="A113" s="27"/>
      <c r="G113" s="99"/>
      <c r="H113" s="129">
        <f t="shared" si="2"/>
        <v>352000</v>
      </c>
      <c r="I113" s="129">
        <v>281600</v>
      </c>
      <c r="J113" s="129">
        <v>2320</v>
      </c>
      <c r="K113" s="138">
        <f t="shared" si="3"/>
        <v>2900</v>
      </c>
      <c r="L113" s="133">
        <v>43416</v>
      </c>
      <c r="M113" s="135">
        <v>148</v>
      </c>
      <c r="N113" s="134">
        <v>95</v>
      </c>
      <c r="O113" s="136">
        <v>1</v>
      </c>
      <c r="P113" s="134">
        <v>6</v>
      </c>
      <c r="T113" s="92"/>
      <c r="U113" s="137"/>
      <c r="V113" s="92"/>
      <c r="W113" s="93"/>
      <c r="X113" s="90"/>
      <c r="Y113" s="90"/>
      <c r="Z113" s="90"/>
      <c r="AA113" s="90"/>
      <c r="AB113" s="84"/>
    </row>
    <row r="114" spans="1:29" ht="15.9" customHeight="1" x14ac:dyDescent="0.25">
      <c r="A114" s="27"/>
      <c r="G114" s="99"/>
      <c r="H114" s="129">
        <f t="shared" si="2"/>
        <v>352000</v>
      </c>
      <c r="I114" s="129">
        <v>281600</v>
      </c>
      <c r="J114" s="129">
        <v>2320</v>
      </c>
      <c r="K114" s="138">
        <f t="shared" si="3"/>
        <v>2900</v>
      </c>
      <c r="L114" s="133">
        <v>43416</v>
      </c>
      <c r="M114" s="135">
        <v>586</v>
      </c>
      <c r="N114" s="134">
        <v>209</v>
      </c>
      <c r="O114" s="136">
        <v>47</v>
      </c>
      <c r="P114" s="134">
        <v>28</v>
      </c>
      <c r="T114" s="92"/>
      <c r="U114" s="137"/>
      <c r="V114" s="92"/>
      <c r="W114" s="93"/>
      <c r="X114" s="90"/>
      <c r="Y114" s="90"/>
      <c r="Z114" s="90"/>
      <c r="AA114" s="90"/>
      <c r="AB114" s="84"/>
    </row>
    <row r="115" spans="1:29" ht="15.9" customHeight="1" x14ac:dyDescent="0.25">
      <c r="A115" s="27"/>
      <c r="G115" s="99"/>
      <c r="H115" s="129">
        <f t="shared" si="2"/>
        <v>352000</v>
      </c>
      <c r="I115" s="129">
        <v>281600</v>
      </c>
      <c r="J115" s="129">
        <v>2320</v>
      </c>
      <c r="K115" s="138">
        <f t="shared" si="3"/>
        <v>2900</v>
      </c>
      <c r="L115" s="133">
        <v>43418</v>
      </c>
      <c r="M115" s="135">
        <v>374</v>
      </c>
      <c r="N115" s="134">
        <v>4430</v>
      </c>
      <c r="O115" s="136">
        <v>8</v>
      </c>
      <c r="P115" s="134">
        <v>12</v>
      </c>
      <c r="T115" s="92"/>
      <c r="U115" s="137"/>
      <c r="V115" s="92"/>
      <c r="W115" s="93"/>
      <c r="X115" s="90"/>
      <c r="Y115" s="90"/>
      <c r="Z115" s="90"/>
      <c r="AA115" s="90"/>
      <c r="AB115" s="84"/>
    </row>
    <row r="116" spans="1:29" ht="15.9" customHeight="1" x14ac:dyDescent="0.25">
      <c r="A116" s="27"/>
      <c r="G116" s="99"/>
      <c r="H116" s="129">
        <f t="shared" si="2"/>
        <v>352000</v>
      </c>
      <c r="I116" s="129">
        <v>281600</v>
      </c>
      <c r="J116" s="129">
        <v>2320</v>
      </c>
      <c r="K116" s="138">
        <f t="shared" si="3"/>
        <v>2900</v>
      </c>
      <c r="L116" s="133">
        <v>43418</v>
      </c>
      <c r="M116" s="135">
        <v>1399</v>
      </c>
      <c r="N116" s="134">
        <v>11355</v>
      </c>
      <c r="O116" s="136">
        <v>44</v>
      </c>
      <c r="P116" s="134">
        <v>644</v>
      </c>
      <c r="T116" s="92"/>
      <c r="U116" s="137"/>
      <c r="V116" s="92"/>
      <c r="W116" s="93"/>
      <c r="X116" s="90"/>
      <c r="Y116" s="90"/>
      <c r="Z116" s="90"/>
      <c r="AA116" s="90"/>
      <c r="AB116" s="84"/>
    </row>
    <row r="117" spans="1:29" ht="15.9" customHeight="1" x14ac:dyDescent="0.25">
      <c r="A117" s="27"/>
      <c r="G117" s="32"/>
      <c r="H117" s="129">
        <f t="shared" si="2"/>
        <v>352000</v>
      </c>
      <c r="I117" s="129">
        <v>281600</v>
      </c>
      <c r="J117" s="129">
        <v>2320</v>
      </c>
      <c r="K117" s="138">
        <f t="shared" si="3"/>
        <v>2900</v>
      </c>
      <c r="L117" s="133">
        <v>43420</v>
      </c>
      <c r="M117" s="135">
        <v>3588</v>
      </c>
      <c r="N117" s="134">
        <v>194</v>
      </c>
      <c r="O117" s="136">
        <v>185</v>
      </c>
      <c r="P117" s="134">
        <v>45</v>
      </c>
      <c r="T117" s="92"/>
      <c r="U117" s="137"/>
      <c r="V117" s="92"/>
      <c r="W117" s="5"/>
      <c r="X117" s="5"/>
      <c r="Y117" s="5"/>
      <c r="Z117" s="5"/>
      <c r="AA117" s="5"/>
      <c r="AB117" s="5"/>
      <c r="AC117" s="5"/>
    </row>
    <row r="118" spans="1:29" ht="15.9" customHeight="1" x14ac:dyDescent="0.25">
      <c r="A118" s="27"/>
      <c r="G118" s="32"/>
      <c r="H118" s="129">
        <f t="shared" si="2"/>
        <v>352000</v>
      </c>
      <c r="I118" s="129">
        <v>281600</v>
      </c>
      <c r="J118" s="129">
        <v>2320</v>
      </c>
      <c r="K118" s="138">
        <f t="shared" si="3"/>
        <v>2900</v>
      </c>
      <c r="L118" s="133">
        <v>43420</v>
      </c>
      <c r="M118" s="135">
        <v>655</v>
      </c>
      <c r="N118" s="134">
        <v>2149</v>
      </c>
      <c r="O118" s="136">
        <v>38</v>
      </c>
      <c r="P118" s="134">
        <v>45</v>
      </c>
      <c r="T118" s="92"/>
      <c r="V118" s="92"/>
      <c r="W118" s="5"/>
      <c r="X118" s="5"/>
      <c r="Y118" s="5"/>
      <c r="Z118" s="5"/>
      <c r="AA118" s="5"/>
      <c r="AB118" s="5"/>
      <c r="AC118" s="5"/>
    </row>
    <row r="119" spans="1:29" ht="15.9" customHeight="1" x14ac:dyDescent="0.25">
      <c r="A119" s="27"/>
      <c r="G119" s="32"/>
      <c r="H119" s="129">
        <f t="shared" si="2"/>
        <v>352000</v>
      </c>
      <c r="I119" s="129">
        <v>281600</v>
      </c>
      <c r="J119" s="129">
        <v>2320</v>
      </c>
      <c r="K119" s="138">
        <f t="shared" si="3"/>
        <v>2900</v>
      </c>
      <c r="L119" s="133">
        <v>43423</v>
      </c>
      <c r="M119" s="135">
        <v>245</v>
      </c>
      <c r="N119" s="134">
        <v>2627</v>
      </c>
      <c r="O119" s="136">
        <v>11</v>
      </c>
      <c r="P119" s="134">
        <v>30</v>
      </c>
      <c r="T119" s="92"/>
      <c r="V119" s="5"/>
    </row>
    <row r="120" spans="1:29" ht="15.9" customHeight="1" x14ac:dyDescent="0.25">
      <c r="G120" s="32"/>
      <c r="H120" s="129">
        <f t="shared" si="2"/>
        <v>352000</v>
      </c>
      <c r="I120" s="129">
        <v>281600</v>
      </c>
      <c r="J120" s="129">
        <v>2320</v>
      </c>
      <c r="K120" s="138">
        <f t="shared" si="3"/>
        <v>2900</v>
      </c>
      <c r="L120" s="133">
        <v>43423</v>
      </c>
      <c r="M120" s="135">
        <v>386</v>
      </c>
      <c r="N120" s="134">
        <v>1169</v>
      </c>
      <c r="O120" s="136">
        <v>17</v>
      </c>
      <c r="P120" s="134">
        <v>39</v>
      </c>
      <c r="T120" s="92"/>
      <c r="V120" s="5"/>
    </row>
    <row r="121" spans="1:29" ht="15.9" customHeight="1" x14ac:dyDescent="0.25">
      <c r="G121" s="32"/>
      <c r="H121" s="129">
        <f t="shared" si="2"/>
        <v>352000</v>
      </c>
      <c r="I121" s="129">
        <v>281600</v>
      </c>
      <c r="J121" s="129">
        <v>2320</v>
      </c>
      <c r="K121" s="138">
        <f t="shared" si="3"/>
        <v>2900</v>
      </c>
      <c r="L121" s="133">
        <v>43425</v>
      </c>
      <c r="M121" s="135">
        <v>994</v>
      </c>
      <c r="N121" s="134">
        <v>27863</v>
      </c>
      <c r="O121" s="136">
        <v>6</v>
      </c>
      <c r="P121" s="134">
        <v>181</v>
      </c>
    </row>
    <row r="122" spans="1:29" ht="15.9" customHeight="1" x14ac:dyDescent="0.25">
      <c r="G122" s="32"/>
      <c r="H122" s="129">
        <f t="shared" si="2"/>
        <v>352000</v>
      </c>
      <c r="I122" s="129">
        <v>281600</v>
      </c>
      <c r="J122" s="129">
        <v>2320</v>
      </c>
      <c r="K122" s="138">
        <f t="shared" si="3"/>
        <v>2900</v>
      </c>
      <c r="L122" s="133">
        <v>43425</v>
      </c>
      <c r="M122" s="135">
        <v>6141</v>
      </c>
      <c r="N122" s="134">
        <v>2429</v>
      </c>
      <c r="O122" s="136">
        <v>596</v>
      </c>
      <c r="P122" s="134">
        <v>92</v>
      </c>
    </row>
    <row r="123" spans="1:29" ht="15.9" customHeight="1" x14ac:dyDescent="0.25">
      <c r="G123" s="32"/>
      <c r="H123" s="129">
        <f t="shared" si="2"/>
        <v>352000</v>
      </c>
      <c r="I123" s="129">
        <v>281600</v>
      </c>
      <c r="J123" s="129">
        <v>2320</v>
      </c>
      <c r="K123" s="138">
        <f t="shared" si="3"/>
        <v>2900</v>
      </c>
      <c r="L123" s="133">
        <v>43431</v>
      </c>
      <c r="M123" s="135">
        <v>100</v>
      </c>
      <c r="N123" s="134">
        <v>1933</v>
      </c>
      <c r="O123" s="136">
        <v>9</v>
      </c>
      <c r="P123" s="134">
        <v>9</v>
      </c>
    </row>
    <row r="124" spans="1:29" ht="15.9" customHeight="1" x14ac:dyDescent="0.25">
      <c r="G124" s="32"/>
      <c r="H124" s="129">
        <f t="shared" si="2"/>
        <v>352000</v>
      </c>
      <c r="I124" s="129">
        <v>281600</v>
      </c>
      <c r="J124" s="129">
        <v>2320</v>
      </c>
      <c r="K124" s="138">
        <f t="shared" si="3"/>
        <v>2900</v>
      </c>
      <c r="L124" s="133">
        <v>43431</v>
      </c>
      <c r="M124" s="135">
        <v>3123</v>
      </c>
      <c r="N124" s="134">
        <v>1755</v>
      </c>
      <c r="O124" s="136">
        <v>98</v>
      </c>
      <c r="P124" s="134">
        <v>84</v>
      </c>
    </row>
    <row r="125" spans="1:29" ht="15.9" customHeight="1" x14ac:dyDescent="0.25">
      <c r="G125" s="32"/>
      <c r="H125" s="129">
        <f t="shared" si="2"/>
        <v>352000</v>
      </c>
      <c r="I125" s="129">
        <v>281600</v>
      </c>
      <c r="J125" s="129">
        <v>2320</v>
      </c>
      <c r="K125" s="138">
        <f t="shared" si="3"/>
        <v>2900</v>
      </c>
      <c r="L125" s="133">
        <v>43439</v>
      </c>
      <c r="M125" s="135">
        <v>1879</v>
      </c>
      <c r="N125" s="134">
        <v>888</v>
      </c>
      <c r="O125" s="136">
        <v>41</v>
      </c>
      <c r="P125" s="134">
        <v>166</v>
      </c>
    </row>
    <row r="126" spans="1:29" ht="15.9" customHeight="1" x14ac:dyDescent="0.25">
      <c r="G126" s="32"/>
      <c r="H126" s="129">
        <f t="shared" si="2"/>
        <v>352000</v>
      </c>
      <c r="I126" s="129">
        <v>281600</v>
      </c>
      <c r="J126" s="129">
        <v>2320</v>
      </c>
      <c r="K126" s="138">
        <f t="shared" si="3"/>
        <v>2900</v>
      </c>
      <c r="L126" s="133">
        <v>43439</v>
      </c>
      <c r="M126" s="135">
        <v>739</v>
      </c>
      <c r="N126" s="134">
        <v>2141</v>
      </c>
      <c r="O126" s="136">
        <v>39</v>
      </c>
      <c r="P126" s="134">
        <v>101</v>
      </c>
    </row>
    <row r="127" spans="1:29" ht="15.9" customHeight="1" x14ac:dyDescent="0.25">
      <c r="G127" s="32"/>
      <c r="H127" s="129">
        <f t="shared" si="2"/>
        <v>352000</v>
      </c>
      <c r="I127" s="129">
        <v>281600</v>
      </c>
      <c r="J127" s="129">
        <v>2320</v>
      </c>
      <c r="K127" s="138">
        <f t="shared" si="3"/>
        <v>2900</v>
      </c>
      <c r="L127" s="133">
        <v>43441</v>
      </c>
      <c r="M127" s="135">
        <v>865</v>
      </c>
      <c r="N127" s="134">
        <v>102</v>
      </c>
      <c r="O127" s="136">
        <v>4</v>
      </c>
      <c r="P127" s="134">
        <v>3</v>
      </c>
    </row>
    <row r="128" spans="1:29" ht="15.9" customHeight="1" x14ac:dyDescent="0.25">
      <c r="G128" s="32"/>
      <c r="H128" s="129">
        <f t="shared" si="2"/>
        <v>352000</v>
      </c>
      <c r="I128" s="129">
        <v>281600</v>
      </c>
      <c r="J128" s="129">
        <v>2320</v>
      </c>
      <c r="K128" s="138">
        <f t="shared" si="3"/>
        <v>2900</v>
      </c>
      <c r="L128" s="133">
        <v>43441</v>
      </c>
      <c r="M128" s="135">
        <v>1323</v>
      </c>
      <c r="N128" s="134">
        <v>1109</v>
      </c>
      <c r="O128" s="136">
        <v>168</v>
      </c>
      <c r="P128" s="134">
        <v>24</v>
      </c>
    </row>
    <row r="129" spans="1:33" s="28" customFormat="1" ht="13.5" customHeight="1" x14ac:dyDescent="0.25">
      <c r="A129" s="26"/>
      <c r="B129" s="5"/>
      <c r="C129" s="5"/>
      <c r="D129" s="5"/>
      <c r="E129" s="5"/>
      <c r="F129" s="5"/>
      <c r="G129" s="32"/>
      <c r="H129" s="129">
        <f t="shared" ref="H129:H192" si="4">$C$72</f>
        <v>352000</v>
      </c>
      <c r="I129" s="129">
        <v>281600</v>
      </c>
      <c r="J129" s="129">
        <v>2320</v>
      </c>
      <c r="K129" s="138">
        <f t="shared" ref="K129:K192" si="5">$F$72</f>
        <v>2900</v>
      </c>
      <c r="L129" s="133">
        <v>43446</v>
      </c>
      <c r="M129" s="135">
        <v>633</v>
      </c>
      <c r="N129" s="134">
        <v>4605</v>
      </c>
      <c r="O129" s="136">
        <v>27</v>
      </c>
      <c r="P129" s="134">
        <v>33</v>
      </c>
      <c r="Q129" s="5"/>
      <c r="R129" s="5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5"/>
      <c r="AE129" s="5"/>
      <c r="AF129" s="5"/>
      <c r="AG129" s="5"/>
    </row>
    <row r="130" spans="1:33" s="28" customFormat="1" ht="15" customHeight="1" x14ac:dyDescent="0.25">
      <c r="A130" s="6"/>
      <c r="B130" s="6"/>
      <c r="C130" s="6"/>
      <c r="D130" s="6"/>
      <c r="E130" s="6"/>
      <c r="F130" s="6"/>
      <c r="G130" s="32"/>
      <c r="H130" s="129">
        <f t="shared" si="4"/>
        <v>352000</v>
      </c>
      <c r="I130" s="129">
        <v>281600</v>
      </c>
      <c r="J130" s="129">
        <v>2320</v>
      </c>
      <c r="K130" s="138">
        <f t="shared" si="5"/>
        <v>2900</v>
      </c>
      <c r="L130" s="133">
        <v>43446</v>
      </c>
      <c r="M130" s="135">
        <v>170</v>
      </c>
      <c r="N130" s="134">
        <v>341</v>
      </c>
      <c r="O130" s="136">
        <v>3</v>
      </c>
      <c r="P130" s="134">
        <v>92</v>
      </c>
      <c r="Q130" s="5"/>
      <c r="R130" s="5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5"/>
      <c r="AE130" s="5"/>
      <c r="AF130" s="5"/>
      <c r="AG130" s="5"/>
    </row>
    <row r="131" spans="1:33" ht="15.9" customHeight="1" x14ac:dyDescent="0.25">
      <c r="A131" s="225" t="s">
        <v>52</v>
      </c>
      <c r="B131" s="225"/>
      <c r="C131" s="225"/>
      <c r="D131" s="225"/>
      <c r="E131" s="225"/>
      <c r="F131" s="225"/>
      <c r="G131" s="32"/>
      <c r="H131" s="129">
        <f t="shared" si="4"/>
        <v>352000</v>
      </c>
      <c r="I131" s="129">
        <v>281600</v>
      </c>
      <c r="J131" s="129">
        <v>2320</v>
      </c>
      <c r="K131" s="138">
        <f t="shared" si="5"/>
        <v>2900</v>
      </c>
      <c r="L131" s="133">
        <v>43448</v>
      </c>
      <c r="M131" s="135">
        <v>2651</v>
      </c>
      <c r="N131" s="134">
        <v>2067</v>
      </c>
      <c r="O131" s="136">
        <v>111</v>
      </c>
      <c r="P131" s="134">
        <v>35</v>
      </c>
    </row>
    <row r="132" spans="1:33" ht="15.9" customHeight="1" x14ac:dyDescent="0.25">
      <c r="A132" s="224" t="s">
        <v>65</v>
      </c>
      <c r="B132" s="225"/>
      <c r="C132" s="225"/>
      <c r="D132" s="225"/>
      <c r="E132" s="225"/>
      <c r="F132" s="225"/>
      <c r="G132" s="32"/>
      <c r="H132" s="129">
        <f t="shared" si="4"/>
        <v>352000</v>
      </c>
      <c r="I132" s="129">
        <v>281600</v>
      </c>
      <c r="J132" s="129">
        <v>2320</v>
      </c>
      <c r="K132" s="138">
        <f t="shared" si="5"/>
        <v>2900</v>
      </c>
      <c r="L132" s="133">
        <v>43448</v>
      </c>
      <c r="M132" s="135">
        <v>2436</v>
      </c>
      <c r="N132" s="134">
        <v>1998</v>
      </c>
      <c r="O132" s="136">
        <v>317</v>
      </c>
      <c r="P132" s="134">
        <v>192</v>
      </c>
    </row>
    <row r="133" spans="1:33" ht="15.9" customHeight="1" x14ac:dyDescent="0.25">
      <c r="G133" s="32"/>
      <c r="H133" s="129">
        <f t="shared" si="4"/>
        <v>352000</v>
      </c>
      <c r="I133" s="129">
        <v>281600</v>
      </c>
      <c r="J133" s="129">
        <v>2320</v>
      </c>
      <c r="K133" s="138">
        <f t="shared" si="5"/>
        <v>2900</v>
      </c>
      <c r="L133" s="133">
        <v>43451</v>
      </c>
      <c r="M133" s="135">
        <v>185</v>
      </c>
      <c r="N133" s="134">
        <v>4050</v>
      </c>
      <c r="O133" s="136">
        <v>2</v>
      </c>
      <c r="P133" s="134">
        <v>7</v>
      </c>
    </row>
    <row r="134" spans="1:33" ht="15.9" customHeight="1" x14ac:dyDescent="0.25">
      <c r="A134" s="27"/>
      <c r="G134" s="32"/>
      <c r="H134" s="129">
        <f t="shared" si="4"/>
        <v>352000</v>
      </c>
      <c r="I134" s="129">
        <v>281600</v>
      </c>
      <c r="J134" s="129">
        <v>2320</v>
      </c>
      <c r="K134" s="138">
        <f t="shared" si="5"/>
        <v>2900</v>
      </c>
      <c r="L134" s="133">
        <v>43451</v>
      </c>
      <c r="M134" s="135">
        <v>1370</v>
      </c>
      <c r="N134" s="134">
        <v>1540</v>
      </c>
      <c r="O134" s="136">
        <v>111</v>
      </c>
      <c r="P134" s="134">
        <v>102</v>
      </c>
    </row>
    <row r="135" spans="1:33" ht="15.9" customHeight="1" x14ac:dyDescent="0.25">
      <c r="A135" s="27"/>
      <c r="G135" s="32"/>
      <c r="H135" s="129">
        <f t="shared" si="4"/>
        <v>352000</v>
      </c>
      <c r="I135" s="129">
        <v>281600</v>
      </c>
      <c r="J135" s="129">
        <v>2320</v>
      </c>
      <c r="K135" s="138">
        <f t="shared" si="5"/>
        <v>2900</v>
      </c>
      <c r="L135" s="133">
        <v>43453</v>
      </c>
      <c r="M135" s="135">
        <v>10007</v>
      </c>
      <c r="N135" s="134">
        <v>879</v>
      </c>
      <c r="O135" s="136">
        <v>134</v>
      </c>
      <c r="P135" s="134">
        <v>73</v>
      </c>
    </row>
    <row r="136" spans="1:33" ht="15.9" customHeight="1" x14ac:dyDescent="0.25">
      <c r="A136" s="27"/>
      <c r="G136" s="32"/>
      <c r="H136" s="129">
        <f t="shared" si="4"/>
        <v>352000</v>
      </c>
      <c r="I136" s="129">
        <v>281600</v>
      </c>
      <c r="J136" s="129">
        <v>2320</v>
      </c>
      <c r="K136" s="138">
        <f t="shared" si="5"/>
        <v>2900</v>
      </c>
      <c r="L136" s="133">
        <v>43453</v>
      </c>
      <c r="M136" s="135">
        <v>2553</v>
      </c>
      <c r="N136" s="134">
        <v>970</v>
      </c>
      <c r="O136" s="136">
        <v>120</v>
      </c>
      <c r="P136" s="134">
        <v>9</v>
      </c>
      <c r="Y136" s="95"/>
      <c r="Z136" s="95"/>
      <c r="AA136" s="95"/>
      <c r="AB136" s="95"/>
      <c r="AC136" s="95"/>
      <c r="AD136" s="28"/>
      <c r="AE136" s="28"/>
      <c r="AF136" s="28"/>
      <c r="AG136" s="28"/>
    </row>
    <row r="137" spans="1:33" ht="15.9" customHeight="1" x14ac:dyDescent="0.25">
      <c r="A137" s="27"/>
      <c r="G137" s="32"/>
      <c r="H137" s="129">
        <f t="shared" si="4"/>
        <v>352000</v>
      </c>
      <c r="I137" s="129">
        <v>281600</v>
      </c>
      <c r="J137" s="129">
        <v>2320</v>
      </c>
      <c r="K137" s="138">
        <f t="shared" si="5"/>
        <v>2900</v>
      </c>
      <c r="L137" s="133">
        <v>43455</v>
      </c>
      <c r="M137" s="135">
        <v>395</v>
      </c>
      <c r="N137" s="134">
        <v>7085</v>
      </c>
      <c r="O137" s="136">
        <v>11</v>
      </c>
      <c r="P137" s="134">
        <v>52</v>
      </c>
      <c r="Y137" s="95"/>
      <c r="Z137" s="95"/>
      <c r="AA137" s="95"/>
      <c r="AB137" s="95"/>
      <c r="AC137" s="95"/>
      <c r="AD137" s="28"/>
      <c r="AE137" s="28"/>
      <c r="AF137" s="28"/>
      <c r="AG137" s="28"/>
    </row>
    <row r="138" spans="1:33" ht="15.9" customHeight="1" x14ac:dyDescent="0.25">
      <c r="A138" s="27"/>
      <c r="G138" s="32"/>
      <c r="H138" s="129">
        <f t="shared" si="4"/>
        <v>352000</v>
      </c>
      <c r="I138" s="129">
        <v>281600</v>
      </c>
      <c r="J138" s="129">
        <v>2320</v>
      </c>
      <c r="K138" s="138">
        <f t="shared" si="5"/>
        <v>2900</v>
      </c>
      <c r="L138" s="133">
        <v>43455</v>
      </c>
      <c r="M138" s="135">
        <v>430</v>
      </c>
      <c r="N138" s="134">
        <v>1096</v>
      </c>
      <c r="O138" s="136">
        <v>6</v>
      </c>
      <c r="P138" s="134">
        <v>110</v>
      </c>
    </row>
    <row r="139" spans="1:33" ht="15.9" customHeight="1" x14ac:dyDescent="0.25">
      <c r="A139" s="27"/>
      <c r="G139" s="32"/>
      <c r="H139" s="129">
        <f t="shared" si="4"/>
        <v>352000</v>
      </c>
      <c r="I139" s="129">
        <v>281600</v>
      </c>
      <c r="J139" s="129">
        <v>2320</v>
      </c>
      <c r="K139" s="138">
        <f t="shared" si="5"/>
        <v>2900</v>
      </c>
      <c r="L139" s="133">
        <v>43458</v>
      </c>
      <c r="M139" s="135">
        <v>576</v>
      </c>
      <c r="N139" s="134">
        <v>3648</v>
      </c>
      <c r="O139" s="136">
        <v>10</v>
      </c>
      <c r="P139" s="134">
        <v>21</v>
      </c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1:33" ht="15.9" customHeight="1" x14ac:dyDescent="0.25">
      <c r="A140" s="27"/>
      <c r="G140" s="32"/>
      <c r="H140" s="129">
        <f t="shared" si="4"/>
        <v>352000</v>
      </c>
      <c r="I140" s="129">
        <v>281600</v>
      </c>
      <c r="J140" s="129">
        <v>2320</v>
      </c>
      <c r="K140" s="138">
        <f t="shared" si="5"/>
        <v>2900</v>
      </c>
      <c r="L140" s="133">
        <v>43458</v>
      </c>
      <c r="M140" s="135">
        <v>1210</v>
      </c>
      <c r="N140" s="134">
        <v>7585</v>
      </c>
      <c r="O140" s="136">
        <v>123</v>
      </c>
      <c r="P140" s="134">
        <v>776</v>
      </c>
      <c r="Y140" s="95"/>
      <c r="Z140" s="95"/>
      <c r="AA140" s="95"/>
      <c r="AB140" s="95"/>
      <c r="AC140" s="95"/>
      <c r="AD140" s="28"/>
      <c r="AE140" s="28"/>
      <c r="AF140" s="28"/>
      <c r="AG140" s="31"/>
    </row>
    <row r="141" spans="1:33" ht="15.9" customHeight="1" x14ac:dyDescent="0.25">
      <c r="G141" s="32"/>
      <c r="H141" s="129">
        <f t="shared" si="4"/>
        <v>352000</v>
      </c>
      <c r="I141" s="129">
        <v>281600</v>
      </c>
      <c r="J141" s="129">
        <v>2320</v>
      </c>
      <c r="K141" s="138">
        <f t="shared" si="5"/>
        <v>2900</v>
      </c>
      <c r="L141" s="133">
        <v>43461</v>
      </c>
      <c r="M141" s="135">
        <v>2221</v>
      </c>
      <c r="N141" s="134">
        <v>3236</v>
      </c>
      <c r="O141" s="136">
        <v>46</v>
      </c>
      <c r="P141" s="134">
        <v>821</v>
      </c>
      <c r="Y141" s="95"/>
      <c r="Z141" s="95"/>
      <c r="AA141" s="95"/>
      <c r="AB141" s="95"/>
      <c r="AC141" s="95"/>
      <c r="AD141" s="28"/>
      <c r="AE141" s="28"/>
      <c r="AF141" s="28"/>
      <c r="AG141" s="31"/>
    </row>
    <row r="142" spans="1:33" ht="15.9" customHeight="1" thickBot="1" x14ac:dyDescent="0.3">
      <c r="G142" s="32"/>
      <c r="H142" s="129">
        <f t="shared" si="4"/>
        <v>352000</v>
      </c>
      <c r="I142" s="129">
        <v>281600</v>
      </c>
      <c r="J142" s="129">
        <v>2320</v>
      </c>
      <c r="K142" s="138">
        <f t="shared" si="5"/>
        <v>2900</v>
      </c>
      <c r="L142" s="133">
        <v>43461</v>
      </c>
      <c r="M142" s="135">
        <v>72</v>
      </c>
      <c r="N142" s="134">
        <v>963</v>
      </c>
      <c r="O142" s="136">
        <v>9</v>
      </c>
      <c r="P142" s="134">
        <v>8</v>
      </c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1:33" ht="15.9" customHeight="1" thickBot="1" x14ac:dyDescent="0.3">
      <c r="G143" s="32"/>
      <c r="H143" s="129">
        <f t="shared" si="4"/>
        <v>352000</v>
      </c>
      <c r="I143" s="129">
        <v>281600</v>
      </c>
      <c r="J143" s="129">
        <v>2320</v>
      </c>
      <c r="K143" s="138">
        <f t="shared" si="5"/>
        <v>2900</v>
      </c>
      <c r="L143" s="173">
        <v>43468</v>
      </c>
      <c r="M143" s="174">
        <v>313</v>
      </c>
      <c r="N143" s="174">
        <v>864</v>
      </c>
      <c r="O143" s="174">
        <v>0</v>
      </c>
      <c r="P143" s="174">
        <v>8</v>
      </c>
      <c r="Q143" s="5">
        <v>400000</v>
      </c>
      <c r="R143" s="5">
        <v>3500</v>
      </c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1:33" ht="15.9" customHeight="1" thickBot="1" x14ac:dyDescent="0.3">
      <c r="G144" s="32"/>
      <c r="H144" s="129">
        <f t="shared" si="4"/>
        <v>352000</v>
      </c>
      <c r="I144" s="129">
        <v>281600</v>
      </c>
      <c r="J144" s="129">
        <v>2320</v>
      </c>
      <c r="K144" s="138">
        <f t="shared" si="5"/>
        <v>2900</v>
      </c>
      <c r="L144" s="175">
        <v>43468</v>
      </c>
      <c r="M144" s="169">
        <v>791</v>
      </c>
      <c r="N144" s="169">
        <v>950</v>
      </c>
      <c r="O144" s="169">
        <v>46</v>
      </c>
      <c r="P144" s="169">
        <v>16</v>
      </c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1:33" ht="15.9" customHeight="1" thickBot="1" x14ac:dyDescent="0.3">
      <c r="G145" s="32"/>
      <c r="H145" s="129">
        <f t="shared" si="4"/>
        <v>352000</v>
      </c>
      <c r="I145" s="129">
        <v>281600</v>
      </c>
      <c r="J145" s="129">
        <v>2320</v>
      </c>
      <c r="K145" s="138">
        <f t="shared" si="5"/>
        <v>2900</v>
      </c>
      <c r="L145" s="175">
        <v>43470</v>
      </c>
      <c r="M145" s="169">
        <v>192</v>
      </c>
      <c r="N145" s="169">
        <v>1613</v>
      </c>
      <c r="O145" s="169">
        <v>3</v>
      </c>
      <c r="P145" s="169">
        <v>8</v>
      </c>
    </row>
    <row r="146" spans="1:33" ht="15.9" customHeight="1" thickBot="1" x14ac:dyDescent="0.3">
      <c r="G146" s="32"/>
      <c r="H146" s="129">
        <f t="shared" si="4"/>
        <v>352000</v>
      </c>
      <c r="I146" s="129">
        <v>281600</v>
      </c>
      <c r="J146" s="129">
        <v>2320</v>
      </c>
      <c r="K146" s="138">
        <f t="shared" si="5"/>
        <v>2900</v>
      </c>
      <c r="L146" s="175">
        <v>43470</v>
      </c>
      <c r="M146" s="169">
        <v>1509</v>
      </c>
      <c r="N146" s="169">
        <v>751</v>
      </c>
      <c r="O146" s="169">
        <v>50</v>
      </c>
      <c r="P146" s="169">
        <v>71</v>
      </c>
    </row>
    <row r="147" spans="1:33" ht="15.9" customHeight="1" thickBot="1" x14ac:dyDescent="0.3">
      <c r="G147" s="32"/>
      <c r="H147" s="129">
        <f t="shared" si="4"/>
        <v>352000</v>
      </c>
      <c r="I147" s="129">
        <v>281600</v>
      </c>
      <c r="J147" s="129">
        <v>2320</v>
      </c>
      <c r="K147" s="138">
        <f t="shared" si="5"/>
        <v>2900</v>
      </c>
      <c r="L147" s="175">
        <v>43473</v>
      </c>
      <c r="M147" s="169">
        <v>149</v>
      </c>
      <c r="N147" s="169">
        <v>1121</v>
      </c>
      <c r="O147" s="169">
        <v>91</v>
      </c>
      <c r="P147" s="169">
        <v>15</v>
      </c>
    </row>
    <row r="148" spans="1:33" ht="15.9" customHeight="1" thickBot="1" x14ac:dyDescent="0.3">
      <c r="G148" s="32"/>
      <c r="H148" s="129">
        <f t="shared" si="4"/>
        <v>352000</v>
      </c>
      <c r="I148" s="129">
        <v>281600</v>
      </c>
      <c r="J148" s="129">
        <v>2320</v>
      </c>
      <c r="K148" s="138">
        <f t="shared" si="5"/>
        <v>2900</v>
      </c>
      <c r="L148" s="175">
        <v>43473</v>
      </c>
      <c r="M148" s="169">
        <v>1226</v>
      </c>
      <c r="N148" s="169">
        <v>164</v>
      </c>
      <c r="O148" s="169">
        <v>20</v>
      </c>
      <c r="P148" s="169">
        <v>16</v>
      </c>
    </row>
    <row r="149" spans="1:33" ht="15.9" customHeight="1" thickBot="1" x14ac:dyDescent="0.3">
      <c r="G149" s="32"/>
      <c r="H149" s="129">
        <f t="shared" si="4"/>
        <v>352000</v>
      </c>
      <c r="I149" s="129">
        <v>281600</v>
      </c>
      <c r="J149" s="129">
        <v>2320</v>
      </c>
      <c r="K149" s="138">
        <f t="shared" si="5"/>
        <v>2900</v>
      </c>
      <c r="L149" s="175">
        <v>43475</v>
      </c>
      <c r="M149" s="169">
        <v>2371</v>
      </c>
      <c r="N149" s="169">
        <v>10508</v>
      </c>
      <c r="O149" s="169">
        <v>13</v>
      </c>
      <c r="P149" s="169">
        <v>142</v>
      </c>
    </row>
    <row r="150" spans="1:33" s="28" customFormat="1" ht="13.5" customHeight="1" thickBot="1" x14ac:dyDescent="0.3">
      <c r="A150" s="26"/>
      <c r="B150" s="5"/>
      <c r="C150" s="5"/>
      <c r="D150" s="5"/>
      <c r="E150" s="5"/>
      <c r="F150" s="5"/>
      <c r="G150" s="32"/>
      <c r="H150" s="129">
        <f t="shared" si="4"/>
        <v>352000</v>
      </c>
      <c r="I150" s="129">
        <v>281600</v>
      </c>
      <c r="J150" s="129">
        <v>2320</v>
      </c>
      <c r="K150" s="138">
        <f t="shared" si="5"/>
        <v>2900</v>
      </c>
      <c r="L150" s="175">
        <v>43475</v>
      </c>
      <c r="M150" s="169">
        <v>5616</v>
      </c>
      <c r="N150" s="169">
        <v>257</v>
      </c>
      <c r="O150" s="169">
        <v>13</v>
      </c>
      <c r="P150" s="169">
        <v>14</v>
      </c>
      <c r="Q150" s="5"/>
      <c r="R150" s="5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5"/>
      <c r="AE150" s="5"/>
      <c r="AF150" s="5"/>
      <c r="AG150" s="5"/>
    </row>
    <row r="151" spans="1:33" s="28" customFormat="1" ht="15" customHeight="1" thickBot="1" x14ac:dyDescent="0.3">
      <c r="A151" s="6"/>
      <c r="B151" s="6"/>
      <c r="C151" s="6"/>
      <c r="D151" s="6"/>
      <c r="E151" s="6"/>
      <c r="F151" s="6"/>
      <c r="G151" s="32"/>
      <c r="H151" s="129">
        <f t="shared" si="4"/>
        <v>352000</v>
      </c>
      <c r="I151" s="129">
        <v>281600</v>
      </c>
      <c r="J151" s="129">
        <v>2320</v>
      </c>
      <c r="K151" s="138">
        <f t="shared" si="5"/>
        <v>2900</v>
      </c>
      <c r="L151" s="175">
        <v>43480</v>
      </c>
      <c r="M151" s="169">
        <v>76</v>
      </c>
      <c r="N151" s="169">
        <v>431</v>
      </c>
      <c r="O151" s="169">
        <v>2</v>
      </c>
      <c r="P151" s="169">
        <v>5</v>
      </c>
      <c r="Q151" s="5"/>
      <c r="R151" s="5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5"/>
      <c r="AE151" s="5"/>
      <c r="AF151" s="5"/>
      <c r="AG151" s="5"/>
    </row>
    <row r="152" spans="1:33" ht="15.9" customHeight="1" thickBot="1" x14ac:dyDescent="0.3">
      <c r="A152" s="225" t="s">
        <v>53</v>
      </c>
      <c r="B152" s="225"/>
      <c r="C152" s="225"/>
      <c r="D152" s="225"/>
      <c r="E152" s="225"/>
      <c r="F152" s="225"/>
      <c r="G152" s="32"/>
      <c r="H152" s="129">
        <f t="shared" si="4"/>
        <v>352000</v>
      </c>
      <c r="I152" s="129">
        <v>281600</v>
      </c>
      <c r="J152" s="129">
        <v>2320</v>
      </c>
      <c r="K152" s="138">
        <f t="shared" si="5"/>
        <v>2900</v>
      </c>
      <c r="L152" s="175">
        <v>43480</v>
      </c>
      <c r="M152" s="169">
        <v>585</v>
      </c>
      <c r="N152" s="169">
        <v>22025</v>
      </c>
      <c r="O152" s="169">
        <v>34</v>
      </c>
      <c r="P152" s="169">
        <v>1923</v>
      </c>
    </row>
    <row r="153" spans="1:33" s="29" customFormat="1" ht="15.9" customHeight="1" thickBot="1" x14ac:dyDescent="0.3">
      <c r="A153" s="224" t="s">
        <v>66</v>
      </c>
      <c r="B153" s="225"/>
      <c r="C153" s="225"/>
      <c r="D153" s="225"/>
      <c r="E153" s="225"/>
      <c r="F153" s="225"/>
      <c r="G153" s="32"/>
      <c r="H153" s="129">
        <f t="shared" si="4"/>
        <v>352000</v>
      </c>
      <c r="I153" s="129">
        <v>281600</v>
      </c>
      <c r="J153" s="129">
        <v>2320</v>
      </c>
      <c r="K153" s="138">
        <f t="shared" si="5"/>
        <v>2900</v>
      </c>
      <c r="L153" s="175">
        <v>43482</v>
      </c>
      <c r="M153" s="169">
        <v>8787</v>
      </c>
      <c r="N153" s="169">
        <v>1650</v>
      </c>
      <c r="O153" s="169">
        <v>73</v>
      </c>
      <c r="P153" s="169">
        <v>11</v>
      </c>
      <c r="Q153" s="5"/>
      <c r="R153" s="5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5"/>
      <c r="AE153" s="5"/>
      <c r="AF153" s="5"/>
      <c r="AG153" s="5"/>
    </row>
    <row r="154" spans="1:33" s="31" customFormat="1" ht="41.25" customHeight="1" thickBot="1" x14ac:dyDescent="0.3">
      <c r="A154" s="26"/>
      <c r="B154" s="6"/>
      <c r="C154" s="6"/>
      <c r="D154" s="6"/>
      <c r="E154" s="6"/>
      <c r="F154" s="6"/>
      <c r="G154" s="32"/>
      <c r="H154" s="129">
        <f t="shared" si="4"/>
        <v>352000</v>
      </c>
      <c r="I154" s="129">
        <v>281600</v>
      </c>
      <c r="J154" s="129">
        <v>2320</v>
      </c>
      <c r="K154" s="138">
        <f t="shared" si="5"/>
        <v>2900</v>
      </c>
      <c r="L154" s="175">
        <v>43482</v>
      </c>
      <c r="M154" s="169">
        <v>145</v>
      </c>
      <c r="N154" s="169">
        <v>554</v>
      </c>
      <c r="O154" s="169">
        <v>19</v>
      </c>
      <c r="P154" s="169">
        <v>21</v>
      </c>
      <c r="Q154" s="5"/>
      <c r="R154" s="5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5"/>
      <c r="AE154" s="5"/>
      <c r="AF154" s="5"/>
      <c r="AG154" s="5"/>
    </row>
    <row r="155" spans="1:33" s="31" customFormat="1" ht="41.25" customHeight="1" thickBot="1" x14ac:dyDescent="0.3">
      <c r="A155" s="232" t="s">
        <v>20</v>
      </c>
      <c r="B155" s="232"/>
      <c r="C155" s="232"/>
      <c r="D155" s="44"/>
      <c r="E155" s="29"/>
      <c r="F155" s="44"/>
      <c r="G155" s="32"/>
      <c r="H155" s="129">
        <f t="shared" si="4"/>
        <v>352000</v>
      </c>
      <c r="I155" s="129">
        <v>281600</v>
      </c>
      <c r="J155" s="129">
        <v>2320</v>
      </c>
      <c r="K155" s="138">
        <f t="shared" si="5"/>
        <v>2900</v>
      </c>
      <c r="L155" s="175">
        <v>43484</v>
      </c>
      <c r="M155" s="169">
        <v>4</v>
      </c>
      <c r="N155" s="169">
        <v>578</v>
      </c>
      <c r="O155" s="169">
        <v>2</v>
      </c>
      <c r="P155" s="169">
        <v>7</v>
      </c>
      <c r="Q155" s="5"/>
      <c r="R155" s="5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5"/>
      <c r="AE155" s="5"/>
      <c r="AF155" s="5"/>
      <c r="AG155" s="5"/>
    </row>
    <row r="156" spans="1:33" s="29" customFormat="1" ht="15.9" customHeight="1" thickBot="1" x14ac:dyDescent="0.3">
      <c r="A156" s="232" t="s">
        <v>83</v>
      </c>
      <c r="B156" s="232"/>
      <c r="C156" s="232"/>
      <c r="D156" s="232"/>
      <c r="E156" s="232"/>
      <c r="F156" s="232"/>
      <c r="G156" s="32"/>
      <c r="H156" s="129">
        <f t="shared" si="4"/>
        <v>352000</v>
      </c>
      <c r="I156" s="129">
        <v>281600</v>
      </c>
      <c r="J156" s="129">
        <v>2320</v>
      </c>
      <c r="K156" s="138">
        <f t="shared" si="5"/>
        <v>2900</v>
      </c>
      <c r="L156" s="175">
        <v>43484</v>
      </c>
      <c r="M156" s="169">
        <v>4509</v>
      </c>
      <c r="N156" s="169">
        <v>2285</v>
      </c>
      <c r="O156" s="169">
        <v>297</v>
      </c>
      <c r="P156" s="169">
        <v>77</v>
      </c>
      <c r="Q156" s="5"/>
      <c r="R156" s="5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5"/>
      <c r="AE156" s="5"/>
      <c r="AF156" s="5"/>
      <c r="AG156" s="5"/>
    </row>
    <row r="157" spans="1:33" s="29" customFormat="1" ht="25.5" customHeight="1" thickBot="1" x14ac:dyDescent="0.3">
      <c r="A157" s="233" t="s">
        <v>84</v>
      </c>
      <c r="B157" s="233"/>
      <c r="C157" s="233"/>
      <c r="D157" s="233"/>
      <c r="E157" s="233"/>
      <c r="F157" s="233"/>
      <c r="G157" s="32"/>
      <c r="H157" s="129">
        <f t="shared" si="4"/>
        <v>352000</v>
      </c>
      <c r="I157" s="129">
        <v>281600</v>
      </c>
      <c r="J157" s="129">
        <v>2320</v>
      </c>
      <c r="K157" s="138">
        <f t="shared" si="5"/>
        <v>2900</v>
      </c>
      <c r="L157" s="175">
        <v>43490</v>
      </c>
      <c r="M157" s="169">
        <v>4069</v>
      </c>
      <c r="N157" s="169">
        <v>246</v>
      </c>
      <c r="O157" s="169">
        <v>4</v>
      </c>
      <c r="P157" s="169">
        <v>2</v>
      </c>
      <c r="Q157" s="5"/>
      <c r="R157" s="5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5"/>
      <c r="AE157" s="5"/>
      <c r="AF157" s="5"/>
      <c r="AG157" s="5"/>
    </row>
    <row r="158" spans="1:33" s="29" customFormat="1" ht="38.1" customHeight="1" thickBot="1" x14ac:dyDescent="0.3">
      <c r="F158" s="44"/>
      <c r="G158" s="32"/>
      <c r="H158" s="129">
        <f t="shared" si="4"/>
        <v>352000</v>
      </c>
      <c r="I158" s="129">
        <v>281600</v>
      </c>
      <c r="J158" s="129">
        <v>2320</v>
      </c>
      <c r="K158" s="138">
        <f t="shared" si="5"/>
        <v>2900</v>
      </c>
      <c r="L158" s="175">
        <v>43490</v>
      </c>
      <c r="M158" s="169">
        <v>1019</v>
      </c>
      <c r="N158" s="169">
        <v>5139</v>
      </c>
      <c r="O158" s="169">
        <v>5</v>
      </c>
      <c r="P158" s="169">
        <v>38</v>
      </c>
      <c r="Q158" s="5"/>
      <c r="R158" s="5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5"/>
      <c r="AE158" s="5"/>
      <c r="AF158" s="5"/>
      <c r="AG158" s="5"/>
    </row>
    <row r="159" spans="1:33" ht="13.8" thickBot="1" x14ac:dyDescent="0.3">
      <c r="A159" s="234" t="s">
        <v>2</v>
      </c>
      <c r="B159" s="234"/>
      <c r="C159" s="234"/>
      <c r="D159" s="234" t="s">
        <v>3</v>
      </c>
      <c r="E159" s="234"/>
      <c r="F159" s="234"/>
      <c r="G159" s="32"/>
      <c r="H159" s="129">
        <f t="shared" si="4"/>
        <v>352000</v>
      </c>
      <c r="I159" s="129">
        <v>281600</v>
      </c>
      <c r="J159" s="129">
        <v>2320</v>
      </c>
      <c r="K159" s="138">
        <f t="shared" si="5"/>
        <v>2900</v>
      </c>
      <c r="L159" s="175">
        <v>43492</v>
      </c>
      <c r="M159" s="169">
        <v>3571</v>
      </c>
      <c r="N159" s="169">
        <v>5899</v>
      </c>
      <c r="O159" s="169">
        <v>25</v>
      </c>
      <c r="P159" s="169">
        <v>43</v>
      </c>
    </row>
    <row r="160" spans="1:33" ht="13.8" thickBot="1" x14ac:dyDescent="0.3">
      <c r="A160" s="29"/>
      <c r="B160" s="29"/>
      <c r="C160" s="29"/>
      <c r="D160" s="29"/>
      <c r="E160" s="29"/>
      <c r="F160" s="29"/>
      <c r="G160" s="32"/>
      <c r="H160" s="129">
        <f t="shared" si="4"/>
        <v>352000</v>
      </c>
      <c r="I160" s="129">
        <v>281600</v>
      </c>
      <c r="J160" s="129">
        <v>2320</v>
      </c>
      <c r="K160" s="138">
        <f t="shared" si="5"/>
        <v>2900</v>
      </c>
      <c r="L160" s="175">
        <v>43492</v>
      </c>
      <c r="M160" s="169">
        <v>32317</v>
      </c>
      <c r="N160" s="169">
        <v>2394</v>
      </c>
      <c r="O160" s="169">
        <v>2490</v>
      </c>
      <c r="P160" s="169">
        <v>40</v>
      </c>
    </row>
    <row r="161" spans="2:16" ht="13.8" thickBot="1" x14ac:dyDescent="0.3">
      <c r="B161" s="7"/>
      <c r="C161" s="7"/>
      <c r="D161" s="7"/>
      <c r="E161" s="7"/>
      <c r="F161" s="7"/>
      <c r="G161" s="32"/>
      <c r="H161" s="129">
        <f t="shared" si="4"/>
        <v>352000</v>
      </c>
      <c r="I161" s="129">
        <v>281600</v>
      </c>
      <c r="J161" s="129">
        <v>2320</v>
      </c>
      <c r="K161" s="138">
        <f t="shared" si="5"/>
        <v>2900</v>
      </c>
      <c r="L161" s="175">
        <v>43494</v>
      </c>
      <c r="M161" s="169">
        <v>158</v>
      </c>
      <c r="N161" s="169">
        <v>2810</v>
      </c>
      <c r="O161" s="169">
        <v>1</v>
      </c>
      <c r="P161" s="169">
        <v>20</v>
      </c>
    </row>
    <row r="162" spans="2:16" ht="13.8" thickBot="1" x14ac:dyDescent="0.3">
      <c r="B162" s="7"/>
      <c r="C162" s="7"/>
      <c r="D162" s="7"/>
      <c r="E162" s="7"/>
      <c r="F162" s="7"/>
      <c r="G162" s="32"/>
      <c r="H162" s="129">
        <f t="shared" si="4"/>
        <v>352000</v>
      </c>
      <c r="I162" s="129">
        <v>281600</v>
      </c>
      <c r="J162" s="129">
        <v>2320</v>
      </c>
      <c r="K162" s="138">
        <f t="shared" si="5"/>
        <v>2900</v>
      </c>
      <c r="L162" s="175">
        <v>43494</v>
      </c>
      <c r="M162" s="169">
        <v>1167</v>
      </c>
      <c r="N162" s="169">
        <v>1214</v>
      </c>
      <c r="O162" s="169">
        <v>30</v>
      </c>
      <c r="P162" s="169">
        <v>33</v>
      </c>
    </row>
    <row r="163" spans="2:16" ht="31.5" customHeight="1" thickBot="1" x14ac:dyDescent="0.3">
      <c r="G163" s="32"/>
      <c r="H163" s="129">
        <f t="shared" si="4"/>
        <v>352000</v>
      </c>
      <c r="I163" s="129">
        <v>281600</v>
      </c>
      <c r="J163" s="129">
        <v>2320</v>
      </c>
      <c r="K163" s="138">
        <f t="shared" si="5"/>
        <v>2900</v>
      </c>
      <c r="L163" s="175">
        <v>43496</v>
      </c>
      <c r="M163" s="169">
        <v>1936</v>
      </c>
      <c r="N163" s="169">
        <v>26913</v>
      </c>
      <c r="O163" s="169">
        <v>37</v>
      </c>
      <c r="P163" s="169">
        <v>154</v>
      </c>
    </row>
    <row r="164" spans="2:16" ht="13.8" thickBot="1" x14ac:dyDescent="0.3">
      <c r="G164" s="32"/>
      <c r="H164" s="129">
        <f t="shared" si="4"/>
        <v>352000</v>
      </c>
      <c r="I164" s="129">
        <v>281600</v>
      </c>
      <c r="J164" s="129">
        <v>2320</v>
      </c>
      <c r="K164" s="138">
        <f t="shared" si="5"/>
        <v>2900</v>
      </c>
      <c r="L164" s="175">
        <v>43496</v>
      </c>
      <c r="M164" s="169">
        <v>1806</v>
      </c>
      <c r="N164" s="169">
        <v>221</v>
      </c>
      <c r="O164" s="169">
        <v>21</v>
      </c>
      <c r="P164" s="169">
        <v>14</v>
      </c>
    </row>
    <row r="165" spans="2:16" ht="13.8" thickBot="1" x14ac:dyDescent="0.3">
      <c r="G165" s="32"/>
      <c r="H165" s="129">
        <f t="shared" si="4"/>
        <v>352000</v>
      </c>
      <c r="I165" s="129">
        <v>281600</v>
      </c>
      <c r="J165" s="129">
        <v>2320</v>
      </c>
      <c r="K165" s="138">
        <f t="shared" si="5"/>
        <v>2900</v>
      </c>
      <c r="L165" s="175">
        <v>43498</v>
      </c>
      <c r="M165" s="169">
        <v>600</v>
      </c>
      <c r="N165" s="169">
        <v>2709</v>
      </c>
      <c r="O165" s="169">
        <v>5</v>
      </c>
      <c r="P165" s="169">
        <v>17</v>
      </c>
    </row>
    <row r="166" spans="2:16" ht="13.8" thickBot="1" x14ac:dyDescent="0.3">
      <c r="G166" s="32"/>
      <c r="H166" s="129">
        <f t="shared" si="4"/>
        <v>352000</v>
      </c>
      <c r="I166" s="129">
        <v>281600</v>
      </c>
      <c r="J166" s="129">
        <v>2320</v>
      </c>
      <c r="K166" s="138">
        <f t="shared" si="5"/>
        <v>2900</v>
      </c>
      <c r="L166" s="175">
        <v>43498</v>
      </c>
      <c r="M166" s="169">
        <v>245</v>
      </c>
      <c r="N166" s="169">
        <v>698</v>
      </c>
      <c r="O166" s="169">
        <v>16</v>
      </c>
      <c r="P166" s="169">
        <v>11</v>
      </c>
    </row>
    <row r="167" spans="2:16" ht="13.8" thickBot="1" x14ac:dyDescent="0.3">
      <c r="G167" s="32"/>
      <c r="H167" s="129">
        <f t="shared" si="4"/>
        <v>352000</v>
      </c>
      <c r="I167" s="129">
        <v>281600</v>
      </c>
      <c r="J167" s="129">
        <v>2320</v>
      </c>
      <c r="K167" s="138">
        <f t="shared" si="5"/>
        <v>2900</v>
      </c>
      <c r="L167" s="175">
        <v>43506</v>
      </c>
      <c r="M167" s="169">
        <v>1167</v>
      </c>
      <c r="N167" s="169">
        <v>1859</v>
      </c>
      <c r="O167" s="169">
        <v>101</v>
      </c>
      <c r="P167" s="169">
        <v>3</v>
      </c>
    </row>
    <row r="168" spans="2:16" ht="13.8" thickBot="1" x14ac:dyDescent="0.3">
      <c r="G168" s="32"/>
      <c r="H168" s="129">
        <f t="shared" si="4"/>
        <v>352000</v>
      </c>
      <c r="I168" s="129">
        <v>281600</v>
      </c>
      <c r="J168" s="129">
        <v>2320</v>
      </c>
      <c r="K168" s="138">
        <f t="shared" si="5"/>
        <v>2900</v>
      </c>
      <c r="L168" s="175">
        <v>43506</v>
      </c>
      <c r="M168" s="169">
        <v>2339</v>
      </c>
      <c r="N168" s="169">
        <v>6064</v>
      </c>
      <c r="O168" s="169">
        <v>14</v>
      </c>
      <c r="P168" s="169">
        <v>27</v>
      </c>
    </row>
    <row r="169" spans="2:16" ht="13.8" thickBot="1" x14ac:dyDescent="0.3">
      <c r="G169" s="32"/>
      <c r="H169" s="129">
        <f t="shared" si="4"/>
        <v>352000</v>
      </c>
      <c r="I169" s="129">
        <v>281600</v>
      </c>
      <c r="J169" s="129">
        <v>2320</v>
      </c>
      <c r="K169" s="138">
        <f t="shared" si="5"/>
        <v>2900</v>
      </c>
      <c r="L169" s="175">
        <v>43510</v>
      </c>
      <c r="M169" s="169">
        <v>9179</v>
      </c>
      <c r="N169" s="169">
        <v>1221</v>
      </c>
      <c r="O169" s="169">
        <v>51</v>
      </c>
      <c r="P169" s="169">
        <v>11</v>
      </c>
    </row>
    <row r="170" spans="2:16" ht="13.8" thickBot="1" x14ac:dyDescent="0.3">
      <c r="G170" s="32"/>
      <c r="H170" s="129">
        <f t="shared" si="4"/>
        <v>352000</v>
      </c>
      <c r="I170" s="129">
        <v>281600</v>
      </c>
      <c r="J170" s="129">
        <v>2320</v>
      </c>
      <c r="K170" s="138">
        <f t="shared" si="5"/>
        <v>2900</v>
      </c>
      <c r="L170" s="175">
        <v>43510</v>
      </c>
      <c r="M170" s="169">
        <v>3790</v>
      </c>
      <c r="N170" s="169">
        <v>278</v>
      </c>
      <c r="O170" s="169">
        <v>49</v>
      </c>
      <c r="P170" s="169">
        <v>21</v>
      </c>
    </row>
    <row r="171" spans="2:16" ht="13.8" thickBot="1" x14ac:dyDescent="0.3">
      <c r="G171" s="32"/>
      <c r="H171" s="129">
        <f t="shared" si="4"/>
        <v>352000</v>
      </c>
      <c r="I171" s="129">
        <v>281600</v>
      </c>
      <c r="J171" s="129">
        <v>2320</v>
      </c>
      <c r="K171" s="138">
        <f t="shared" si="5"/>
        <v>2900</v>
      </c>
      <c r="L171" s="175">
        <v>43512</v>
      </c>
      <c r="M171" s="169">
        <v>236</v>
      </c>
      <c r="N171" s="169">
        <v>509</v>
      </c>
      <c r="O171" s="169">
        <v>9</v>
      </c>
      <c r="P171" s="169">
        <v>7</v>
      </c>
    </row>
    <row r="172" spans="2:16" ht="13.8" thickBot="1" x14ac:dyDescent="0.3">
      <c r="G172" s="32"/>
      <c r="H172" s="129">
        <f t="shared" si="4"/>
        <v>352000</v>
      </c>
      <c r="I172" s="129">
        <v>281600</v>
      </c>
      <c r="J172" s="129">
        <v>2320</v>
      </c>
      <c r="K172" s="138">
        <f t="shared" si="5"/>
        <v>2900</v>
      </c>
      <c r="L172" s="175">
        <v>43512</v>
      </c>
      <c r="M172" s="169">
        <v>60</v>
      </c>
      <c r="N172" s="169">
        <v>2434</v>
      </c>
      <c r="O172" s="169">
        <v>16</v>
      </c>
      <c r="P172" s="169">
        <v>118</v>
      </c>
    </row>
    <row r="173" spans="2:16" ht="13.8" thickBot="1" x14ac:dyDescent="0.3">
      <c r="G173" s="32"/>
      <c r="H173" s="129">
        <f t="shared" si="4"/>
        <v>352000</v>
      </c>
      <c r="I173" s="129">
        <v>281600</v>
      </c>
      <c r="J173" s="129">
        <v>2320</v>
      </c>
      <c r="K173" s="138">
        <f t="shared" si="5"/>
        <v>2900</v>
      </c>
      <c r="L173" s="175">
        <v>43514</v>
      </c>
      <c r="M173" s="169">
        <v>1106</v>
      </c>
      <c r="N173" s="169">
        <v>1504</v>
      </c>
      <c r="O173" s="169">
        <v>12</v>
      </c>
      <c r="P173" s="169">
        <v>11</v>
      </c>
    </row>
    <row r="174" spans="2:16" ht="13.8" thickBot="1" x14ac:dyDescent="0.3">
      <c r="G174" s="32"/>
      <c r="H174" s="129">
        <f t="shared" si="4"/>
        <v>352000</v>
      </c>
      <c r="I174" s="129">
        <v>281600</v>
      </c>
      <c r="J174" s="129">
        <v>2320</v>
      </c>
      <c r="K174" s="138">
        <f t="shared" si="5"/>
        <v>2900</v>
      </c>
      <c r="L174" s="175">
        <v>43514</v>
      </c>
      <c r="M174" s="169">
        <v>648</v>
      </c>
      <c r="N174" s="169">
        <v>2281</v>
      </c>
      <c r="O174" s="169">
        <v>10</v>
      </c>
      <c r="P174" s="169">
        <v>22</v>
      </c>
    </row>
    <row r="175" spans="2:16" ht="13.8" thickBot="1" x14ac:dyDescent="0.3">
      <c r="G175" s="32"/>
      <c r="H175" s="129">
        <f t="shared" si="4"/>
        <v>352000</v>
      </c>
      <c r="I175" s="129">
        <v>281600</v>
      </c>
      <c r="J175" s="129">
        <v>2320</v>
      </c>
      <c r="K175" s="138">
        <f t="shared" si="5"/>
        <v>2900</v>
      </c>
      <c r="L175" s="175">
        <v>43516</v>
      </c>
      <c r="M175" s="169">
        <v>1407</v>
      </c>
      <c r="N175" s="169">
        <v>3904</v>
      </c>
      <c r="O175" s="169">
        <v>57</v>
      </c>
      <c r="P175" s="169">
        <v>41</v>
      </c>
    </row>
    <row r="176" spans="2:16" ht="13.8" thickBot="1" x14ac:dyDescent="0.3">
      <c r="G176" s="32"/>
      <c r="H176" s="129">
        <f t="shared" si="4"/>
        <v>352000</v>
      </c>
      <c r="I176" s="129">
        <v>281600</v>
      </c>
      <c r="J176" s="129">
        <v>2320</v>
      </c>
      <c r="K176" s="138">
        <f t="shared" si="5"/>
        <v>2900</v>
      </c>
      <c r="L176" s="175">
        <v>43516</v>
      </c>
      <c r="M176" s="169">
        <v>333</v>
      </c>
      <c r="N176" s="169">
        <v>3108</v>
      </c>
      <c r="O176" s="169">
        <v>6</v>
      </c>
      <c r="P176" s="169">
        <v>57</v>
      </c>
    </row>
    <row r="177" spans="7:16" ht="13.8" thickBot="1" x14ac:dyDescent="0.3">
      <c r="G177" s="32"/>
      <c r="H177" s="129">
        <f t="shared" si="4"/>
        <v>352000</v>
      </c>
      <c r="I177" s="129">
        <v>281600</v>
      </c>
      <c r="J177" s="129">
        <v>2320</v>
      </c>
      <c r="K177" s="138">
        <f t="shared" si="5"/>
        <v>2900</v>
      </c>
      <c r="L177" s="175">
        <v>43518</v>
      </c>
      <c r="M177" s="169">
        <v>1355</v>
      </c>
      <c r="N177" s="169">
        <v>1267</v>
      </c>
      <c r="O177" s="169">
        <v>4</v>
      </c>
      <c r="P177" s="169">
        <v>1</v>
      </c>
    </row>
    <row r="178" spans="7:16" ht="13.8" thickBot="1" x14ac:dyDescent="0.3">
      <c r="G178" s="32"/>
      <c r="H178" s="129">
        <f t="shared" si="4"/>
        <v>352000</v>
      </c>
      <c r="I178" s="129">
        <v>281600</v>
      </c>
      <c r="J178" s="129">
        <v>2320</v>
      </c>
      <c r="K178" s="138">
        <f t="shared" si="5"/>
        <v>2900</v>
      </c>
      <c r="L178" s="175">
        <v>43518</v>
      </c>
      <c r="M178" s="169">
        <v>333</v>
      </c>
      <c r="N178" s="169">
        <v>833</v>
      </c>
      <c r="O178" s="169">
        <v>9</v>
      </c>
      <c r="P178" s="169">
        <v>54</v>
      </c>
    </row>
    <row r="179" spans="7:16" ht="13.8" thickBot="1" x14ac:dyDescent="0.3">
      <c r="G179" s="32"/>
      <c r="H179" s="129">
        <f t="shared" si="4"/>
        <v>352000</v>
      </c>
      <c r="I179" s="129">
        <v>281600</v>
      </c>
      <c r="J179" s="129">
        <v>2320</v>
      </c>
      <c r="K179" s="138">
        <f t="shared" si="5"/>
        <v>2900</v>
      </c>
      <c r="L179" s="175">
        <v>43520</v>
      </c>
      <c r="M179" s="169">
        <v>14</v>
      </c>
      <c r="N179" s="169">
        <v>272</v>
      </c>
      <c r="O179" s="169">
        <v>0</v>
      </c>
      <c r="P179" s="169">
        <v>8</v>
      </c>
    </row>
    <row r="180" spans="7:16" ht="13.8" thickBot="1" x14ac:dyDescent="0.3">
      <c r="G180" s="32"/>
      <c r="H180" s="129">
        <f t="shared" si="4"/>
        <v>352000</v>
      </c>
      <c r="I180" s="129">
        <v>281600</v>
      </c>
      <c r="J180" s="129">
        <v>2320</v>
      </c>
      <c r="K180" s="138">
        <f t="shared" si="5"/>
        <v>2900</v>
      </c>
      <c r="L180" s="175">
        <v>43520</v>
      </c>
      <c r="M180" s="169">
        <v>2375</v>
      </c>
      <c r="N180" s="169">
        <v>110</v>
      </c>
      <c r="O180" s="169">
        <v>74</v>
      </c>
      <c r="P180" s="169">
        <v>17</v>
      </c>
    </row>
    <row r="181" spans="7:16" ht="13.8" thickBot="1" x14ac:dyDescent="0.3">
      <c r="G181" s="32"/>
      <c r="H181" s="129">
        <f t="shared" si="4"/>
        <v>352000</v>
      </c>
      <c r="I181" s="129">
        <v>281600</v>
      </c>
      <c r="J181" s="129">
        <v>2320</v>
      </c>
      <c r="K181" s="138">
        <f t="shared" si="5"/>
        <v>2900</v>
      </c>
      <c r="L181" s="175">
        <v>43522</v>
      </c>
      <c r="M181" s="169">
        <v>584</v>
      </c>
      <c r="N181" s="169">
        <v>3198</v>
      </c>
      <c r="O181" s="169">
        <v>9</v>
      </c>
      <c r="P181" s="169">
        <v>24</v>
      </c>
    </row>
    <row r="182" spans="7:16" ht="13.8" thickBot="1" x14ac:dyDescent="0.3">
      <c r="G182" s="32"/>
      <c r="H182" s="129">
        <f t="shared" si="4"/>
        <v>352000</v>
      </c>
      <c r="I182" s="129">
        <v>281600</v>
      </c>
      <c r="J182" s="129">
        <v>2320</v>
      </c>
      <c r="K182" s="138">
        <f t="shared" si="5"/>
        <v>2900</v>
      </c>
      <c r="L182" s="175">
        <v>43522</v>
      </c>
      <c r="M182" s="169">
        <v>3059</v>
      </c>
      <c r="N182" s="169">
        <v>2653</v>
      </c>
      <c r="O182" s="169">
        <v>141</v>
      </c>
      <c r="P182" s="169">
        <v>20</v>
      </c>
    </row>
    <row r="183" spans="7:16" ht="13.8" thickBot="1" x14ac:dyDescent="0.3">
      <c r="G183" s="32"/>
      <c r="H183" s="129">
        <f t="shared" si="4"/>
        <v>352000</v>
      </c>
      <c r="I183" s="129">
        <v>281600</v>
      </c>
      <c r="J183" s="129">
        <v>2320</v>
      </c>
      <c r="K183" s="138">
        <f t="shared" si="5"/>
        <v>2900</v>
      </c>
      <c r="L183" s="175">
        <v>43524</v>
      </c>
      <c r="M183" s="169">
        <v>288</v>
      </c>
      <c r="N183" s="169">
        <v>1396</v>
      </c>
      <c r="O183" s="169">
        <v>8</v>
      </c>
      <c r="P183" s="169">
        <v>3</v>
      </c>
    </row>
    <row r="184" spans="7:16" ht="13.8" thickBot="1" x14ac:dyDescent="0.3">
      <c r="G184" s="32"/>
      <c r="H184" s="129">
        <f t="shared" si="4"/>
        <v>352000</v>
      </c>
      <c r="I184" s="129">
        <v>281600</v>
      </c>
      <c r="J184" s="129">
        <v>2320</v>
      </c>
      <c r="K184" s="138">
        <f t="shared" si="5"/>
        <v>2900</v>
      </c>
      <c r="L184" s="175">
        <v>43524</v>
      </c>
      <c r="M184" s="169">
        <v>1937</v>
      </c>
      <c r="N184" s="169">
        <v>826</v>
      </c>
      <c r="O184" s="169">
        <v>59</v>
      </c>
      <c r="P184" s="169">
        <v>55</v>
      </c>
    </row>
    <row r="185" spans="7:16" ht="13.8" thickBot="1" x14ac:dyDescent="0.3">
      <c r="G185" s="32"/>
      <c r="H185" s="129">
        <f t="shared" si="4"/>
        <v>352000</v>
      </c>
      <c r="I185" s="129">
        <v>281600</v>
      </c>
      <c r="J185" s="129">
        <v>2320</v>
      </c>
      <c r="K185" s="138">
        <f t="shared" si="5"/>
        <v>2900</v>
      </c>
      <c r="L185" s="175">
        <v>43526</v>
      </c>
      <c r="M185" s="169">
        <v>218</v>
      </c>
      <c r="N185" s="169">
        <v>131</v>
      </c>
      <c r="O185" s="169">
        <v>135</v>
      </c>
      <c r="P185" s="169">
        <v>102</v>
      </c>
    </row>
    <row r="186" spans="7:16" ht="13.8" thickBot="1" x14ac:dyDescent="0.3">
      <c r="G186" s="32"/>
      <c r="H186" s="129">
        <f t="shared" si="4"/>
        <v>352000</v>
      </c>
      <c r="I186" s="129">
        <v>281600</v>
      </c>
      <c r="J186" s="129">
        <v>2320</v>
      </c>
      <c r="K186" s="138">
        <f t="shared" si="5"/>
        <v>2900</v>
      </c>
      <c r="L186" s="175">
        <v>43526</v>
      </c>
      <c r="M186" s="169">
        <v>1101</v>
      </c>
      <c r="N186" s="169">
        <v>156</v>
      </c>
      <c r="O186" s="169">
        <v>52</v>
      </c>
      <c r="P186" s="169">
        <v>12</v>
      </c>
    </row>
    <row r="187" spans="7:16" ht="13.8" thickBot="1" x14ac:dyDescent="0.3">
      <c r="G187" s="32"/>
      <c r="H187" s="129">
        <f t="shared" si="4"/>
        <v>352000</v>
      </c>
      <c r="I187" s="129">
        <v>281600</v>
      </c>
      <c r="J187" s="129">
        <v>2320</v>
      </c>
      <c r="K187" s="138">
        <f t="shared" si="5"/>
        <v>2900</v>
      </c>
      <c r="L187" s="175">
        <v>43528</v>
      </c>
      <c r="M187" s="169">
        <v>11603</v>
      </c>
      <c r="N187" s="169">
        <v>4839</v>
      </c>
      <c r="O187" s="169">
        <v>60</v>
      </c>
      <c r="P187" s="169">
        <v>60</v>
      </c>
    </row>
    <row r="188" spans="7:16" ht="13.8" thickBot="1" x14ac:dyDescent="0.3">
      <c r="G188" s="32"/>
      <c r="H188" s="129">
        <f t="shared" si="4"/>
        <v>352000</v>
      </c>
      <c r="I188" s="129">
        <v>281600</v>
      </c>
      <c r="J188" s="129">
        <v>2320</v>
      </c>
      <c r="K188" s="138">
        <f t="shared" si="5"/>
        <v>2900</v>
      </c>
      <c r="L188" s="175">
        <v>43528</v>
      </c>
      <c r="M188" s="169">
        <v>8837</v>
      </c>
      <c r="N188" s="169">
        <v>1015</v>
      </c>
      <c r="O188" s="169">
        <v>430</v>
      </c>
      <c r="P188" s="169">
        <v>63</v>
      </c>
    </row>
    <row r="189" spans="7:16" ht="13.8" thickBot="1" x14ac:dyDescent="0.3">
      <c r="G189" s="32"/>
      <c r="H189" s="129">
        <f t="shared" si="4"/>
        <v>352000</v>
      </c>
      <c r="I189" s="129">
        <v>281600</v>
      </c>
      <c r="J189" s="129">
        <v>2320</v>
      </c>
      <c r="K189" s="138">
        <f t="shared" si="5"/>
        <v>2900</v>
      </c>
      <c r="L189" s="175">
        <v>43530</v>
      </c>
      <c r="M189" s="169">
        <v>704</v>
      </c>
      <c r="N189" s="169">
        <v>2407</v>
      </c>
      <c r="O189" s="169">
        <v>2</v>
      </c>
      <c r="P189" s="169">
        <v>14</v>
      </c>
    </row>
    <row r="190" spans="7:16" ht="13.8" thickBot="1" x14ac:dyDescent="0.3">
      <c r="G190" s="32"/>
      <c r="H190" s="129">
        <f t="shared" si="4"/>
        <v>352000</v>
      </c>
      <c r="I190" s="129">
        <v>281600</v>
      </c>
      <c r="J190" s="129">
        <v>2320</v>
      </c>
      <c r="K190" s="138">
        <f t="shared" si="5"/>
        <v>2900</v>
      </c>
      <c r="L190" s="175">
        <v>43530</v>
      </c>
      <c r="M190" s="169">
        <v>1763</v>
      </c>
      <c r="N190" s="169">
        <v>3500</v>
      </c>
      <c r="O190" s="169">
        <v>48</v>
      </c>
      <c r="P190" s="169">
        <v>27</v>
      </c>
    </row>
    <row r="191" spans="7:16" ht="13.8" thickBot="1" x14ac:dyDescent="0.3">
      <c r="G191" s="32"/>
      <c r="H191" s="129">
        <f t="shared" si="4"/>
        <v>352000</v>
      </c>
      <c r="I191" s="129">
        <v>281600</v>
      </c>
      <c r="J191" s="129">
        <v>2320</v>
      </c>
      <c r="K191" s="138">
        <f t="shared" si="5"/>
        <v>2900</v>
      </c>
      <c r="L191" s="175">
        <v>43532</v>
      </c>
      <c r="M191" s="169">
        <v>538</v>
      </c>
      <c r="N191" s="169">
        <v>2133</v>
      </c>
      <c r="O191" s="169">
        <v>8</v>
      </c>
      <c r="P191" s="169">
        <v>4</v>
      </c>
    </row>
    <row r="192" spans="7:16" ht="13.8" thickBot="1" x14ac:dyDescent="0.3">
      <c r="G192" s="32"/>
      <c r="H192" s="129">
        <f t="shared" si="4"/>
        <v>352000</v>
      </c>
      <c r="I192" s="129">
        <v>281600</v>
      </c>
      <c r="J192" s="129">
        <v>2320</v>
      </c>
      <c r="K192" s="138">
        <f t="shared" si="5"/>
        <v>2900</v>
      </c>
      <c r="L192" s="175">
        <v>43532</v>
      </c>
      <c r="M192" s="169">
        <v>2747</v>
      </c>
      <c r="N192" s="169">
        <v>1485</v>
      </c>
      <c r="O192" s="169">
        <v>476</v>
      </c>
      <c r="P192" s="169">
        <v>34</v>
      </c>
    </row>
    <row r="193" spans="7:16" ht="13.8" thickBot="1" x14ac:dyDescent="0.3">
      <c r="G193" s="32"/>
      <c r="H193" s="129">
        <f t="shared" ref="H193:H256" si="6">$C$72</f>
        <v>352000</v>
      </c>
      <c r="I193" s="129">
        <v>281600</v>
      </c>
      <c r="J193" s="129">
        <v>2320</v>
      </c>
      <c r="K193" s="138">
        <f t="shared" ref="K193:K256" si="7">$F$72</f>
        <v>2900</v>
      </c>
      <c r="L193" s="175">
        <v>43541</v>
      </c>
      <c r="M193" s="169">
        <v>48</v>
      </c>
      <c r="N193" s="169">
        <v>21870</v>
      </c>
      <c r="O193" s="169">
        <v>4</v>
      </c>
      <c r="P193" s="169">
        <v>79</v>
      </c>
    </row>
    <row r="194" spans="7:16" ht="13.8" thickBot="1" x14ac:dyDescent="0.3">
      <c r="G194" s="32"/>
      <c r="H194" s="129">
        <f t="shared" si="6"/>
        <v>352000</v>
      </c>
      <c r="I194" s="129">
        <v>281600</v>
      </c>
      <c r="J194" s="129">
        <v>2320</v>
      </c>
      <c r="K194" s="138">
        <f t="shared" si="7"/>
        <v>2900</v>
      </c>
      <c r="L194" s="175">
        <v>43541</v>
      </c>
      <c r="M194" s="169">
        <v>2561</v>
      </c>
      <c r="N194" s="169">
        <v>1348</v>
      </c>
      <c r="O194" s="169">
        <v>243</v>
      </c>
      <c r="P194" s="169">
        <v>123</v>
      </c>
    </row>
    <row r="195" spans="7:16" ht="13.8" thickBot="1" x14ac:dyDescent="0.3">
      <c r="G195" s="32"/>
      <c r="H195" s="129">
        <f t="shared" si="6"/>
        <v>352000</v>
      </c>
      <c r="I195" s="129">
        <v>281600</v>
      </c>
      <c r="J195" s="129">
        <v>2320</v>
      </c>
      <c r="K195" s="138">
        <f t="shared" si="7"/>
        <v>2900</v>
      </c>
      <c r="L195" s="175">
        <v>43543</v>
      </c>
      <c r="M195" s="169">
        <v>608</v>
      </c>
      <c r="N195" s="169">
        <v>1241</v>
      </c>
      <c r="O195" s="169">
        <v>3</v>
      </c>
      <c r="P195" s="169">
        <v>19</v>
      </c>
    </row>
    <row r="196" spans="7:16" ht="13.8" thickBot="1" x14ac:dyDescent="0.3">
      <c r="G196" s="32"/>
      <c r="H196" s="129">
        <f t="shared" si="6"/>
        <v>352000</v>
      </c>
      <c r="I196" s="129">
        <v>281600</v>
      </c>
      <c r="J196" s="129">
        <v>2320</v>
      </c>
      <c r="K196" s="138">
        <f t="shared" si="7"/>
        <v>2900</v>
      </c>
      <c r="L196" s="175">
        <v>43543</v>
      </c>
      <c r="M196" s="169">
        <v>50</v>
      </c>
      <c r="N196" s="169">
        <v>58</v>
      </c>
      <c r="O196" s="169">
        <v>7</v>
      </c>
      <c r="P196" s="169">
        <v>29</v>
      </c>
    </row>
    <row r="197" spans="7:16" ht="13.8" thickBot="1" x14ac:dyDescent="0.3">
      <c r="G197" s="32"/>
      <c r="H197" s="129">
        <f t="shared" si="6"/>
        <v>352000</v>
      </c>
      <c r="I197" s="129">
        <v>281600</v>
      </c>
      <c r="J197" s="129">
        <v>2320</v>
      </c>
      <c r="K197" s="138">
        <f t="shared" si="7"/>
        <v>2900</v>
      </c>
      <c r="L197" s="175">
        <v>43545</v>
      </c>
      <c r="M197" s="169">
        <v>981</v>
      </c>
      <c r="N197" s="169">
        <v>13957</v>
      </c>
      <c r="O197" s="169">
        <v>9</v>
      </c>
      <c r="P197" s="169">
        <v>39</v>
      </c>
    </row>
    <row r="198" spans="7:16" ht="13.8" thickBot="1" x14ac:dyDescent="0.3">
      <c r="G198" s="32"/>
      <c r="H198" s="129">
        <f t="shared" si="6"/>
        <v>352000</v>
      </c>
      <c r="I198" s="129">
        <v>281600</v>
      </c>
      <c r="J198" s="129">
        <v>2320</v>
      </c>
      <c r="K198" s="138">
        <f t="shared" si="7"/>
        <v>2900</v>
      </c>
      <c r="L198" s="175">
        <v>43545</v>
      </c>
      <c r="M198" s="169">
        <v>778</v>
      </c>
      <c r="N198" s="169">
        <v>1084</v>
      </c>
      <c r="O198" s="169">
        <v>13</v>
      </c>
      <c r="P198" s="169">
        <v>80</v>
      </c>
    </row>
    <row r="199" spans="7:16" ht="13.8" thickBot="1" x14ac:dyDescent="0.3">
      <c r="G199" s="32"/>
      <c r="H199" s="129">
        <f t="shared" si="6"/>
        <v>352000</v>
      </c>
      <c r="I199" s="129">
        <v>281600</v>
      </c>
      <c r="J199" s="129">
        <v>2320</v>
      </c>
      <c r="K199" s="138">
        <f t="shared" si="7"/>
        <v>2900</v>
      </c>
      <c r="L199" s="175">
        <v>43547</v>
      </c>
      <c r="M199" s="169">
        <v>76</v>
      </c>
      <c r="N199" s="169">
        <v>360</v>
      </c>
      <c r="O199" s="169">
        <v>0</v>
      </c>
      <c r="P199" s="169">
        <v>7</v>
      </c>
    </row>
    <row r="200" spans="7:16" ht="13.8" thickBot="1" x14ac:dyDescent="0.3">
      <c r="G200" s="32"/>
      <c r="H200" s="129">
        <f t="shared" si="6"/>
        <v>352000</v>
      </c>
      <c r="I200" s="129">
        <v>281600</v>
      </c>
      <c r="J200" s="129">
        <v>2320</v>
      </c>
      <c r="K200" s="138">
        <f t="shared" si="7"/>
        <v>2900</v>
      </c>
      <c r="L200" s="175">
        <v>43547</v>
      </c>
      <c r="M200" s="169">
        <v>802</v>
      </c>
      <c r="N200" s="169">
        <v>1859</v>
      </c>
      <c r="O200" s="169">
        <v>10</v>
      </c>
      <c r="P200" s="169">
        <v>17</v>
      </c>
    </row>
    <row r="201" spans="7:16" ht="13.8" thickBot="1" x14ac:dyDescent="0.3">
      <c r="G201" s="32"/>
      <c r="H201" s="129">
        <f t="shared" si="6"/>
        <v>352000</v>
      </c>
      <c r="I201" s="129">
        <v>281600</v>
      </c>
      <c r="J201" s="129">
        <v>2320</v>
      </c>
      <c r="K201" s="138">
        <f t="shared" si="7"/>
        <v>2900</v>
      </c>
      <c r="L201" s="175">
        <v>43549</v>
      </c>
      <c r="M201" s="169">
        <v>223</v>
      </c>
      <c r="N201" s="169">
        <v>1092</v>
      </c>
      <c r="O201" s="169">
        <v>42</v>
      </c>
      <c r="P201" s="169">
        <v>12</v>
      </c>
    </row>
    <row r="202" spans="7:16" ht="13.8" thickBot="1" x14ac:dyDescent="0.3">
      <c r="G202" s="32"/>
      <c r="H202" s="129">
        <f t="shared" si="6"/>
        <v>352000</v>
      </c>
      <c r="I202" s="129">
        <v>281600</v>
      </c>
      <c r="J202" s="129">
        <v>2320</v>
      </c>
      <c r="K202" s="138">
        <f t="shared" si="7"/>
        <v>2900</v>
      </c>
      <c r="L202" s="175">
        <v>43549</v>
      </c>
      <c r="M202" s="169">
        <v>1264</v>
      </c>
      <c r="N202" s="169">
        <v>525</v>
      </c>
      <c r="O202" s="169">
        <v>118</v>
      </c>
      <c r="P202" s="169">
        <v>28</v>
      </c>
    </row>
    <row r="203" spans="7:16" ht="13.8" thickBot="1" x14ac:dyDescent="0.3">
      <c r="G203" s="32"/>
      <c r="H203" s="129">
        <f t="shared" si="6"/>
        <v>352000</v>
      </c>
      <c r="I203" s="129">
        <v>281600</v>
      </c>
      <c r="J203" s="129">
        <v>2320</v>
      </c>
      <c r="K203" s="138">
        <f t="shared" si="7"/>
        <v>2900</v>
      </c>
      <c r="L203" s="175">
        <v>43551</v>
      </c>
      <c r="M203" s="169">
        <v>267</v>
      </c>
      <c r="N203" s="169">
        <v>487</v>
      </c>
      <c r="O203" s="169">
        <v>11</v>
      </c>
      <c r="P203" s="169">
        <v>3</v>
      </c>
    </row>
    <row r="204" spans="7:16" ht="13.8" thickBot="1" x14ac:dyDescent="0.3">
      <c r="G204" s="32"/>
      <c r="H204" s="129">
        <f t="shared" si="6"/>
        <v>352000</v>
      </c>
      <c r="I204" s="129">
        <v>281600</v>
      </c>
      <c r="J204" s="129">
        <v>2320</v>
      </c>
      <c r="K204" s="138">
        <f t="shared" si="7"/>
        <v>2900</v>
      </c>
      <c r="L204" s="175">
        <v>43551</v>
      </c>
      <c r="M204" s="169">
        <v>1242</v>
      </c>
      <c r="N204" s="169">
        <v>1950</v>
      </c>
      <c r="O204" s="169">
        <v>159</v>
      </c>
      <c r="P204" s="169">
        <v>178</v>
      </c>
    </row>
    <row r="205" spans="7:16" ht="13.8" thickBot="1" x14ac:dyDescent="0.3">
      <c r="H205" s="129">
        <f t="shared" si="6"/>
        <v>352000</v>
      </c>
      <c r="I205" s="129">
        <v>281600</v>
      </c>
      <c r="J205" s="129">
        <v>2320</v>
      </c>
      <c r="K205" s="138">
        <f t="shared" si="7"/>
        <v>2900</v>
      </c>
      <c r="L205" s="175">
        <v>43553</v>
      </c>
      <c r="M205" s="169">
        <v>576</v>
      </c>
      <c r="N205" s="169">
        <v>2166</v>
      </c>
      <c r="O205" s="169">
        <v>69</v>
      </c>
      <c r="P205" s="169">
        <v>6</v>
      </c>
    </row>
    <row r="206" spans="7:16" ht="13.8" thickBot="1" x14ac:dyDescent="0.3">
      <c r="H206" s="129">
        <f t="shared" si="6"/>
        <v>352000</v>
      </c>
      <c r="I206" s="129">
        <v>281600</v>
      </c>
      <c r="J206" s="129">
        <v>2320</v>
      </c>
      <c r="K206" s="138">
        <f t="shared" si="7"/>
        <v>2900</v>
      </c>
      <c r="L206" s="175">
        <v>43553</v>
      </c>
      <c r="M206" s="169">
        <v>1705</v>
      </c>
      <c r="N206" s="169">
        <v>2768</v>
      </c>
      <c r="O206" s="169">
        <v>167</v>
      </c>
      <c r="P206" s="169">
        <v>26</v>
      </c>
    </row>
    <row r="207" spans="7:16" ht="13.8" thickBot="1" x14ac:dyDescent="0.3">
      <c r="H207" s="129">
        <f t="shared" si="6"/>
        <v>352000</v>
      </c>
      <c r="I207" s="129">
        <v>281600</v>
      </c>
      <c r="J207" s="129">
        <v>2320</v>
      </c>
      <c r="K207" s="138">
        <f t="shared" si="7"/>
        <v>2900</v>
      </c>
      <c r="L207" s="175">
        <v>43555</v>
      </c>
      <c r="M207" s="169">
        <v>26093</v>
      </c>
      <c r="N207" s="169">
        <v>12741</v>
      </c>
      <c r="O207" s="169">
        <v>150</v>
      </c>
      <c r="P207" s="169">
        <v>121</v>
      </c>
    </row>
    <row r="208" spans="7:16" ht="13.8" thickBot="1" x14ac:dyDescent="0.3">
      <c r="H208" s="129">
        <f t="shared" si="6"/>
        <v>352000</v>
      </c>
      <c r="I208" s="129">
        <v>281600</v>
      </c>
      <c r="J208" s="129">
        <v>2320</v>
      </c>
      <c r="K208" s="138">
        <f t="shared" si="7"/>
        <v>2900</v>
      </c>
      <c r="L208" s="175">
        <v>43555</v>
      </c>
      <c r="M208" s="169">
        <v>1730</v>
      </c>
      <c r="N208" s="169">
        <v>693</v>
      </c>
      <c r="O208" s="169">
        <v>18</v>
      </c>
      <c r="P208" s="169">
        <v>40</v>
      </c>
    </row>
    <row r="209" spans="7:16" x14ac:dyDescent="0.25">
      <c r="H209" s="129">
        <f t="shared" si="6"/>
        <v>352000</v>
      </c>
      <c r="I209" s="129">
        <v>281600</v>
      </c>
      <c r="J209" s="129">
        <v>2320</v>
      </c>
      <c r="K209" s="138">
        <f t="shared" si="7"/>
        <v>2900</v>
      </c>
      <c r="L209" s="171">
        <v>43557</v>
      </c>
      <c r="M209" s="129">
        <v>239</v>
      </c>
      <c r="N209" s="129">
        <v>8344</v>
      </c>
      <c r="O209" s="129">
        <v>1</v>
      </c>
      <c r="P209" s="129">
        <v>35</v>
      </c>
    </row>
    <row r="210" spans="7:16" x14ac:dyDescent="0.25">
      <c r="H210" s="129">
        <f t="shared" si="6"/>
        <v>352000</v>
      </c>
      <c r="I210" s="129">
        <v>281600</v>
      </c>
      <c r="J210" s="129">
        <v>2320</v>
      </c>
      <c r="K210" s="138">
        <f t="shared" si="7"/>
        <v>2900</v>
      </c>
      <c r="L210" s="171">
        <v>43557</v>
      </c>
      <c r="M210" s="129">
        <v>1200</v>
      </c>
      <c r="N210" s="129">
        <v>0</v>
      </c>
      <c r="O210" s="129">
        <v>17</v>
      </c>
      <c r="P210" s="129">
        <v>0</v>
      </c>
    </row>
    <row r="211" spans="7:16" x14ac:dyDescent="0.25">
      <c r="G211" s="85"/>
      <c r="H211" s="129">
        <f t="shared" si="6"/>
        <v>352000</v>
      </c>
      <c r="I211" s="129">
        <v>281600</v>
      </c>
      <c r="J211" s="129">
        <v>2320</v>
      </c>
      <c r="K211" s="138">
        <f t="shared" si="7"/>
        <v>2900</v>
      </c>
      <c r="L211" s="171">
        <v>43559</v>
      </c>
      <c r="M211" s="129">
        <v>49</v>
      </c>
      <c r="N211" s="129">
        <v>134</v>
      </c>
      <c r="O211" s="129">
        <v>6</v>
      </c>
      <c r="P211" s="129">
        <v>3</v>
      </c>
    </row>
    <row r="212" spans="7:16" x14ac:dyDescent="0.25">
      <c r="G212" s="86"/>
      <c r="H212" s="129">
        <f t="shared" si="6"/>
        <v>352000</v>
      </c>
      <c r="I212" s="129">
        <v>281600</v>
      </c>
      <c r="J212" s="129">
        <v>2320</v>
      </c>
      <c r="K212" s="138">
        <f t="shared" si="7"/>
        <v>2900</v>
      </c>
      <c r="L212" s="171">
        <v>43559</v>
      </c>
      <c r="M212" s="129">
        <v>3919</v>
      </c>
      <c r="N212" s="129">
        <v>729</v>
      </c>
      <c r="O212" s="129">
        <v>44</v>
      </c>
      <c r="P212" s="129">
        <v>22</v>
      </c>
    </row>
    <row r="213" spans="7:16" x14ac:dyDescent="0.25">
      <c r="G213" s="68"/>
      <c r="H213" s="129">
        <f t="shared" si="6"/>
        <v>352000</v>
      </c>
      <c r="I213" s="129">
        <v>281600</v>
      </c>
      <c r="J213" s="129">
        <v>2320</v>
      </c>
      <c r="K213" s="138">
        <f t="shared" si="7"/>
        <v>2900</v>
      </c>
      <c r="L213" s="171">
        <v>43561</v>
      </c>
      <c r="M213" s="129">
        <v>10155</v>
      </c>
      <c r="N213" s="129">
        <v>7930</v>
      </c>
      <c r="O213" s="129">
        <v>10</v>
      </c>
      <c r="P213" s="129">
        <v>17</v>
      </c>
    </row>
    <row r="214" spans="7:16" x14ac:dyDescent="0.25">
      <c r="G214" s="68"/>
      <c r="H214" s="129">
        <f t="shared" si="6"/>
        <v>352000</v>
      </c>
      <c r="I214" s="129">
        <v>281600</v>
      </c>
      <c r="J214" s="129">
        <v>2320</v>
      </c>
      <c r="K214" s="138">
        <f t="shared" si="7"/>
        <v>2900</v>
      </c>
      <c r="L214" s="171">
        <v>43561</v>
      </c>
      <c r="M214" s="129">
        <v>7</v>
      </c>
      <c r="N214" s="129">
        <v>232</v>
      </c>
      <c r="O214" s="129">
        <v>0</v>
      </c>
      <c r="P214" s="129">
        <v>28</v>
      </c>
    </row>
    <row r="215" spans="7:16" x14ac:dyDescent="0.25">
      <c r="G215" s="68"/>
      <c r="H215" s="129">
        <f t="shared" si="6"/>
        <v>352000</v>
      </c>
      <c r="I215" s="129">
        <v>281600</v>
      </c>
      <c r="J215" s="129">
        <v>2320</v>
      </c>
      <c r="K215" s="138">
        <f t="shared" si="7"/>
        <v>2900</v>
      </c>
      <c r="L215" s="171">
        <v>43563</v>
      </c>
      <c r="M215" s="129">
        <v>820</v>
      </c>
      <c r="N215" s="129">
        <v>6124</v>
      </c>
      <c r="O215" s="129">
        <v>8</v>
      </c>
      <c r="P215" s="129">
        <v>27</v>
      </c>
    </row>
    <row r="216" spans="7:16" x14ac:dyDescent="0.25">
      <c r="G216" s="68"/>
      <c r="H216" s="129">
        <f t="shared" si="6"/>
        <v>352000</v>
      </c>
      <c r="I216" s="129">
        <v>281600</v>
      </c>
      <c r="J216" s="129">
        <v>2320</v>
      </c>
      <c r="K216" s="138">
        <f t="shared" si="7"/>
        <v>2900</v>
      </c>
      <c r="L216" s="171">
        <v>43564</v>
      </c>
      <c r="M216" s="129">
        <v>2764</v>
      </c>
      <c r="N216" s="129">
        <v>1311</v>
      </c>
      <c r="O216" s="129">
        <v>27</v>
      </c>
      <c r="P216" s="129">
        <v>12</v>
      </c>
    </row>
    <row r="217" spans="7:16" x14ac:dyDescent="0.25">
      <c r="G217" s="68"/>
      <c r="H217" s="129">
        <f t="shared" si="6"/>
        <v>352000</v>
      </c>
      <c r="I217" s="129">
        <v>281600</v>
      </c>
      <c r="J217" s="129">
        <v>2320</v>
      </c>
      <c r="K217" s="138">
        <f t="shared" si="7"/>
        <v>2900</v>
      </c>
      <c r="L217" s="171">
        <v>43566</v>
      </c>
      <c r="M217" s="129">
        <v>650</v>
      </c>
      <c r="N217" s="129">
        <v>556</v>
      </c>
      <c r="O217" s="129">
        <v>4</v>
      </c>
      <c r="P217" s="129">
        <v>5</v>
      </c>
    </row>
    <row r="218" spans="7:16" x14ac:dyDescent="0.25">
      <c r="G218" s="68"/>
      <c r="H218" s="129">
        <f t="shared" si="6"/>
        <v>352000</v>
      </c>
      <c r="I218" s="129">
        <v>281600</v>
      </c>
      <c r="J218" s="129">
        <v>2320</v>
      </c>
      <c r="K218" s="138">
        <f t="shared" si="7"/>
        <v>2900</v>
      </c>
      <c r="L218" s="171">
        <v>43567</v>
      </c>
      <c r="M218" s="129">
        <v>2328</v>
      </c>
      <c r="N218" s="129">
        <v>333</v>
      </c>
      <c r="O218" s="129">
        <v>28</v>
      </c>
      <c r="P218" s="129">
        <v>30</v>
      </c>
    </row>
    <row r="219" spans="7:16" x14ac:dyDescent="0.25">
      <c r="G219" s="68"/>
      <c r="H219" s="129">
        <f t="shared" si="6"/>
        <v>352000</v>
      </c>
      <c r="I219" s="129">
        <v>281600</v>
      </c>
      <c r="J219" s="129">
        <v>2320</v>
      </c>
      <c r="K219" s="138">
        <f t="shared" si="7"/>
        <v>2900</v>
      </c>
      <c r="L219" s="171">
        <v>43572</v>
      </c>
      <c r="M219" s="129">
        <v>8096</v>
      </c>
      <c r="N219" s="129">
        <v>1976</v>
      </c>
      <c r="O219" s="129">
        <v>42</v>
      </c>
      <c r="P219" s="129">
        <v>34</v>
      </c>
    </row>
    <row r="220" spans="7:16" x14ac:dyDescent="0.25">
      <c r="G220" s="68"/>
      <c r="H220" s="129">
        <f t="shared" si="6"/>
        <v>352000</v>
      </c>
      <c r="I220" s="129">
        <v>281600</v>
      </c>
      <c r="J220" s="129">
        <v>2320</v>
      </c>
      <c r="K220" s="138">
        <f t="shared" si="7"/>
        <v>2900</v>
      </c>
      <c r="L220" s="171">
        <v>43573</v>
      </c>
      <c r="M220" s="129">
        <v>39370</v>
      </c>
      <c r="N220" s="129">
        <v>2382</v>
      </c>
      <c r="O220" s="129">
        <v>129</v>
      </c>
      <c r="P220" s="129">
        <v>94</v>
      </c>
    </row>
    <row r="221" spans="7:16" x14ac:dyDescent="0.25">
      <c r="G221" s="68"/>
      <c r="H221" s="129">
        <f t="shared" si="6"/>
        <v>352000</v>
      </c>
      <c r="I221" s="129">
        <v>281600</v>
      </c>
      <c r="J221" s="129">
        <v>2320</v>
      </c>
      <c r="K221" s="138">
        <f t="shared" si="7"/>
        <v>2900</v>
      </c>
      <c r="L221" s="171">
        <v>43575</v>
      </c>
      <c r="M221" s="129">
        <v>554</v>
      </c>
      <c r="N221" s="129">
        <v>947</v>
      </c>
      <c r="O221" s="129">
        <v>1</v>
      </c>
      <c r="P221" s="129">
        <v>1</v>
      </c>
    </row>
    <row r="222" spans="7:16" x14ac:dyDescent="0.25">
      <c r="G222" s="68"/>
      <c r="H222" s="129">
        <f t="shared" si="6"/>
        <v>352000</v>
      </c>
      <c r="I222" s="129">
        <v>281600</v>
      </c>
      <c r="J222" s="129">
        <v>2320</v>
      </c>
      <c r="K222" s="138">
        <f t="shared" si="7"/>
        <v>2900</v>
      </c>
      <c r="L222" s="171">
        <v>43575</v>
      </c>
      <c r="M222" s="129">
        <v>1299</v>
      </c>
      <c r="N222" s="129">
        <v>153</v>
      </c>
      <c r="O222" s="129">
        <v>106</v>
      </c>
      <c r="P222" s="129">
        <v>19</v>
      </c>
    </row>
    <row r="223" spans="7:16" x14ac:dyDescent="0.25">
      <c r="G223" s="68"/>
      <c r="H223" s="129">
        <f t="shared" si="6"/>
        <v>352000</v>
      </c>
      <c r="I223" s="129">
        <v>281600</v>
      </c>
      <c r="J223" s="129">
        <v>2320</v>
      </c>
      <c r="K223" s="138">
        <f t="shared" si="7"/>
        <v>2900</v>
      </c>
      <c r="L223" s="171">
        <v>43577</v>
      </c>
      <c r="M223" s="129">
        <v>1967</v>
      </c>
      <c r="N223" s="129">
        <v>4150</v>
      </c>
      <c r="O223" s="129">
        <v>17</v>
      </c>
      <c r="P223" s="129">
        <v>30</v>
      </c>
    </row>
    <row r="224" spans="7:16" x14ac:dyDescent="0.25">
      <c r="G224" s="68"/>
      <c r="H224" s="129">
        <f t="shared" si="6"/>
        <v>352000</v>
      </c>
      <c r="I224" s="129">
        <v>281600</v>
      </c>
      <c r="J224" s="129">
        <v>2320</v>
      </c>
      <c r="K224" s="138">
        <f t="shared" si="7"/>
        <v>2900</v>
      </c>
      <c r="L224" s="171">
        <v>43577</v>
      </c>
      <c r="M224" s="129">
        <v>9462</v>
      </c>
      <c r="N224" s="129">
        <v>5040</v>
      </c>
      <c r="O224" s="129">
        <v>78</v>
      </c>
      <c r="P224" s="129">
        <v>266</v>
      </c>
    </row>
    <row r="225" spans="6:16" x14ac:dyDescent="0.25">
      <c r="G225" s="68"/>
      <c r="H225" s="129">
        <f t="shared" si="6"/>
        <v>352000</v>
      </c>
      <c r="I225" s="129">
        <v>281600</v>
      </c>
      <c r="J225" s="129">
        <v>2320</v>
      </c>
      <c r="K225" s="138">
        <f t="shared" si="7"/>
        <v>2900</v>
      </c>
      <c r="L225" s="171">
        <v>43579</v>
      </c>
      <c r="M225" s="129">
        <v>79</v>
      </c>
      <c r="N225" s="129">
        <v>938</v>
      </c>
      <c r="O225" s="129">
        <v>14</v>
      </c>
      <c r="P225" s="129">
        <v>23</v>
      </c>
    </row>
    <row r="226" spans="6:16" x14ac:dyDescent="0.25">
      <c r="G226" s="68"/>
      <c r="H226" s="129">
        <f t="shared" si="6"/>
        <v>352000</v>
      </c>
      <c r="I226" s="129">
        <v>281600</v>
      </c>
      <c r="J226" s="129">
        <v>2320</v>
      </c>
      <c r="K226" s="138">
        <f t="shared" si="7"/>
        <v>2900</v>
      </c>
      <c r="L226" s="171">
        <v>43579</v>
      </c>
      <c r="M226" s="129">
        <v>934</v>
      </c>
      <c r="N226" s="129">
        <v>193</v>
      </c>
      <c r="O226" s="129">
        <v>9</v>
      </c>
      <c r="P226" s="129">
        <v>1</v>
      </c>
    </row>
    <row r="227" spans="6:16" x14ac:dyDescent="0.25">
      <c r="F227" s="76"/>
      <c r="G227" s="68"/>
      <c r="H227" s="129">
        <f t="shared" si="6"/>
        <v>352000</v>
      </c>
      <c r="I227" s="129">
        <v>281600</v>
      </c>
      <c r="J227" s="129">
        <v>2320</v>
      </c>
      <c r="K227" s="138">
        <f t="shared" si="7"/>
        <v>2900</v>
      </c>
      <c r="L227" s="172">
        <v>43580</v>
      </c>
      <c r="M227" s="129">
        <v>1623</v>
      </c>
      <c r="N227" s="129">
        <v>3352</v>
      </c>
      <c r="O227" s="129">
        <v>5</v>
      </c>
      <c r="P227" s="129">
        <v>23</v>
      </c>
    </row>
    <row r="228" spans="6:16" x14ac:dyDescent="0.25">
      <c r="F228" s="76"/>
      <c r="G228" s="68"/>
      <c r="H228" s="129">
        <f t="shared" si="6"/>
        <v>352000</v>
      </c>
      <c r="I228" s="129">
        <v>281600</v>
      </c>
      <c r="J228" s="129">
        <v>2320</v>
      </c>
      <c r="K228" s="138">
        <f t="shared" si="7"/>
        <v>2900</v>
      </c>
      <c r="L228" s="172">
        <v>43580</v>
      </c>
      <c r="M228" s="129">
        <v>8114</v>
      </c>
      <c r="N228" s="129">
        <v>338</v>
      </c>
      <c r="O228" s="129">
        <v>377</v>
      </c>
      <c r="P228" s="129">
        <v>12</v>
      </c>
    </row>
    <row r="229" spans="6:16" x14ac:dyDescent="0.25">
      <c r="F229" s="84"/>
      <c r="G229" s="68"/>
      <c r="H229" s="129">
        <f t="shared" si="6"/>
        <v>352000</v>
      </c>
      <c r="I229" s="129">
        <v>281600</v>
      </c>
      <c r="J229" s="129">
        <v>2320</v>
      </c>
      <c r="K229" s="138">
        <f t="shared" si="7"/>
        <v>2900</v>
      </c>
      <c r="L229" s="171">
        <v>43583</v>
      </c>
      <c r="M229" s="129">
        <v>3092</v>
      </c>
      <c r="N229" s="129">
        <v>581</v>
      </c>
      <c r="O229" s="129">
        <v>30</v>
      </c>
      <c r="P229" s="129">
        <v>33</v>
      </c>
    </row>
    <row r="230" spans="6:16" x14ac:dyDescent="0.25">
      <c r="G230" s="68"/>
      <c r="H230" s="129">
        <f t="shared" si="6"/>
        <v>352000</v>
      </c>
      <c r="I230" s="129">
        <v>281600</v>
      </c>
      <c r="J230" s="129">
        <v>2320</v>
      </c>
      <c r="K230" s="138">
        <f t="shared" si="7"/>
        <v>2900</v>
      </c>
      <c r="L230" s="171">
        <v>43584</v>
      </c>
      <c r="M230" s="129">
        <v>451</v>
      </c>
      <c r="N230" s="129">
        <v>779</v>
      </c>
      <c r="O230" s="129">
        <v>18</v>
      </c>
      <c r="P230" s="129">
        <v>16</v>
      </c>
    </row>
    <row r="231" spans="6:16" x14ac:dyDescent="0.25">
      <c r="F231" s="76"/>
      <c r="G231" s="68"/>
      <c r="H231" s="129">
        <f t="shared" si="6"/>
        <v>352000</v>
      </c>
      <c r="I231" s="129">
        <v>281600</v>
      </c>
      <c r="J231" s="129">
        <v>2320</v>
      </c>
      <c r="K231" s="138">
        <f t="shared" si="7"/>
        <v>2900</v>
      </c>
      <c r="L231" s="172">
        <v>43588</v>
      </c>
      <c r="M231" s="129">
        <v>2395</v>
      </c>
      <c r="N231" s="129">
        <v>406</v>
      </c>
      <c r="O231" s="129">
        <v>155</v>
      </c>
      <c r="P231" s="129">
        <v>5</v>
      </c>
    </row>
    <row r="232" spans="6:16" x14ac:dyDescent="0.25">
      <c r="F232" s="76"/>
      <c r="G232" s="68"/>
      <c r="H232" s="129">
        <f t="shared" si="6"/>
        <v>352000</v>
      </c>
      <c r="I232" s="129">
        <v>281600</v>
      </c>
      <c r="J232" s="129">
        <v>2320</v>
      </c>
      <c r="K232" s="138">
        <f t="shared" si="7"/>
        <v>2900</v>
      </c>
      <c r="L232" s="172">
        <v>43589</v>
      </c>
      <c r="M232" s="129">
        <v>1330</v>
      </c>
      <c r="N232" s="129">
        <v>1104</v>
      </c>
      <c r="O232" s="129">
        <v>18</v>
      </c>
      <c r="P232" s="129">
        <v>1</v>
      </c>
    </row>
    <row r="233" spans="6:16" x14ac:dyDescent="0.25">
      <c r="F233" s="76"/>
      <c r="G233" s="68"/>
      <c r="H233" s="129">
        <f t="shared" si="6"/>
        <v>352000</v>
      </c>
      <c r="I233" s="129">
        <v>281600</v>
      </c>
      <c r="J233" s="129">
        <v>2320</v>
      </c>
      <c r="K233" s="138">
        <f t="shared" si="7"/>
        <v>2900</v>
      </c>
      <c r="L233" s="172">
        <v>43592</v>
      </c>
      <c r="M233" s="129">
        <v>602</v>
      </c>
      <c r="N233" s="129">
        <v>28078</v>
      </c>
      <c r="O233" s="129">
        <v>96</v>
      </c>
      <c r="P233" s="129">
        <v>0</v>
      </c>
    </row>
    <row r="234" spans="6:16" x14ac:dyDescent="0.25">
      <c r="F234" s="76"/>
      <c r="G234" s="68"/>
      <c r="H234" s="129">
        <f t="shared" si="6"/>
        <v>352000</v>
      </c>
      <c r="I234" s="129">
        <v>281600</v>
      </c>
      <c r="J234" s="129">
        <v>2320</v>
      </c>
      <c r="K234" s="138">
        <f t="shared" si="7"/>
        <v>2900</v>
      </c>
      <c r="L234" s="172">
        <v>43593</v>
      </c>
      <c r="M234" s="129">
        <v>733</v>
      </c>
      <c r="N234" s="129">
        <v>929</v>
      </c>
      <c r="O234" s="129">
        <v>4</v>
      </c>
      <c r="P234" s="129">
        <v>9</v>
      </c>
    </row>
    <row r="235" spans="6:16" x14ac:dyDescent="0.25">
      <c r="F235" s="83"/>
      <c r="G235" s="68"/>
      <c r="H235" s="129">
        <f t="shared" si="6"/>
        <v>352000</v>
      </c>
      <c r="I235" s="129">
        <v>281600</v>
      </c>
      <c r="J235" s="129">
        <v>2320</v>
      </c>
      <c r="K235" s="138">
        <f t="shared" si="7"/>
        <v>2900</v>
      </c>
      <c r="L235" s="172">
        <v>43596</v>
      </c>
      <c r="M235" s="129">
        <v>228</v>
      </c>
      <c r="N235" s="129">
        <v>155</v>
      </c>
      <c r="O235" s="129">
        <v>8</v>
      </c>
      <c r="P235" s="129">
        <v>86</v>
      </c>
    </row>
    <row r="236" spans="6:16" x14ac:dyDescent="0.25">
      <c r="F236" s="83"/>
      <c r="G236" s="68"/>
      <c r="H236" s="129">
        <f t="shared" si="6"/>
        <v>352000</v>
      </c>
      <c r="I236" s="129">
        <v>281600</v>
      </c>
      <c r="J236" s="129">
        <v>2320</v>
      </c>
      <c r="K236" s="138">
        <f t="shared" si="7"/>
        <v>2900</v>
      </c>
      <c r="L236" s="172">
        <v>43596</v>
      </c>
      <c r="M236" s="129">
        <v>325</v>
      </c>
      <c r="N236" s="129">
        <v>886</v>
      </c>
      <c r="O236" s="129">
        <v>84</v>
      </c>
      <c r="P236" s="129">
        <v>6</v>
      </c>
    </row>
    <row r="237" spans="6:16" x14ac:dyDescent="0.25">
      <c r="F237" s="76"/>
      <c r="G237" s="68"/>
      <c r="H237" s="129">
        <f t="shared" si="6"/>
        <v>352000</v>
      </c>
      <c r="I237" s="129">
        <v>281600</v>
      </c>
      <c r="J237" s="129">
        <v>2320</v>
      </c>
      <c r="K237" s="138">
        <f t="shared" si="7"/>
        <v>2900</v>
      </c>
      <c r="L237" s="172">
        <v>43598</v>
      </c>
      <c r="M237" s="129">
        <v>1062</v>
      </c>
      <c r="N237" s="129">
        <v>1339</v>
      </c>
      <c r="O237" s="129">
        <v>9</v>
      </c>
      <c r="P237" s="129">
        <v>4</v>
      </c>
    </row>
    <row r="238" spans="6:16" x14ac:dyDescent="0.25">
      <c r="F238" s="76"/>
      <c r="G238" s="68"/>
      <c r="H238" s="129">
        <f t="shared" si="6"/>
        <v>352000</v>
      </c>
      <c r="I238" s="129">
        <v>281600</v>
      </c>
      <c r="J238" s="129">
        <v>2320</v>
      </c>
      <c r="K238" s="138">
        <f t="shared" si="7"/>
        <v>2900</v>
      </c>
      <c r="L238" s="172">
        <v>43598</v>
      </c>
      <c r="M238" s="129">
        <v>1959</v>
      </c>
      <c r="N238" s="129">
        <v>2850</v>
      </c>
      <c r="O238" s="129">
        <v>112</v>
      </c>
      <c r="P238" s="129">
        <v>111</v>
      </c>
    </row>
    <row r="239" spans="6:16" x14ac:dyDescent="0.25">
      <c r="F239" s="76"/>
      <c r="G239" s="68"/>
      <c r="H239" s="129">
        <f t="shared" si="6"/>
        <v>352000</v>
      </c>
      <c r="I239" s="129">
        <v>281600</v>
      </c>
      <c r="J239" s="129">
        <v>2320</v>
      </c>
      <c r="K239" s="138">
        <f t="shared" si="7"/>
        <v>2900</v>
      </c>
      <c r="L239" s="172">
        <v>43600</v>
      </c>
      <c r="M239" s="129">
        <v>217</v>
      </c>
      <c r="N239" s="129">
        <v>9331</v>
      </c>
      <c r="O239" s="129">
        <v>34</v>
      </c>
      <c r="P239" s="129">
        <v>4</v>
      </c>
    </row>
    <row r="240" spans="6:16" x14ac:dyDescent="0.25">
      <c r="F240" s="76"/>
      <c r="G240" s="68"/>
      <c r="H240" s="129">
        <f t="shared" si="6"/>
        <v>352000</v>
      </c>
      <c r="I240" s="129">
        <v>281600</v>
      </c>
      <c r="J240" s="129">
        <v>2320</v>
      </c>
      <c r="K240" s="138">
        <f t="shared" si="7"/>
        <v>2900</v>
      </c>
      <c r="L240" s="172">
        <v>43600</v>
      </c>
      <c r="M240" s="129">
        <v>3910</v>
      </c>
      <c r="N240" s="129">
        <v>420</v>
      </c>
      <c r="O240" s="129">
        <v>9</v>
      </c>
      <c r="P240" s="129">
        <v>233</v>
      </c>
    </row>
    <row r="241" spans="6:16" x14ac:dyDescent="0.25">
      <c r="F241" s="76"/>
      <c r="G241" s="68"/>
      <c r="H241" s="129">
        <f t="shared" si="6"/>
        <v>352000</v>
      </c>
      <c r="I241" s="129">
        <v>281600</v>
      </c>
      <c r="J241" s="129">
        <v>2320</v>
      </c>
      <c r="K241" s="138">
        <f t="shared" si="7"/>
        <v>2900</v>
      </c>
      <c r="L241" s="172">
        <v>43602</v>
      </c>
      <c r="M241" s="129">
        <v>1729</v>
      </c>
      <c r="N241" s="129">
        <v>373</v>
      </c>
      <c r="O241" s="129">
        <v>1</v>
      </c>
      <c r="P241" s="129">
        <v>17</v>
      </c>
    </row>
    <row r="242" spans="6:16" x14ac:dyDescent="0.25">
      <c r="F242" s="76"/>
      <c r="G242" s="68"/>
      <c r="H242" s="129">
        <f t="shared" si="6"/>
        <v>352000</v>
      </c>
      <c r="I242" s="129">
        <v>281600</v>
      </c>
      <c r="J242" s="129">
        <v>2320</v>
      </c>
      <c r="K242" s="138">
        <f t="shared" si="7"/>
        <v>2900</v>
      </c>
      <c r="L242" s="172">
        <v>43602</v>
      </c>
      <c r="M242" s="129">
        <v>1286</v>
      </c>
      <c r="N242" s="129">
        <v>345</v>
      </c>
      <c r="O242" s="129">
        <v>8</v>
      </c>
      <c r="P242" s="129">
        <v>104</v>
      </c>
    </row>
    <row r="243" spans="6:16" x14ac:dyDescent="0.25">
      <c r="F243" s="76"/>
      <c r="G243" s="68"/>
      <c r="H243" s="129">
        <f t="shared" si="6"/>
        <v>352000</v>
      </c>
      <c r="I243" s="129">
        <v>281600</v>
      </c>
      <c r="J243" s="129">
        <v>2320</v>
      </c>
      <c r="K243" s="138">
        <f t="shared" si="7"/>
        <v>2900</v>
      </c>
      <c r="L243" s="172">
        <v>43604</v>
      </c>
      <c r="M243" s="129">
        <v>178</v>
      </c>
      <c r="N243" s="129">
        <v>595</v>
      </c>
      <c r="O243" s="129">
        <v>24</v>
      </c>
      <c r="P243" s="129">
        <v>38</v>
      </c>
    </row>
    <row r="244" spans="6:16" x14ac:dyDescent="0.25">
      <c r="F244" s="76"/>
      <c r="G244" s="68"/>
      <c r="H244" s="129">
        <f t="shared" si="6"/>
        <v>352000</v>
      </c>
      <c r="I244" s="129">
        <v>281600</v>
      </c>
      <c r="J244" s="129">
        <v>2320</v>
      </c>
      <c r="K244" s="138">
        <f t="shared" si="7"/>
        <v>2900</v>
      </c>
      <c r="L244" s="172">
        <v>43604</v>
      </c>
      <c r="M244" s="129">
        <v>10299</v>
      </c>
      <c r="N244" s="129">
        <v>26</v>
      </c>
      <c r="O244" s="129">
        <v>1</v>
      </c>
      <c r="P244" s="129">
        <v>56</v>
      </c>
    </row>
    <row r="245" spans="6:16" x14ac:dyDescent="0.25">
      <c r="F245" s="76"/>
      <c r="G245" s="88"/>
      <c r="H245" s="129">
        <f t="shared" si="6"/>
        <v>352000</v>
      </c>
      <c r="I245" s="129">
        <v>281600</v>
      </c>
      <c r="J245" s="129">
        <v>2320</v>
      </c>
      <c r="K245" s="138">
        <f t="shared" si="7"/>
        <v>2900</v>
      </c>
      <c r="L245" s="172">
        <v>43606</v>
      </c>
      <c r="M245" s="129">
        <v>792</v>
      </c>
      <c r="N245" s="129">
        <v>4647</v>
      </c>
      <c r="O245" s="129">
        <v>17</v>
      </c>
      <c r="P245" s="129">
        <v>2</v>
      </c>
    </row>
    <row r="246" spans="6:16" x14ac:dyDescent="0.25">
      <c r="F246" s="76"/>
      <c r="G246" s="88"/>
      <c r="H246" s="129">
        <f t="shared" si="6"/>
        <v>352000</v>
      </c>
      <c r="I246" s="129">
        <v>281600</v>
      </c>
      <c r="J246" s="129">
        <v>2320</v>
      </c>
      <c r="K246" s="138">
        <f t="shared" si="7"/>
        <v>2900</v>
      </c>
      <c r="L246" s="172">
        <v>43606</v>
      </c>
      <c r="M246" s="129">
        <v>804</v>
      </c>
      <c r="N246" s="129">
        <v>6669</v>
      </c>
      <c r="O246" s="129">
        <v>42</v>
      </c>
      <c r="P246" s="129">
        <v>52</v>
      </c>
    </row>
    <row r="247" spans="6:16" x14ac:dyDescent="0.25">
      <c r="F247" s="76"/>
      <c r="H247" s="129">
        <f t="shared" si="6"/>
        <v>352000</v>
      </c>
      <c r="I247" s="129">
        <v>281600</v>
      </c>
      <c r="J247" s="129">
        <v>2320</v>
      </c>
      <c r="K247" s="138">
        <f t="shared" si="7"/>
        <v>2900</v>
      </c>
      <c r="L247" s="172">
        <v>43608</v>
      </c>
      <c r="M247" s="129">
        <v>2326</v>
      </c>
      <c r="N247" s="129">
        <v>494</v>
      </c>
      <c r="O247" s="129">
        <v>25</v>
      </c>
      <c r="P247" s="129">
        <v>6</v>
      </c>
    </row>
    <row r="248" spans="6:16" x14ac:dyDescent="0.25">
      <c r="F248" s="76"/>
      <c r="H248" s="129">
        <f t="shared" si="6"/>
        <v>352000</v>
      </c>
      <c r="I248" s="129">
        <v>281600</v>
      </c>
      <c r="J248" s="129">
        <v>2320</v>
      </c>
      <c r="K248" s="138">
        <f t="shared" si="7"/>
        <v>2900</v>
      </c>
      <c r="L248" s="172">
        <v>43608</v>
      </c>
      <c r="M248" s="129">
        <v>10</v>
      </c>
      <c r="N248" s="129">
        <v>763</v>
      </c>
      <c r="O248" s="129">
        <v>72</v>
      </c>
      <c r="P248" s="129">
        <v>0</v>
      </c>
    </row>
    <row r="249" spans="6:16" x14ac:dyDescent="0.25">
      <c r="F249" s="76"/>
      <c r="H249" s="129">
        <f t="shared" si="6"/>
        <v>352000</v>
      </c>
      <c r="I249" s="129">
        <v>281600</v>
      </c>
      <c r="J249" s="129">
        <v>2320</v>
      </c>
      <c r="K249" s="138">
        <f t="shared" si="7"/>
        <v>2900</v>
      </c>
      <c r="L249" s="172">
        <v>43610</v>
      </c>
      <c r="M249" s="129">
        <v>183</v>
      </c>
      <c r="N249" s="129">
        <v>640</v>
      </c>
      <c r="O249" s="129">
        <v>7</v>
      </c>
      <c r="P249" s="129">
        <v>6</v>
      </c>
    </row>
    <row r="250" spans="6:16" x14ac:dyDescent="0.25">
      <c r="F250" s="76"/>
      <c r="H250" s="129">
        <f t="shared" si="6"/>
        <v>352000</v>
      </c>
      <c r="I250" s="129">
        <v>281600</v>
      </c>
      <c r="J250" s="129">
        <v>2320</v>
      </c>
      <c r="K250" s="138">
        <f t="shared" si="7"/>
        <v>2900</v>
      </c>
      <c r="L250" s="172">
        <v>43610</v>
      </c>
      <c r="M250" s="129">
        <v>5392</v>
      </c>
      <c r="N250" s="129">
        <v>1868</v>
      </c>
      <c r="O250" s="129">
        <v>64</v>
      </c>
      <c r="P250" s="129">
        <v>57</v>
      </c>
    </row>
    <row r="251" spans="6:16" x14ac:dyDescent="0.25">
      <c r="F251" s="76"/>
      <c r="H251" s="129">
        <f t="shared" si="6"/>
        <v>352000</v>
      </c>
      <c r="I251" s="129">
        <v>281600</v>
      </c>
      <c r="J251" s="129">
        <v>2320</v>
      </c>
      <c r="K251" s="138">
        <f t="shared" si="7"/>
        <v>2900</v>
      </c>
      <c r="L251" s="172">
        <v>43612</v>
      </c>
      <c r="M251" s="129">
        <v>313</v>
      </c>
      <c r="N251" s="129">
        <v>7843</v>
      </c>
      <c r="O251" s="129">
        <v>57</v>
      </c>
      <c r="P251" s="129">
        <v>111</v>
      </c>
    </row>
    <row r="252" spans="6:16" x14ac:dyDescent="0.25">
      <c r="F252" s="76"/>
      <c r="H252" s="129">
        <f t="shared" si="6"/>
        <v>352000</v>
      </c>
      <c r="I252" s="129">
        <v>281600</v>
      </c>
      <c r="J252" s="129">
        <v>2320</v>
      </c>
      <c r="K252" s="138">
        <f t="shared" si="7"/>
        <v>2900</v>
      </c>
      <c r="L252" s="172">
        <v>43612</v>
      </c>
      <c r="M252" s="129">
        <v>1819</v>
      </c>
      <c r="N252" s="129">
        <v>342</v>
      </c>
      <c r="O252" s="129">
        <v>32</v>
      </c>
      <c r="P252" s="129">
        <v>18</v>
      </c>
    </row>
    <row r="253" spans="6:16" x14ac:dyDescent="0.25">
      <c r="F253" s="76"/>
      <c r="H253" s="129">
        <f t="shared" si="6"/>
        <v>352000</v>
      </c>
      <c r="I253" s="129">
        <v>281600</v>
      </c>
      <c r="J253" s="129">
        <v>2320</v>
      </c>
      <c r="K253" s="138">
        <f t="shared" si="7"/>
        <v>2900</v>
      </c>
      <c r="L253" s="172">
        <v>43614</v>
      </c>
      <c r="M253" s="129">
        <v>88</v>
      </c>
      <c r="N253" s="129">
        <v>1846</v>
      </c>
      <c r="O253" s="129">
        <v>11</v>
      </c>
      <c r="P253" s="129">
        <v>8</v>
      </c>
    </row>
    <row r="254" spans="6:16" x14ac:dyDescent="0.25">
      <c r="F254" s="76"/>
      <c r="H254" s="129">
        <f t="shared" si="6"/>
        <v>352000</v>
      </c>
      <c r="I254" s="129">
        <v>281600</v>
      </c>
      <c r="J254" s="129">
        <v>2320</v>
      </c>
      <c r="K254" s="138">
        <f t="shared" si="7"/>
        <v>2900</v>
      </c>
      <c r="L254" s="172">
        <v>43615</v>
      </c>
      <c r="M254" s="129">
        <v>1134</v>
      </c>
      <c r="N254" s="129">
        <v>982</v>
      </c>
      <c r="O254" s="129">
        <v>78</v>
      </c>
      <c r="P254" s="129">
        <v>14</v>
      </c>
    </row>
    <row r="255" spans="6:16" x14ac:dyDescent="0.25">
      <c r="F255" s="76"/>
      <c r="H255" s="129">
        <f t="shared" si="6"/>
        <v>352000</v>
      </c>
      <c r="I255" s="129">
        <v>281600</v>
      </c>
      <c r="J255" s="129">
        <v>2320</v>
      </c>
      <c r="K255" s="138">
        <f t="shared" si="7"/>
        <v>2900</v>
      </c>
      <c r="L255" s="172">
        <v>43616</v>
      </c>
      <c r="M255" s="129">
        <v>139</v>
      </c>
      <c r="N255" s="129">
        <v>1459</v>
      </c>
      <c r="O255" s="129">
        <v>65</v>
      </c>
      <c r="P255" s="129">
        <v>0</v>
      </c>
    </row>
    <row r="256" spans="6:16" x14ac:dyDescent="0.25">
      <c r="F256" s="76"/>
      <c r="H256" s="129">
        <f t="shared" si="6"/>
        <v>352000</v>
      </c>
      <c r="I256" s="129">
        <v>281600</v>
      </c>
      <c r="J256" s="129">
        <v>2320</v>
      </c>
      <c r="K256" s="138">
        <f t="shared" si="7"/>
        <v>2900</v>
      </c>
      <c r="L256" s="172">
        <v>43617</v>
      </c>
      <c r="M256" s="129">
        <v>1301</v>
      </c>
      <c r="N256" s="129">
        <v>196</v>
      </c>
      <c r="O256" s="129">
        <v>82</v>
      </c>
      <c r="P256" s="129">
        <v>6</v>
      </c>
    </row>
    <row r="257" spans="6:16" x14ac:dyDescent="0.25">
      <c r="F257" s="76"/>
      <c r="H257" s="129">
        <f t="shared" ref="H257:H320" si="8">$C$72</f>
        <v>352000</v>
      </c>
      <c r="I257" s="129">
        <v>281600</v>
      </c>
      <c r="J257" s="129">
        <v>2320</v>
      </c>
      <c r="K257" s="138">
        <f t="shared" ref="K257:K320" si="9">$F$72</f>
        <v>2900</v>
      </c>
      <c r="L257" s="172">
        <v>43619</v>
      </c>
      <c r="M257" s="129">
        <v>71</v>
      </c>
      <c r="N257" s="129">
        <v>430</v>
      </c>
      <c r="O257" s="129">
        <v>3</v>
      </c>
      <c r="P257" s="129">
        <v>33</v>
      </c>
    </row>
    <row r="258" spans="6:16" x14ac:dyDescent="0.25">
      <c r="F258" s="76"/>
      <c r="H258" s="129">
        <f t="shared" si="8"/>
        <v>352000</v>
      </c>
      <c r="I258" s="129">
        <v>281600</v>
      </c>
      <c r="J258" s="129">
        <v>2320</v>
      </c>
      <c r="K258" s="138">
        <f t="shared" si="9"/>
        <v>2900</v>
      </c>
      <c r="L258" s="172">
        <v>43619</v>
      </c>
      <c r="M258" s="129">
        <v>141</v>
      </c>
      <c r="N258" s="129">
        <v>2253</v>
      </c>
      <c r="O258" s="129">
        <v>39</v>
      </c>
      <c r="P258" s="129">
        <v>346</v>
      </c>
    </row>
    <row r="259" spans="6:16" x14ac:dyDescent="0.25">
      <c r="F259" s="76"/>
      <c r="H259" s="129">
        <f t="shared" si="8"/>
        <v>352000</v>
      </c>
      <c r="I259" s="129">
        <v>281600</v>
      </c>
      <c r="J259" s="129">
        <v>2320</v>
      </c>
      <c r="K259" s="138">
        <f t="shared" si="9"/>
        <v>2900</v>
      </c>
      <c r="L259" s="172">
        <v>43621</v>
      </c>
      <c r="M259" s="129">
        <v>159</v>
      </c>
      <c r="N259" s="129">
        <v>38</v>
      </c>
      <c r="O259" s="129">
        <v>13</v>
      </c>
      <c r="P259" s="129">
        <v>2</v>
      </c>
    </row>
    <row r="260" spans="6:16" x14ac:dyDescent="0.25">
      <c r="F260" s="76"/>
      <c r="H260" s="129">
        <f t="shared" si="8"/>
        <v>352000</v>
      </c>
      <c r="I260" s="129">
        <v>281600</v>
      </c>
      <c r="J260" s="129">
        <v>2320</v>
      </c>
      <c r="K260" s="138">
        <f t="shared" si="9"/>
        <v>2900</v>
      </c>
      <c r="L260" s="172">
        <v>43621</v>
      </c>
      <c r="M260" s="129">
        <v>2503</v>
      </c>
      <c r="N260" s="129">
        <v>1467</v>
      </c>
      <c r="O260" s="129">
        <v>246</v>
      </c>
      <c r="P260" s="129">
        <v>45</v>
      </c>
    </row>
    <row r="261" spans="6:16" x14ac:dyDescent="0.25">
      <c r="H261" s="129">
        <f t="shared" si="8"/>
        <v>352000</v>
      </c>
      <c r="I261" s="129">
        <v>281600</v>
      </c>
      <c r="J261" s="129">
        <v>2320</v>
      </c>
      <c r="K261" s="138">
        <f t="shared" si="9"/>
        <v>2900</v>
      </c>
      <c r="L261" s="172">
        <v>43623</v>
      </c>
      <c r="M261" s="129">
        <v>794</v>
      </c>
      <c r="N261" s="129">
        <v>2</v>
      </c>
      <c r="O261" s="129">
        <v>17</v>
      </c>
      <c r="P261" s="129">
        <v>1</v>
      </c>
    </row>
    <row r="262" spans="6:16" x14ac:dyDescent="0.25">
      <c r="H262" s="129">
        <f t="shared" si="8"/>
        <v>352000</v>
      </c>
      <c r="I262" s="129">
        <v>281600</v>
      </c>
      <c r="J262" s="129">
        <v>2320</v>
      </c>
      <c r="K262" s="138">
        <f t="shared" si="9"/>
        <v>2900</v>
      </c>
      <c r="L262" s="172">
        <v>43624</v>
      </c>
      <c r="M262" s="129">
        <v>1235</v>
      </c>
      <c r="N262" s="129">
        <v>1001</v>
      </c>
      <c r="O262" s="129">
        <v>126</v>
      </c>
      <c r="P262" s="129">
        <v>61</v>
      </c>
    </row>
    <row r="263" spans="6:16" x14ac:dyDescent="0.25">
      <c r="H263" s="129">
        <f t="shared" si="8"/>
        <v>352000</v>
      </c>
      <c r="I263" s="129">
        <v>281600</v>
      </c>
      <c r="J263" s="129">
        <v>2320</v>
      </c>
      <c r="K263" s="138">
        <f t="shared" si="9"/>
        <v>2900</v>
      </c>
      <c r="L263" s="172">
        <v>43625</v>
      </c>
      <c r="M263" s="129">
        <v>67</v>
      </c>
      <c r="N263" s="129">
        <v>66</v>
      </c>
      <c r="O263" s="129">
        <v>4</v>
      </c>
      <c r="P263" s="129">
        <v>0</v>
      </c>
    </row>
    <row r="264" spans="6:16" x14ac:dyDescent="0.25">
      <c r="H264" s="129">
        <f t="shared" si="8"/>
        <v>352000</v>
      </c>
      <c r="I264" s="129">
        <v>281600</v>
      </c>
      <c r="J264" s="129">
        <v>2320</v>
      </c>
      <c r="K264" s="138">
        <f t="shared" si="9"/>
        <v>2900</v>
      </c>
      <c r="L264" s="172">
        <v>43625</v>
      </c>
      <c r="M264" s="129">
        <v>592</v>
      </c>
      <c r="N264" s="129">
        <v>92</v>
      </c>
      <c r="O264" s="129">
        <v>13</v>
      </c>
      <c r="P264" s="129">
        <v>10</v>
      </c>
    </row>
    <row r="265" spans="6:16" x14ac:dyDescent="0.25">
      <c r="H265" s="129">
        <f t="shared" si="8"/>
        <v>352000</v>
      </c>
      <c r="I265" s="129">
        <v>281600</v>
      </c>
      <c r="J265" s="129">
        <v>2320</v>
      </c>
      <c r="K265" s="138">
        <f t="shared" si="9"/>
        <v>2900</v>
      </c>
      <c r="L265" s="172">
        <v>43627</v>
      </c>
      <c r="M265" s="129">
        <v>4481</v>
      </c>
      <c r="N265" s="129">
        <v>109</v>
      </c>
      <c r="O265" s="129">
        <v>32</v>
      </c>
      <c r="P265" s="129">
        <v>20</v>
      </c>
    </row>
    <row r="266" spans="6:16" x14ac:dyDescent="0.25">
      <c r="H266" s="129">
        <f t="shared" si="8"/>
        <v>352000</v>
      </c>
      <c r="I266" s="129">
        <v>281600</v>
      </c>
      <c r="J266" s="129">
        <v>2320</v>
      </c>
      <c r="K266" s="138">
        <f t="shared" si="9"/>
        <v>2900</v>
      </c>
      <c r="L266" s="172">
        <v>43628</v>
      </c>
      <c r="M266" s="129">
        <v>919</v>
      </c>
      <c r="N266" s="129">
        <v>398</v>
      </c>
      <c r="O266" s="129">
        <v>32</v>
      </c>
      <c r="P266" s="129">
        <v>27</v>
      </c>
    </row>
    <row r="267" spans="6:16" x14ac:dyDescent="0.25">
      <c r="H267" s="129">
        <f t="shared" si="8"/>
        <v>352000</v>
      </c>
      <c r="I267" s="129">
        <v>281600</v>
      </c>
      <c r="J267" s="129">
        <v>2320</v>
      </c>
      <c r="K267" s="138">
        <f t="shared" si="9"/>
        <v>2900</v>
      </c>
      <c r="L267" s="172">
        <v>43629</v>
      </c>
      <c r="M267" s="129">
        <v>284</v>
      </c>
      <c r="N267" s="129">
        <v>783</v>
      </c>
      <c r="O267" s="129">
        <v>3</v>
      </c>
      <c r="P267" s="129">
        <v>26</v>
      </c>
    </row>
    <row r="268" spans="6:16" x14ac:dyDescent="0.25">
      <c r="H268" s="129">
        <f t="shared" si="8"/>
        <v>352000</v>
      </c>
      <c r="I268" s="129">
        <v>281600</v>
      </c>
      <c r="J268" s="129">
        <v>2320</v>
      </c>
      <c r="K268" s="138">
        <f t="shared" si="9"/>
        <v>2900</v>
      </c>
      <c r="L268" s="172">
        <v>43629</v>
      </c>
      <c r="M268" s="129">
        <v>1070</v>
      </c>
      <c r="N268" s="129">
        <v>1253</v>
      </c>
      <c r="O268" s="129">
        <v>40</v>
      </c>
      <c r="P268" s="129">
        <v>26</v>
      </c>
    </row>
    <row r="269" spans="6:16" x14ac:dyDescent="0.25">
      <c r="H269" s="129">
        <f t="shared" si="8"/>
        <v>352000</v>
      </c>
      <c r="I269" s="129">
        <v>281600</v>
      </c>
      <c r="J269" s="129">
        <v>2320</v>
      </c>
      <c r="K269" s="138">
        <f t="shared" si="9"/>
        <v>2900</v>
      </c>
      <c r="L269" s="172">
        <v>43635</v>
      </c>
      <c r="M269" s="129">
        <v>149</v>
      </c>
      <c r="N269" s="129">
        <v>269</v>
      </c>
      <c r="O269" s="129">
        <v>6</v>
      </c>
      <c r="P269" s="129">
        <v>6</v>
      </c>
    </row>
    <row r="270" spans="6:16" x14ac:dyDescent="0.25">
      <c r="H270" s="129">
        <f t="shared" si="8"/>
        <v>352000</v>
      </c>
      <c r="I270" s="129">
        <v>281600</v>
      </c>
      <c r="J270" s="129">
        <v>2320</v>
      </c>
      <c r="K270" s="138">
        <f t="shared" si="9"/>
        <v>2900</v>
      </c>
      <c r="L270" s="172">
        <v>43636</v>
      </c>
      <c r="M270" s="129">
        <v>5582</v>
      </c>
      <c r="N270" s="129">
        <v>476</v>
      </c>
      <c r="O270" s="129">
        <v>136</v>
      </c>
      <c r="P270" s="129">
        <v>98</v>
      </c>
    </row>
    <row r="271" spans="6:16" x14ac:dyDescent="0.25">
      <c r="H271" s="129">
        <f t="shared" si="8"/>
        <v>352000</v>
      </c>
      <c r="I271" s="129">
        <v>281600</v>
      </c>
      <c r="J271" s="129">
        <v>2320</v>
      </c>
      <c r="K271" s="138">
        <f t="shared" si="9"/>
        <v>2900</v>
      </c>
      <c r="L271" s="172">
        <v>43637</v>
      </c>
      <c r="M271" s="129">
        <v>87</v>
      </c>
      <c r="N271" s="129">
        <v>221</v>
      </c>
      <c r="O271" s="129">
        <v>20</v>
      </c>
      <c r="P271" s="129">
        <v>18</v>
      </c>
    </row>
    <row r="272" spans="6:16" x14ac:dyDescent="0.25">
      <c r="H272" s="129">
        <f t="shared" si="8"/>
        <v>352000</v>
      </c>
      <c r="I272" s="129">
        <v>281600</v>
      </c>
      <c r="J272" s="129">
        <v>2320</v>
      </c>
      <c r="K272" s="138">
        <f t="shared" si="9"/>
        <v>2900</v>
      </c>
      <c r="L272" s="172">
        <v>43637</v>
      </c>
      <c r="M272" s="129">
        <v>3813</v>
      </c>
      <c r="N272" s="129">
        <v>2069</v>
      </c>
      <c r="O272" s="129">
        <v>6</v>
      </c>
      <c r="P272" s="129">
        <v>45</v>
      </c>
    </row>
    <row r="273" spans="8:16" x14ac:dyDescent="0.25">
      <c r="H273" s="129">
        <f t="shared" si="8"/>
        <v>352000</v>
      </c>
      <c r="I273" s="129">
        <v>281600</v>
      </c>
      <c r="J273" s="129">
        <v>2320</v>
      </c>
      <c r="K273" s="138">
        <f t="shared" si="9"/>
        <v>2900</v>
      </c>
      <c r="L273" s="172">
        <v>43640</v>
      </c>
      <c r="M273" s="129">
        <v>165</v>
      </c>
      <c r="N273" s="129">
        <v>1622</v>
      </c>
      <c r="O273" s="129">
        <v>0</v>
      </c>
      <c r="P273" s="129">
        <v>5</v>
      </c>
    </row>
    <row r="274" spans="8:16" x14ac:dyDescent="0.25">
      <c r="H274" s="129">
        <f t="shared" si="8"/>
        <v>352000</v>
      </c>
      <c r="I274" s="129">
        <v>281600</v>
      </c>
      <c r="J274" s="129">
        <v>2320</v>
      </c>
      <c r="K274" s="138">
        <f t="shared" si="9"/>
        <v>2900</v>
      </c>
      <c r="L274" s="172">
        <v>43641</v>
      </c>
      <c r="M274" s="129">
        <v>4439</v>
      </c>
      <c r="N274" s="129">
        <v>1265</v>
      </c>
      <c r="O274" s="129">
        <v>147</v>
      </c>
      <c r="P274" s="129">
        <v>151</v>
      </c>
    </row>
    <row r="275" spans="8:16" x14ac:dyDescent="0.25">
      <c r="H275" s="129">
        <f t="shared" si="8"/>
        <v>352000</v>
      </c>
      <c r="I275" s="129">
        <v>281600</v>
      </c>
      <c r="J275" s="129">
        <v>2320</v>
      </c>
      <c r="K275" s="138">
        <f t="shared" si="9"/>
        <v>2900</v>
      </c>
      <c r="L275" s="172">
        <v>43642</v>
      </c>
      <c r="M275" s="129">
        <v>32</v>
      </c>
      <c r="N275" s="129">
        <v>1462</v>
      </c>
      <c r="O275" s="129">
        <v>3</v>
      </c>
      <c r="P275" s="129">
        <v>10</v>
      </c>
    </row>
    <row r="276" spans="8:16" x14ac:dyDescent="0.25">
      <c r="H276" s="129">
        <f t="shared" si="8"/>
        <v>352000</v>
      </c>
      <c r="I276" s="129">
        <v>281600</v>
      </c>
      <c r="J276" s="129">
        <v>2320</v>
      </c>
      <c r="K276" s="138">
        <f t="shared" si="9"/>
        <v>2900</v>
      </c>
      <c r="L276" s="172">
        <v>43642</v>
      </c>
      <c r="M276" s="129">
        <v>355</v>
      </c>
      <c r="N276" s="129">
        <v>737</v>
      </c>
      <c r="O276" s="129">
        <v>24</v>
      </c>
      <c r="P276" s="129">
        <v>50</v>
      </c>
    </row>
    <row r="277" spans="8:16" x14ac:dyDescent="0.25">
      <c r="H277" s="129">
        <f t="shared" si="8"/>
        <v>352000</v>
      </c>
      <c r="I277" s="129">
        <v>281600</v>
      </c>
      <c r="J277" s="129">
        <v>2320</v>
      </c>
      <c r="K277" s="138">
        <f t="shared" si="9"/>
        <v>2900</v>
      </c>
      <c r="L277" s="172">
        <v>43644</v>
      </c>
      <c r="M277" s="129">
        <v>363</v>
      </c>
      <c r="N277" s="129">
        <v>698</v>
      </c>
      <c r="O277" s="129">
        <v>24</v>
      </c>
      <c r="P277" s="129">
        <v>3</v>
      </c>
    </row>
    <row r="278" spans="8:16" x14ac:dyDescent="0.25">
      <c r="H278" s="129">
        <f t="shared" si="8"/>
        <v>352000</v>
      </c>
      <c r="I278" s="129">
        <v>281600</v>
      </c>
      <c r="J278" s="129">
        <v>2320</v>
      </c>
      <c r="K278" s="138">
        <f t="shared" si="9"/>
        <v>2900</v>
      </c>
      <c r="L278" s="172">
        <v>43644</v>
      </c>
      <c r="M278" s="129">
        <v>1402</v>
      </c>
      <c r="N278" s="129">
        <v>2596</v>
      </c>
      <c r="O278" s="129">
        <v>144</v>
      </c>
      <c r="P278" s="129">
        <v>40</v>
      </c>
    </row>
    <row r="279" spans="8:16" x14ac:dyDescent="0.25">
      <c r="H279" s="129">
        <f t="shared" si="8"/>
        <v>352000</v>
      </c>
      <c r="I279" s="129">
        <v>281600</v>
      </c>
      <c r="J279" s="129">
        <v>2320</v>
      </c>
      <c r="K279" s="138">
        <f t="shared" si="9"/>
        <v>2900</v>
      </c>
      <c r="L279" s="172">
        <v>43647</v>
      </c>
      <c r="M279" s="129">
        <v>61</v>
      </c>
      <c r="N279" s="129">
        <v>50</v>
      </c>
      <c r="O279" s="129">
        <v>0</v>
      </c>
      <c r="P279" s="129">
        <v>3</v>
      </c>
    </row>
    <row r="280" spans="8:16" x14ac:dyDescent="0.25">
      <c r="H280" s="129">
        <f t="shared" si="8"/>
        <v>352000</v>
      </c>
      <c r="I280" s="129">
        <v>281600</v>
      </c>
      <c r="J280" s="129">
        <v>2320</v>
      </c>
      <c r="K280" s="138">
        <f t="shared" si="9"/>
        <v>2900</v>
      </c>
      <c r="L280" s="172">
        <v>43647</v>
      </c>
      <c r="M280" s="129">
        <v>1644</v>
      </c>
      <c r="N280" s="129">
        <v>2991</v>
      </c>
      <c r="O280" s="129">
        <v>190</v>
      </c>
      <c r="P280" s="129">
        <v>310</v>
      </c>
    </row>
    <row r="281" spans="8:16" x14ac:dyDescent="0.25">
      <c r="H281" s="129">
        <f t="shared" si="8"/>
        <v>352000</v>
      </c>
      <c r="I281" s="129">
        <v>281600</v>
      </c>
      <c r="J281" s="129">
        <v>2320</v>
      </c>
      <c r="K281" s="138">
        <f t="shared" si="9"/>
        <v>2900</v>
      </c>
      <c r="L281" s="172">
        <v>43649</v>
      </c>
      <c r="M281" s="129">
        <v>63</v>
      </c>
      <c r="N281" s="129">
        <v>329</v>
      </c>
      <c r="O281" s="129">
        <v>9</v>
      </c>
      <c r="P281" s="129">
        <v>12</v>
      </c>
    </row>
    <row r="282" spans="8:16" x14ac:dyDescent="0.25">
      <c r="H282" s="129">
        <f t="shared" si="8"/>
        <v>352000</v>
      </c>
      <c r="I282" s="129">
        <v>281600</v>
      </c>
      <c r="J282" s="129">
        <v>2320</v>
      </c>
      <c r="K282" s="138">
        <f t="shared" si="9"/>
        <v>2900</v>
      </c>
      <c r="L282" s="172">
        <v>43650</v>
      </c>
      <c r="M282" s="129">
        <v>864</v>
      </c>
      <c r="N282" s="129">
        <v>2313</v>
      </c>
      <c r="O282" s="129">
        <v>65</v>
      </c>
      <c r="P282" s="129">
        <v>168</v>
      </c>
    </row>
    <row r="283" spans="8:16" x14ac:dyDescent="0.25">
      <c r="H283" s="129">
        <f t="shared" si="8"/>
        <v>352000</v>
      </c>
      <c r="I283" s="129">
        <v>281600</v>
      </c>
      <c r="J283" s="129">
        <v>2320</v>
      </c>
      <c r="K283" s="138">
        <f t="shared" si="9"/>
        <v>2900</v>
      </c>
      <c r="L283" s="172">
        <v>43651</v>
      </c>
      <c r="M283" s="129">
        <v>335</v>
      </c>
      <c r="N283" s="129">
        <v>100</v>
      </c>
      <c r="O283" s="129">
        <v>1</v>
      </c>
      <c r="P283" s="129">
        <v>3</v>
      </c>
    </row>
    <row r="284" spans="8:16" x14ac:dyDescent="0.25">
      <c r="H284" s="129">
        <f t="shared" si="8"/>
        <v>352000</v>
      </c>
      <c r="I284" s="129">
        <v>281600</v>
      </c>
      <c r="J284" s="129">
        <v>2320</v>
      </c>
      <c r="K284" s="138">
        <f t="shared" si="9"/>
        <v>2900</v>
      </c>
      <c r="L284" s="172">
        <v>43651</v>
      </c>
      <c r="M284" s="129">
        <v>158</v>
      </c>
      <c r="N284" s="129">
        <v>25</v>
      </c>
      <c r="O284" s="129">
        <v>8</v>
      </c>
      <c r="P284" s="129">
        <v>2</v>
      </c>
    </row>
    <row r="285" spans="8:16" x14ac:dyDescent="0.25">
      <c r="H285" s="129">
        <f t="shared" si="8"/>
        <v>352000</v>
      </c>
      <c r="I285" s="129">
        <v>281600</v>
      </c>
      <c r="J285" s="129">
        <v>2320</v>
      </c>
      <c r="K285" s="138">
        <f t="shared" si="9"/>
        <v>2900</v>
      </c>
      <c r="L285" s="172">
        <v>43654</v>
      </c>
      <c r="M285" s="129">
        <v>445</v>
      </c>
      <c r="N285" s="129">
        <v>1240</v>
      </c>
      <c r="O285" s="129">
        <v>6</v>
      </c>
      <c r="P285" s="129">
        <v>5</v>
      </c>
    </row>
    <row r="286" spans="8:16" x14ac:dyDescent="0.25">
      <c r="H286" s="129">
        <f t="shared" si="8"/>
        <v>352000</v>
      </c>
      <c r="I286" s="129">
        <v>281600</v>
      </c>
      <c r="J286" s="129">
        <v>2320</v>
      </c>
      <c r="K286" s="138">
        <f t="shared" si="9"/>
        <v>2900</v>
      </c>
      <c r="L286" s="172">
        <v>43655</v>
      </c>
      <c r="M286" s="129">
        <v>730</v>
      </c>
      <c r="N286" s="129">
        <v>3023</v>
      </c>
      <c r="O286" s="129">
        <v>24</v>
      </c>
      <c r="P286" s="129">
        <v>229</v>
      </c>
    </row>
    <row r="287" spans="8:16" x14ac:dyDescent="0.25">
      <c r="H287" s="129">
        <f t="shared" si="8"/>
        <v>352000</v>
      </c>
      <c r="I287" s="129">
        <v>281600</v>
      </c>
      <c r="J287" s="129">
        <v>2320</v>
      </c>
      <c r="K287" s="138">
        <f t="shared" si="9"/>
        <v>2900</v>
      </c>
      <c r="L287" s="172">
        <v>43656</v>
      </c>
      <c r="M287" s="129">
        <v>3507</v>
      </c>
      <c r="N287" s="129">
        <v>808</v>
      </c>
      <c r="O287" s="129">
        <v>80</v>
      </c>
      <c r="P287" s="129">
        <v>72</v>
      </c>
    </row>
    <row r="288" spans="8:16" x14ac:dyDescent="0.25">
      <c r="H288" s="129">
        <f t="shared" si="8"/>
        <v>352000</v>
      </c>
      <c r="I288" s="129">
        <v>281600</v>
      </c>
      <c r="J288" s="129">
        <v>2320</v>
      </c>
      <c r="K288" s="138">
        <f t="shared" si="9"/>
        <v>2900</v>
      </c>
      <c r="L288" s="172">
        <v>43656</v>
      </c>
      <c r="M288" s="129">
        <v>2566</v>
      </c>
      <c r="N288" s="129">
        <v>2</v>
      </c>
      <c r="O288" s="129">
        <v>613</v>
      </c>
      <c r="P288" s="129">
        <v>0</v>
      </c>
    </row>
    <row r="289" spans="8:16" x14ac:dyDescent="0.25">
      <c r="H289" s="129">
        <f t="shared" si="8"/>
        <v>352000</v>
      </c>
      <c r="I289" s="129">
        <v>281600</v>
      </c>
      <c r="J289" s="129">
        <v>2320</v>
      </c>
      <c r="K289" s="138">
        <f t="shared" si="9"/>
        <v>2900</v>
      </c>
      <c r="L289" s="172">
        <v>43658</v>
      </c>
      <c r="M289" s="129">
        <v>154</v>
      </c>
      <c r="N289" s="129">
        <v>998</v>
      </c>
      <c r="O289" s="129">
        <v>15</v>
      </c>
      <c r="P289" s="129">
        <v>8</v>
      </c>
    </row>
    <row r="290" spans="8:16" x14ac:dyDescent="0.25">
      <c r="H290" s="129">
        <f t="shared" si="8"/>
        <v>352000</v>
      </c>
      <c r="I290" s="129">
        <v>281600</v>
      </c>
      <c r="J290" s="129">
        <v>2320</v>
      </c>
      <c r="K290" s="138">
        <f t="shared" si="9"/>
        <v>2900</v>
      </c>
      <c r="L290" s="172">
        <v>43658</v>
      </c>
      <c r="M290" s="129">
        <v>466</v>
      </c>
      <c r="N290" s="129">
        <v>1234</v>
      </c>
      <c r="O290" s="129">
        <v>32</v>
      </c>
      <c r="P290" s="129">
        <v>84</v>
      </c>
    </row>
    <row r="291" spans="8:16" x14ac:dyDescent="0.25">
      <c r="H291" s="129">
        <f t="shared" si="8"/>
        <v>352000</v>
      </c>
      <c r="I291" s="129">
        <v>281600</v>
      </c>
      <c r="J291" s="129">
        <v>2320</v>
      </c>
      <c r="K291" s="138">
        <f t="shared" si="9"/>
        <v>2900</v>
      </c>
      <c r="L291" s="172">
        <v>43661</v>
      </c>
      <c r="M291" s="129">
        <v>131</v>
      </c>
      <c r="N291" s="129">
        <v>837</v>
      </c>
      <c r="O291" s="129">
        <v>10</v>
      </c>
      <c r="P291" s="129">
        <v>34</v>
      </c>
    </row>
    <row r="292" spans="8:16" x14ac:dyDescent="0.25">
      <c r="H292" s="129">
        <f t="shared" si="8"/>
        <v>352000</v>
      </c>
      <c r="I292" s="129">
        <v>281600</v>
      </c>
      <c r="J292" s="129">
        <v>2320</v>
      </c>
      <c r="K292" s="138">
        <f t="shared" si="9"/>
        <v>2900</v>
      </c>
      <c r="L292" s="172">
        <v>43662</v>
      </c>
      <c r="M292" s="129">
        <v>2797</v>
      </c>
      <c r="N292" s="129">
        <v>3997</v>
      </c>
      <c r="O292" s="129">
        <v>158</v>
      </c>
      <c r="P292" s="129">
        <v>293</v>
      </c>
    </row>
    <row r="293" spans="8:16" x14ac:dyDescent="0.25">
      <c r="H293" s="129">
        <f t="shared" si="8"/>
        <v>352000</v>
      </c>
      <c r="I293" s="129">
        <v>281600</v>
      </c>
      <c r="J293" s="129">
        <v>2320</v>
      </c>
      <c r="K293" s="138">
        <f t="shared" si="9"/>
        <v>2900</v>
      </c>
      <c r="L293" s="172">
        <v>43663</v>
      </c>
      <c r="M293" s="129">
        <v>199</v>
      </c>
      <c r="N293" s="129">
        <v>507</v>
      </c>
      <c r="O293" s="129">
        <v>12</v>
      </c>
      <c r="P293" s="129">
        <v>22</v>
      </c>
    </row>
    <row r="294" spans="8:16" x14ac:dyDescent="0.25">
      <c r="H294" s="129">
        <f t="shared" si="8"/>
        <v>352000</v>
      </c>
      <c r="I294" s="129">
        <v>281600</v>
      </c>
      <c r="J294" s="129">
        <v>2320</v>
      </c>
      <c r="K294" s="138">
        <f t="shared" si="9"/>
        <v>2900</v>
      </c>
      <c r="L294" s="172">
        <v>43664</v>
      </c>
      <c r="M294" s="129">
        <v>2670</v>
      </c>
      <c r="N294" s="129">
        <v>0</v>
      </c>
      <c r="O294" s="129">
        <v>100</v>
      </c>
      <c r="P294" s="129">
        <v>0</v>
      </c>
    </row>
    <row r="295" spans="8:16" x14ac:dyDescent="0.25">
      <c r="H295" s="129">
        <f t="shared" si="8"/>
        <v>352000</v>
      </c>
      <c r="I295" s="129">
        <v>281600</v>
      </c>
      <c r="J295" s="129">
        <v>2320</v>
      </c>
      <c r="K295" s="138">
        <f t="shared" si="9"/>
        <v>2900</v>
      </c>
      <c r="L295" s="172">
        <v>43665</v>
      </c>
      <c r="M295" s="129">
        <v>34</v>
      </c>
      <c r="N295" s="129">
        <v>453</v>
      </c>
      <c r="O295" s="129">
        <v>3</v>
      </c>
      <c r="P295" s="129">
        <v>8</v>
      </c>
    </row>
    <row r="296" spans="8:16" x14ac:dyDescent="0.25">
      <c r="H296" s="129">
        <f t="shared" si="8"/>
        <v>352000</v>
      </c>
      <c r="I296" s="129">
        <v>281600</v>
      </c>
      <c r="J296" s="129">
        <v>2320</v>
      </c>
      <c r="K296" s="138">
        <f t="shared" si="9"/>
        <v>2900</v>
      </c>
      <c r="L296" s="172">
        <v>43665</v>
      </c>
      <c r="M296" s="129">
        <v>1837</v>
      </c>
      <c r="N296" s="129">
        <v>2273</v>
      </c>
      <c r="O296" s="129">
        <v>28</v>
      </c>
      <c r="P296" s="129">
        <v>92</v>
      </c>
    </row>
    <row r="297" spans="8:16" x14ac:dyDescent="0.25">
      <c r="H297" s="129">
        <f t="shared" si="8"/>
        <v>352000</v>
      </c>
      <c r="I297" s="129">
        <v>281600</v>
      </c>
      <c r="J297" s="129">
        <v>2320</v>
      </c>
      <c r="K297" s="138">
        <f t="shared" si="9"/>
        <v>2900</v>
      </c>
      <c r="L297" s="172">
        <v>43668</v>
      </c>
      <c r="M297" s="129">
        <v>212</v>
      </c>
      <c r="N297" s="129">
        <v>136</v>
      </c>
      <c r="O297" s="129">
        <v>17</v>
      </c>
      <c r="P297" s="129">
        <v>13</v>
      </c>
    </row>
    <row r="298" spans="8:16" x14ac:dyDescent="0.25">
      <c r="H298" s="129">
        <f t="shared" si="8"/>
        <v>352000</v>
      </c>
      <c r="I298" s="129">
        <v>281600</v>
      </c>
      <c r="J298" s="129">
        <v>2320</v>
      </c>
      <c r="K298" s="138">
        <f t="shared" si="9"/>
        <v>2900</v>
      </c>
      <c r="L298" s="172">
        <v>43668</v>
      </c>
      <c r="M298" s="129">
        <v>1275</v>
      </c>
      <c r="N298" s="129">
        <v>1935</v>
      </c>
      <c r="O298" s="129">
        <v>83</v>
      </c>
      <c r="P298" s="129">
        <v>62</v>
      </c>
    </row>
    <row r="299" spans="8:16" x14ac:dyDescent="0.25">
      <c r="H299" s="129">
        <f t="shared" si="8"/>
        <v>352000</v>
      </c>
      <c r="I299" s="129">
        <v>281600</v>
      </c>
      <c r="J299" s="129">
        <v>2320</v>
      </c>
      <c r="K299" s="138">
        <f t="shared" si="9"/>
        <v>2900</v>
      </c>
      <c r="L299" s="172">
        <v>43669</v>
      </c>
      <c r="M299" s="129">
        <v>210</v>
      </c>
      <c r="N299" s="129">
        <v>1256</v>
      </c>
      <c r="O299" s="129">
        <v>8</v>
      </c>
      <c r="P299" s="129">
        <v>10</v>
      </c>
    </row>
    <row r="300" spans="8:16" x14ac:dyDescent="0.25">
      <c r="H300" s="129">
        <f t="shared" si="8"/>
        <v>352000</v>
      </c>
      <c r="I300" s="129">
        <v>281600</v>
      </c>
      <c r="J300" s="129">
        <v>2320</v>
      </c>
      <c r="K300" s="138">
        <f t="shared" si="9"/>
        <v>2900</v>
      </c>
      <c r="L300" s="172">
        <v>43669</v>
      </c>
      <c r="M300" s="129">
        <v>1003</v>
      </c>
      <c r="N300" s="129">
        <v>1297</v>
      </c>
      <c r="O300" s="129">
        <v>379</v>
      </c>
      <c r="P300" s="129">
        <v>246</v>
      </c>
    </row>
    <row r="301" spans="8:16" x14ac:dyDescent="0.25">
      <c r="H301" s="129">
        <f t="shared" si="8"/>
        <v>352000</v>
      </c>
      <c r="I301" s="129">
        <v>281600</v>
      </c>
      <c r="J301" s="129">
        <v>2320</v>
      </c>
      <c r="K301" s="138">
        <f t="shared" si="9"/>
        <v>2900</v>
      </c>
      <c r="L301" s="172">
        <v>43672</v>
      </c>
      <c r="M301" s="129">
        <v>3838</v>
      </c>
      <c r="N301" s="129">
        <v>625</v>
      </c>
      <c r="O301" s="129">
        <v>321</v>
      </c>
      <c r="P301" s="129">
        <v>19</v>
      </c>
    </row>
    <row r="302" spans="8:16" x14ac:dyDescent="0.25">
      <c r="H302" s="129">
        <f t="shared" si="8"/>
        <v>352000</v>
      </c>
      <c r="I302" s="129">
        <v>281600</v>
      </c>
      <c r="J302" s="129">
        <v>2320</v>
      </c>
      <c r="K302" s="138">
        <f t="shared" si="9"/>
        <v>2900</v>
      </c>
      <c r="L302" s="172">
        <v>43673</v>
      </c>
      <c r="M302" s="129">
        <v>1782</v>
      </c>
      <c r="N302" s="129">
        <v>1700</v>
      </c>
      <c r="O302" s="129">
        <v>76</v>
      </c>
      <c r="P302" s="129">
        <v>78</v>
      </c>
    </row>
    <row r="303" spans="8:16" x14ac:dyDescent="0.25">
      <c r="H303" s="129">
        <f t="shared" si="8"/>
        <v>352000</v>
      </c>
      <c r="I303" s="129">
        <v>281600</v>
      </c>
      <c r="J303" s="129">
        <v>2320</v>
      </c>
      <c r="K303" s="138">
        <f t="shared" si="9"/>
        <v>2900</v>
      </c>
      <c r="L303" s="172">
        <v>43675</v>
      </c>
      <c r="M303" s="129">
        <v>243</v>
      </c>
      <c r="N303" s="129">
        <v>2553</v>
      </c>
      <c r="O303" s="129">
        <v>9</v>
      </c>
      <c r="P303" s="129">
        <v>30</v>
      </c>
    </row>
    <row r="304" spans="8:16" x14ac:dyDescent="0.25">
      <c r="H304" s="129">
        <f t="shared" si="8"/>
        <v>352000</v>
      </c>
      <c r="I304" s="129">
        <v>281600</v>
      </c>
      <c r="J304" s="129">
        <v>2320</v>
      </c>
      <c r="K304" s="138">
        <f t="shared" si="9"/>
        <v>2900</v>
      </c>
      <c r="L304" s="172">
        <v>43675</v>
      </c>
      <c r="M304" s="129">
        <v>615</v>
      </c>
      <c r="N304" s="129">
        <v>209</v>
      </c>
      <c r="O304" s="129">
        <v>92</v>
      </c>
      <c r="P304" s="129">
        <v>19</v>
      </c>
    </row>
    <row r="305" spans="8:16" x14ac:dyDescent="0.25">
      <c r="H305" s="129">
        <f t="shared" si="8"/>
        <v>352000</v>
      </c>
      <c r="I305" s="129">
        <v>281600</v>
      </c>
      <c r="J305" s="129">
        <v>2320</v>
      </c>
      <c r="K305" s="138">
        <f t="shared" si="9"/>
        <v>2900</v>
      </c>
      <c r="L305" s="172">
        <v>43677</v>
      </c>
      <c r="M305" s="129">
        <v>460</v>
      </c>
      <c r="N305" s="129">
        <v>156</v>
      </c>
      <c r="O305" s="129">
        <v>24</v>
      </c>
      <c r="P305" s="129">
        <v>7</v>
      </c>
    </row>
    <row r="306" spans="8:16" x14ac:dyDescent="0.25">
      <c r="H306" s="129">
        <f t="shared" si="8"/>
        <v>352000</v>
      </c>
      <c r="I306" s="129">
        <v>281600</v>
      </c>
      <c r="J306" s="129">
        <v>2320</v>
      </c>
      <c r="K306" s="138">
        <f t="shared" si="9"/>
        <v>2900</v>
      </c>
      <c r="L306" s="172">
        <v>43678</v>
      </c>
      <c r="M306" s="129">
        <v>1216</v>
      </c>
      <c r="N306" s="129">
        <v>575</v>
      </c>
      <c r="O306" s="129">
        <v>66</v>
      </c>
      <c r="P306" s="129">
        <v>46</v>
      </c>
    </row>
    <row r="307" spans="8:16" x14ac:dyDescent="0.25">
      <c r="H307" s="129">
        <f t="shared" si="8"/>
        <v>352000</v>
      </c>
      <c r="I307" s="129">
        <v>281600</v>
      </c>
      <c r="J307" s="129">
        <v>2320</v>
      </c>
      <c r="K307" s="138">
        <f t="shared" si="9"/>
        <v>2900</v>
      </c>
      <c r="L307" s="172">
        <v>43679</v>
      </c>
      <c r="M307" s="129">
        <v>201</v>
      </c>
      <c r="N307" s="129">
        <v>58</v>
      </c>
      <c r="O307" s="129">
        <v>12</v>
      </c>
      <c r="P307" s="129">
        <v>11</v>
      </c>
    </row>
    <row r="308" spans="8:16" x14ac:dyDescent="0.25">
      <c r="H308" s="129">
        <f t="shared" si="8"/>
        <v>352000</v>
      </c>
      <c r="I308" s="129">
        <v>281600</v>
      </c>
      <c r="J308" s="129">
        <v>2320</v>
      </c>
      <c r="K308" s="138">
        <f t="shared" si="9"/>
        <v>2900</v>
      </c>
      <c r="L308" s="172">
        <v>43679</v>
      </c>
      <c r="M308" s="129">
        <v>789</v>
      </c>
      <c r="N308" s="129">
        <v>1100</v>
      </c>
      <c r="O308" s="129">
        <v>43</v>
      </c>
      <c r="P308" s="129">
        <v>122</v>
      </c>
    </row>
    <row r="309" spans="8:16" x14ac:dyDescent="0.25">
      <c r="H309" s="129">
        <f t="shared" si="8"/>
        <v>352000</v>
      </c>
      <c r="I309" s="129">
        <v>281600</v>
      </c>
      <c r="J309" s="129">
        <v>2320</v>
      </c>
      <c r="K309" s="138">
        <f t="shared" si="9"/>
        <v>2900</v>
      </c>
      <c r="L309" s="172">
        <v>43682</v>
      </c>
      <c r="M309" s="129">
        <v>894</v>
      </c>
      <c r="N309" s="129">
        <v>1247</v>
      </c>
      <c r="O309" s="129">
        <v>17</v>
      </c>
      <c r="P309" s="129">
        <v>32</v>
      </c>
    </row>
    <row r="310" spans="8:16" x14ac:dyDescent="0.25">
      <c r="H310" s="129">
        <f t="shared" si="8"/>
        <v>352000</v>
      </c>
      <c r="I310" s="129">
        <v>281600</v>
      </c>
      <c r="J310" s="129">
        <v>2320</v>
      </c>
      <c r="K310" s="138">
        <f t="shared" si="9"/>
        <v>2900</v>
      </c>
      <c r="L310" s="172">
        <v>43682</v>
      </c>
      <c r="M310" s="129">
        <v>45</v>
      </c>
      <c r="N310" s="129">
        <v>152</v>
      </c>
      <c r="O310" s="129">
        <v>1</v>
      </c>
      <c r="P310" s="129">
        <v>40</v>
      </c>
    </row>
    <row r="311" spans="8:16" x14ac:dyDescent="0.25">
      <c r="H311" s="129">
        <f t="shared" si="8"/>
        <v>352000</v>
      </c>
      <c r="I311" s="129">
        <v>281600</v>
      </c>
      <c r="J311" s="129">
        <v>2320</v>
      </c>
      <c r="K311" s="138">
        <f t="shared" si="9"/>
        <v>2900</v>
      </c>
      <c r="L311" s="172">
        <v>43684</v>
      </c>
      <c r="M311" s="129">
        <v>220</v>
      </c>
      <c r="N311" s="129">
        <v>358</v>
      </c>
      <c r="O311" s="129">
        <v>9</v>
      </c>
      <c r="P311" s="129">
        <v>3</v>
      </c>
    </row>
    <row r="312" spans="8:16" x14ac:dyDescent="0.25">
      <c r="H312" s="129">
        <f t="shared" si="8"/>
        <v>352000</v>
      </c>
      <c r="I312" s="129">
        <v>281600</v>
      </c>
      <c r="J312" s="129">
        <v>2320</v>
      </c>
      <c r="K312" s="138">
        <f t="shared" si="9"/>
        <v>2900</v>
      </c>
      <c r="L312" s="172">
        <v>43685</v>
      </c>
      <c r="M312" s="129">
        <v>1591</v>
      </c>
      <c r="N312" s="129">
        <v>3524</v>
      </c>
      <c r="O312" s="129">
        <v>133</v>
      </c>
      <c r="P312" s="129">
        <v>94</v>
      </c>
    </row>
    <row r="313" spans="8:16" x14ac:dyDescent="0.25">
      <c r="H313" s="129">
        <f t="shared" si="8"/>
        <v>352000</v>
      </c>
      <c r="I313" s="129">
        <v>281600</v>
      </c>
      <c r="J313" s="129">
        <v>2320</v>
      </c>
      <c r="K313" s="138">
        <f t="shared" si="9"/>
        <v>2900</v>
      </c>
      <c r="L313" s="172">
        <v>43686</v>
      </c>
      <c r="M313" s="129">
        <v>306</v>
      </c>
      <c r="N313" s="129">
        <v>858</v>
      </c>
      <c r="O313" s="129">
        <v>43</v>
      </c>
      <c r="P313" s="129">
        <v>45</v>
      </c>
    </row>
    <row r="314" spans="8:16" x14ac:dyDescent="0.25">
      <c r="H314" s="129">
        <f t="shared" si="8"/>
        <v>352000</v>
      </c>
      <c r="I314" s="129">
        <v>281600</v>
      </c>
      <c r="J314" s="129">
        <v>2320</v>
      </c>
      <c r="K314" s="138">
        <f t="shared" si="9"/>
        <v>2900</v>
      </c>
      <c r="L314" s="172">
        <v>43687</v>
      </c>
      <c r="M314" s="129">
        <v>841</v>
      </c>
      <c r="N314" s="129">
        <v>315</v>
      </c>
      <c r="O314" s="129">
        <v>47</v>
      </c>
      <c r="P314" s="129">
        <v>30</v>
      </c>
    </row>
    <row r="315" spans="8:16" x14ac:dyDescent="0.25">
      <c r="H315" s="129">
        <f t="shared" si="8"/>
        <v>352000</v>
      </c>
      <c r="I315" s="129">
        <v>281600</v>
      </c>
      <c r="J315" s="129">
        <v>2320</v>
      </c>
      <c r="K315" s="138">
        <f t="shared" si="9"/>
        <v>2900</v>
      </c>
      <c r="L315" s="172">
        <v>43689</v>
      </c>
      <c r="M315" s="129">
        <v>256</v>
      </c>
      <c r="N315" s="129">
        <v>158</v>
      </c>
      <c r="O315" s="129">
        <v>3</v>
      </c>
      <c r="P315" s="129">
        <v>10</v>
      </c>
    </row>
    <row r="316" spans="8:16" x14ac:dyDescent="0.25">
      <c r="H316" s="129">
        <f t="shared" si="8"/>
        <v>352000</v>
      </c>
      <c r="I316" s="129">
        <v>281600</v>
      </c>
      <c r="J316" s="129">
        <v>2320</v>
      </c>
      <c r="K316" s="138">
        <f t="shared" si="9"/>
        <v>2900</v>
      </c>
      <c r="L316" s="172">
        <v>43690</v>
      </c>
      <c r="M316" s="129">
        <v>113</v>
      </c>
      <c r="N316" s="129">
        <v>376</v>
      </c>
      <c r="O316" s="129">
        <v>14</v>
      </c>
      <c r="P316" s="129">
        <v>109</v>
      </c>
    </row>
    <row r="317" spans="8:16" x14ac:dyDescent="0.25">
      <c r="H317" s="129">
        <f t="shared" si="8"/>
        <v>352000</v>
      </c>
      <c r="I317" s="129">
        <v>281600</v>
      </c>
      <c r="J317" s="129">
        <v>2320</v>
      </c>
      <c r="K317" s="138">
        <f t="shared" si="9"/>
        <v>2900</v>
      </c>
      <c r="L317" s="172">
        <v>43691</v>
      </c>
      <c r="M317" s="129">
        <v>104</v>
      </c>
      <c r="N317" s="129">
        <v>351</v>
      </c>
      <c r="O317" s="129">
        <v>7</v>
      </c>
      <c r="P317" s="129">
        <v>8</v>
      </c>
    </row>
    <row r="318" spans="8:16" x14ac:dyDescent="0.25">
      <c r="H318" s="129">
        <f t="shared" si="8"/>
        <v>352000</v>
      </c>
      <c r="I318" s="129">
        <v>281600</v>
      </c>
      <c r="J318" s="129">
        <v>2320</v>
      </c>
      <c r="K318" s="138">
        <f t="shared" si="9"/>
        <v>2900</v>
      </c>
      <c r="L318" s="172">
        <v>43692</v>
      </c>
      <c r="M318" s="129">
        <v>86</v>
      </c>
      <c r="N318" s="129">
        <v>6152</v>
      </c>
      <c r="O318" s="129">
        <v>12</v>
      </c>
      <c r="P318" s="129">
        <v>119</v>
      </c>
    </row>
    <row r="319" spans="8:16" x14ac:dyDescent="0.25">
      <c r="H319" s="129">
        <f t="shared" si="8"/>
        <v>352000</v>
      </c>
      <c r="I319" s="129">
        <v>281600</v>
      </c>
      <c r="J319" s="129">
        <v>2320</v>
      </c>
      <c r="K319" s="138">
        <f t="shared" si="9"/>
        <v>2900</v>
      </c>
      <c r="L319" s="172">
        <v>43693</v>
      </c>
      <c r="M319" s="129">
        <v>190</v>
      </c>
      <c r="N319" s="129">
        <v>302</v>
      </c>
      <c r="O319" s="129">
        <v>52</v>
      </c>
      <c r="P319" s="129">
        <v>71</v>
      </c>
    </row>
    <row r="320" spans="8:16" x14ac:dyDescent="0.25">
      <c r="H320" s="129">
        <f t="shared" si="8"/>
        <v>352000</v>
      </c>
      <c r="I320" s="129">
        <v>281600</v>
      </c>
      <c r="J320" s="129">
        <v>2320</v>
      </c>
      <c r="K320" s="138">
        <f t="shared" si="9"/>
        <v>2900</v>
      </c>
      <c r="L320" s="172">
        <v>43693</v>
      </c>
      <c r="M320" s="129">
        <v>1342</v>
      </c>
      <c r="N320" s="129">
        <v>868</v>
      </c>
      <c r="O320" s="129">
        <v>61</v>
      </c>
      <c r="P320" s="129">
        <v>39</v>
      </c>
    </row>
    <row r="321" spans="8:16" x14ac:dyDescent="0.25">
      <c r="H321" s="129">
        <f t="shared" ref="H321:H384" si="10">$C$72</f>
        <v>352000</v>
      </c>
      <c r="I321" s="129">
        <v>281600</v>
      </c>
      <c r="J321" s="129">
        <v>2320</v>
      </c>
      <c r="K321" s="138">
        <f t="shared" ref="K321:K384" si="11">$F$72</f>
        <v>2900</v>
      </c>
      <c r="L321" s="172">
        <v>43696</v>
      </c>
      <c r="M321" s="129">
        <v>210</v>
      </c>
      <c r="N321" s="129">
        <v>144</v>
      </c>
      <c r="O321" s="129">
        <v>78</v>
      </c>
      <c r="P321" s="129">
        <v>15</v>
      </c>
    </row>
    <row r="322" spans="8:16" x14ac:dyDescent="0.25">
      <c r="H322" s="129">
        <f t="shared" si="10"/>
        <v>352000</v>
      </c>
      <c r="I322" s="129">
        <v>281600</v>
      </c>
      <c r="J322" s="129">
        <v>2320</v>
      </c>
      <c r="K322" s="138">
        <f t="shared" si="11"/>
        <v>2900</v>
      </c>
      <c r="L322" s="172">
        <v>43697</v>
      </c>
      <c r="M322" s="129">
        <v>380</v>
      </c>
      <c r="N322" s="129">
        <v>83</v>
      </c>
      <c r="O322" s="129">
        <v>31</v>
      </c>
      <c r="P322" s="129">
        <v>10</v>
      </c>
    </row>
    <row r="323" spans="8:16" x14ac:dyDescent="0.25">
      <c r="H323" s="129">
        <f t="shared" si="10"/>
        <v>352000</v>
      </c>
      <c r="I323" s="129">
        <v>281600</v>
      </c>
      <c r="J323" s="129">
        <v>2320</v>
      </c>
      <c r="K323" s="138">
        <f t="shared" si="11"/>
        <v>2900</v>
      </c>
      <c r="L323" s="172">
        <v>43698</v>
      </c>
      <c r="M323" s="129">
        <v>308</v>
      </c>
      <c r="N323" s="129">
        <v>417</v>
      </c>
      <c r="O323" s="129">
        <v>3</v>
      </c>
      <c r="P323" s="129">
        <v>18</v>
      </c>
    </row>
    <row r="324" spans="8:16" x14ac:dyDescent="0.25">
      <c r="H324" s="129">
        <f t="shared" si="10"/>
        <v>352000</v>
      </c>
      <c r="I324" s="129">
        <v>281600</v>
      </c>
      <c r="J324" s="129">
        <v>2320</v>
      </c>
      <c r="K324" s="138">
        <f t="shared" si="11"/>
        <v>2900</v>
      </c>
      <c r="L324" s="172">
        <v>43698</v>
      </c>
      <c r="M324" s="129">
        <v>352</v>
      </c>
      <c r="N324" s="129">
        <v>444</v>
      </c>
      <c r="O324" s="129">
        <v>24</v>
      </c>
      <c r="P324" s="129">
        <v>13</v>
      </c>
    </row>
    <row r="325" spans="8:16" x14ac:dyDescent="0.25">
      <c r="H325" s="129">
        <f t="shared" si="10"/>
        <v>352000</v>
      </c>
      <c r="I325" s="129">
        <v>281600</v>
      </c>
      <c r="J325" s="129">
        <v>2320</v>
      </c>
      <c r="K325" s="138">
        <f t="shared" si="11"/>
        <v>2900</v>
      </c>
      <c r="L325" s="172">
        <v>43700</v>
      </c>
      <c r="M325" s="129">
        <v>188</v>
      </c>
      <c r="N325" s="129">
        <v>228</v>
      </c>
      <c r="O325" s="129">
        <v>52</v>
      </c>
      <c r="P325" s="129">
        <v>30</v>
      </c>
    </row>
    <row r="326" spans="8:16" x14ac:dyDescent="0.25">
      <c r="H326" s="129">
        <f t="shared" si="10"/>
        <v>352000</v>
      </c>
      <c r="I326" s="129">
        <v>281600</v>
      </c>
      <c r="J326" s="129">
        <v>2320</v>
      </c>
      <c r="K326" s="138">
        <f t="shared" si="11"/>
        <v>2900</v>
      </c>
      <c r="L326" s="172">
        <v>43700</v>
      </c>
      <c r="M326" s="129">
        <v>955</v>
      </c>
      <c r="N326" s="129">
        <v>2343</v>
      </c>
      <c r="O326" s="129">
        <v>16</v>
      </c>
      <c r="P326" s="129">
        <v>19</v>
      </c>
    </row>
    <row r="327" spans="8:16" x14ac:dyDescent="0.25">
      <c r="H327" s="129">
        <f t="shared" si="10"/>
        <v>352000</v>
      </c>
      <c r="I327" s="129">
        <v>281600</v>
      </c>
      <c r="J327" s="129">
        <v>2320</v>
      </c>
      <c r="K327" s="138">
        <f t="shared" si="11"/>
        <v>2900</v>
      </c>
      <c r="L327" s="172">
        <v>43703</v>
      </c>
      <c r="M327" s="129">
        <v>664</v>
      </c>
      <c r="N327" s="129">
        <v>2482</v>
      </c>
      <c r="O327" s="129">
        <v>6</v>
      </c>
      <c r="P327" s="129">
        <v>17</v>
      </c>
    </row>
    <row r="328" spans="8:16" x14ac:dyDescent="0.25">
      <c r="H328" s="129">
        <f t="shared" si="10"/>
        <v>352000</v>
      </c>
      <c r="I328" s="129">
        <v>281600</v>
      </c>
      <c r="J328" s="129">
        <v>2320</v>
      </c>
      <c r="K328" s="138">
        <f t="shared" si="11"/>
        <v>2900</v>
      </c>
      <c r="L328" s="172">
        <v>43704</v>
      </c>
      <c r="M328" s="129">
        <v>380</v>
      </c>
      <c r="N328" s="129">
        <v>434</v>
      </c>
      <c r="O328" s="129">
        <v>28</v>
      </c>
      <c r="P328" s="129">
        <v>73</v>
      </c>
    </row>
    <row r="329" spans="8:16" x14ac:dyDescent="0.25">
      <c r="H329" s="129">
        <f t="shared" si="10"/>
        <v>352000</v>
      </c>
      <c r="I329" s="129">
        <v>281600</v>
      </c>
      <c r="J329" s="129">
        <v>2320</v>
      </c>
      <c r="K329" s="138">
        <f t="shared" si="11"/>
        <v>2900</v>
      </c>
      <c r="L329" s="172">
        <v>43705</v>
      </c>
      <c r="M329" s="129">
        <v>135</v>
      </c>
      <c r="N329" s="129">
        <v>617</v>
      </c>
      <c r="O329" s="129">
        <v>26</v>
      </c>
      <c r="P329" s="129">
        <v>39</v>
      </c>
    </row>
    <row r="330" spans="8:16" x14ac:dyDescent="0.25">
      <c r="H330" s="129">
        <f t="shared" si="10"/>
        <v>352000</v>
      </c>
      <c r="I330" s="129">
        <v>281600</v>
      </c>
      <c r="J330" s="129">
        <v>2320</v>
      </c>
      <c r="K330" s="138">
        <f t="shared" si="11"/>
        <v>2900</v>
      </c>
      <c r="L330" s="172">
        <v>43706</v>
      </c>
      <c r="M330" s="129">
        <v>1352</v>
      </c>
      <c r="N330" s="129">
        <v>345</v>
      </c>
      <c r="O330" s="129">
        <v>138</v>
      </c>
      <c r="P330" s="129">
        <v>36</v>
      </c>
    </row>
    <row r="331" spans="8:16" x14ac:dyDescent="0.25">
      <c r="H331" s="129">
        <f t="shared" si="10"/>
        <v>352000</v>
      </c>
      <c r="I331" s="129">
        <v>281600</v>
      </c>
      <c r="J331" s="129">
        <v>2320</v>
      </c>
      <c r="K331" s="138">
        <f t="shared" si="11"/>
        <v>2900</v>
      </c>
      <c r="L331" s="172">
        <v>43707</v>
      </c>
      <c r="M331" s="129">
        <v>390</v>
      </c>
      <c r="N331" s="129">
        <v>3083</v>
      </c>
      <c r="O331" s="129">
        <v>21</v>
      </c>
      <c r="P331" s="129">
        <v>22</v>
      </c>
    </row>
    <row r="332" spans="8:16" x14ac:dyDescent="0.25">
      <c r="H332" s="129">
        <f t="shared" si="10"/>
        <v>352000</v>
      </c>
      <c r="I332" s="129">
        <v>281600</v>
      </c>
      <c r="J332" s="129">
        <v>2320</v>
      </c>
      <c r="K332" s="138">
        <f t="shared" si="11"/>
        <v>2900</v>
      </c>
      <c r="L332" s="172">
        <v>43707</v>
      </c>
      <c r="M332" s="129">
        <v>375</v>
      </c>
      <c r="N332" s="129">
        <v>178</v>
      </c>
      <c r="O332" s="129">
        <v>22</v>
      </c>
      <c r="P332" s="129">
        <v>14</v>
      </c>
    </row>
    <row r="333" spans="8:16" x14ac:dyDescent="0.25">
      <c r="H333" s="129">
        <f t="shared" si="10"/>
        <v>352000</v>
      </c>
      <c r="I333" s="129">
        <v>281600</v>
      </c>
      <c r="J333" s="129">
        <v>2320</v>
      </c>
      <c r="K333" s="138">
        <f t="shared" si="11"/>
        <v>2900</v>
      </c>
      <c r="L333" s="172">
        <v>43709</v>
      </c>
      <c r="M333" s="129">
        <v>114</v>
      </c>
      <c r="N333" s="129">
        <v>193</v>
      </c>
      <c r="O333" s="129">
        <v>1</v>
      </c>
      <c r="P333" s="129">
        <v>4</v>
      </c>
    </row>
    <row r="334" spans="8:16" x14ac:dyDescent="0.25">
      <c r="H334" s="129">
        <f t="shared" si="10"/>
        <v>352000</v>
      </c>
      <c r="I334" s="129">
        <v>281600</v>
      </c>
      <c r="J334" s="129">
        <v>2320</v>
      </c>
      <c r="K334" s="138">
        <f t="shared" si="11"/>
        <v>2900</v>
      </c>
      <c r="L334" s="172">
        <v>43709</v>
      </c>
      <c r="M334" s="129">
        <v>187</v>
      </c>
      <c r="N334" s="129">
        <v>5883</v>
      </c>
      <c r="O334" s="129">
        <v>18</v>
      </c>
      <c r="P334" s="129">
        <v>80</v>
      </c>
    </row>
    <row r="335" spans="8:16" x14ac:dyDescent="0.25">
      <c r="H335" s="129">
        <f t="shared" si="10"/>
        <v>352000</v>
      </c>
      <c r="I335" s="129">
        <v>281600</v>
      </c>
      <c r="J335" s="129">
        <v>2320</v>
      </c>
      <c r="K335" s="138">
        <f t="shared" si="11"/>
        <v>2900</v>
      </c>
      <c r="L335" s="172">
        <v>43712</v>
      </c>
      <c r="M335" s="129">
        <v>80</v>
      </c>
      <c r="N335" s="129">
        <v>548</v>
      </c>
      <c r="O335" s="129">
        <v>4</v>
      </c>
      <c r="P335" s="129">
        <v>2</v>
      </c>
    </row>
    <row r="336" spans="8:16" x14ac:dyDescent="0.25">
      <c r="H336" s="129">
        <f t="shared" si="10"/>
        <v>352000</v>
      </c>
      <c r="I336" s="129">
        <v>281600</v>
      </c>
      <c r="J336" s="129">
        <v>2320</v>
      </c>
      <c r="K336" s="138">
        <f t="shared" si="11"/>
        <v>2900</v>
      </c>
      <c r="L336" s="172">
        <v>43713</v>
      </c>
      <c r="M336" s="129">
        <v>973</v>
      </c>
      <c r="N336" s="129">
        <v>1284</v>
      </c>
      <c r="O336" s="129">
        <v>56</v>
      </c>
      <c r="P336" s="129">
        <v>116</v>
      </c>
    </row>
    <row r="337" spans="8:16" x14ac:dyDescent="0.25">
      <c r="H337" s="129">
        <f t="shared" si="10"/>
        <v>352000</v>
      </c>
      <c r="I337" s="129">
        <v>281600</v>
      </c>
      <c r="J337" s="129">
        <v>2320</v>
      </c>
      <c r="K337" s="138">
        <f t="shared" si="11"/>
        <v>2900</v>
      </c>
      <c r="L337" s="172">
        <v>43714</v>
      </c>
      <c r="M337" s="129">
        <v>327</v>
      </c>
      <c r="N337" s="129">
        <v>587</v>
      </c>
      <c r="O337" s="129">
        <v>2</v>
      </c>
      <c r="P337" s="129">
        <v>6</v>
      </c>
    </row>
    <row r="338" spans="8:16" x14ac:dyDescent="0.25">
      <c r="H338" s="129">
        <f t="shared" si="10"/>
        <v>352000</v>
      </c>
      <c r="I338" s="129">
        <v>281600</v>
      </c>
      <c r="J338" s="129">
        <v>2320</v>
      </c>
      <c r="K338" s="138">
        <f t="shared" si="11"/>
        <v>2900</v>
      </c>
      <c r="L338" s="172">
        <v>43715</v>
      </c>
      <c r="M338" s="129">
        <v>114</v>
      </c>
      <c r="N338" s="129">
        <v>77</v>
      </c>
      <c r="O338" s="129">
        <v>20</v>
      </c>
      <c r="P338" s="129">
        <v>23</v>
      </c>
    </row>
    <row r="339" spans="8:16" x14ac:dyDescent="0.25">
      <c r="H339" s="129">
        <f t="shared" si="10"/>
        <v>352000</v>
      </c>
      <c r="I339" s="129">
        <v>281600</v>
      </c>
      <c r="J339" s="129">
        <v>2320</v>
      </c>
      <c r="K339" s="138">
        <f t="shared" si="11"/>
        <v>2900</v>
      </c>
      <c r="L339" s="172">
        <v>43716</v>
      </c>
      <c r="M339" s="129">
        <v>287</v>
      </c>
      <c r="N339" s="129">
        <v>1238</v>
      </c>
      <c r="O339" s="129">
        <v>11</v>
      </c>
      <c r="P339" s="129">
        <v>10</v>
      </c>
    </row>
    <row r="340" spans="8:16" x14ac:dyDescent="0.25">
      <c r="H340" s="129">
        <f t="shared" si="10"/>
        <v>352000</v>
      </c>
      <c r="I340" s="129">
        <v>281600</v>
      </c>
      <c r="J340" s="129">
        <v>2320</v>
      </c>
      <c r="K340" s="138">
        <f t="shared" si="11"/>
        <v>2900</v>
      </c>
      <c r="L340" s="172">
        <v>43716</v>
      </c>
      <c r="M340" s="129">
        <v>1212</v>
      </c>
      <c r="N340" s="129">
        <v>898</v>
      </c>
      <c r="O340" s="129">
        <v>48</v>
      </c>
      <c r="P340" s="129">
        <v>23</v>
      </c>
    </row>
    <row r="341" spans="8:16" x14ac:dyDescent="0.25">
      <c r="H341" s="129">
        <f t="shared" si="10"/>
        <v>352000</v>
      </c>
      <c r="I341" s="129">
        <v>281600</v>
      </c>
      <c r="J341" s="129">
        <v>2320</v>
      </c>
      <c r="K341" s="138">
        <f t="shared" si="11"/>
        <v>2900</v>
      </c>
      <c r="L341" s="172">
        <v>43718</v>
      </c>
      <c r="M341" s="129">
        <v>1316</v>
      </c>
      <c r="N341" s="129">
        <v>808</v>
      </c>
      <c r="O341" s="129">
        <v>58</v>
      </c>
      <c r="P341" s="129">
        <v>23</v>
      </c>
    </row>
    <row r="342" spans="8:16" x14ac:dyDescent="0.25">
      <c r="H342" s="129">
        <f t="shared" si="10"/>
        <v>352000</v>
      </c>
      <c r="I342" s="129">
        <v>281600</v>
      </c>
      <c r="J342" s="129">
        <v>2320</v>
      </c>
      <c r="K342" s="138">
        <f t="shared" si="11"/>
        <v>2900</v>
      </c>
      <c r="L342" s="172">
        <v>43719</v>
      </c>
      <c r="M342" s="129">
        <v>1586</v>
      </c>
      <c r="N342" s="129">
        <v>2619</v>
      </c>
      <c r="O342" s="129">
        <v>85</v>
      </c>
      <c r="P342" s="129">
        <v>53</v>
      </c>
    </row>
    <row r="343" spans="8:16" x14ac:dyDescent="0.25">
      <c r="H343" s="129">
        <f t="shared" si="10"/>
        <v>352000</v>
      </c>
      <c r="I343" s="129">
        <v>281600</v>
      </c>
      <c r="J343" s="129">
        <v>2320</v>
      </c>
      <c r="K343" s="138">
        <f t="shared" si="11"/>
        <v>2900</v>
      </c>
      <c r="L343" s="172">
        <v>43720</v>
      </c>
      <c r="M343" s="129">
        <v>50</v>
      </c>
      <c r="N343" s="129">
        <v>358</v>
      </c>
      <c r="O343" s="129">
        <v>1</v>
      </c>
      <c r="P343" s="129">
        <v>3</v>
      </c>
    </row>
    <row r="344" spans="8:16" x14ac:dyDescent="0.25">
      <c r="H344" s="129">
        <f t="shared" si="10"/>
        <v>352000</v>
      </c>
      <c r="I344" s="129">
        <v>281600</v>
      </c>
      <c r="J344" s="129">
        <v>2320</v>
      </c>
      <c r="K344" s="138">
        <f t="shared" si="11"/>
        <v>2900</v>
      </c>
      <c r="L344" s="172">
        <v>43721</v>
      </c>
      <c r="M344" s="129">
        <v>97</v>
      </c>
      <c r="N344" s="129">
        <v>1435</v>
      </c>
      <c r="O344" s="129">
        <v>39</v>
      </c>
      <c r="P344" s="129">
        <v>113</v>
      </c>
    </row>
    <row r="345" spans="8:16" x14ac:dyDescent="0.25">
      <c r="H345" s="129">
        <f t="shared" si="10"/>
        <v>352000</v>
      </c>
      <c r="I345" s="129">
        <v>281600</v>
      </c>
      <c r="J345" s="129">
        <v>2320</v>
      </c>
      <c r="K345" s="138">
        <f t="shared" si="11"/>
        <v>2900</v>
      </c>
      <c r="L345" s="172">
        <v>43722</v>
      </c>
      <c r="M345" s="129">
        <v>53</v>
      </c>
      <c r="N345" s="129">
        <v>330</v>
      </c>
      <c r="O345" s="129">
        <v>3</v>
      </c>
      <c r="P345" s="129">
        <v>6</v>
      </c>
    </row>
    <row r="346" spans="8:16" x14ac:dyDescent="0.25">
      <c r="H346" s="129">
        <f t="shared" si="10"/>
        <v>352000</v>
      </c>
      <c r="I346" s="129">
        <v>281600</v>
      </c>
      <c r="J346" s="129">
        <v>2320</v>
      </c>
      <c r="K346" s="138">
        <f t="shared" si="11"/>
        <v>2900</v>
      </c>
      <c r="L346" s="172">
        <v>43723</v>
      </c>
      <c r="M346" s="129">
        <v>729</v>
      </c>
      <c r="N346" s="129">
        <v>1334</v>
      </c>
      <c r="O346" s="129">
        <v>52</v>
      </c>
      <c r="P346" s="129">
        <v>119</v>
      </c>
    </row>
    <row r="347" spans="8:16" x14ac:dyDescent="0.25">
      <c r="H347" s="129">
        <f t="shared" si="10"/>
        <v>352000</v>
      </c>
      <c r="I347" s="129">
        <v>281600</v>
      </c>
      <c r="J347" s="129">
        <v>2320</v>
      </c>
      <c r="K347" s="138">
        <f t="shared" si="11"/>
        <v>2900</v>
      </c>
      <c r="L347" s="172">
        <v>43752</v>
      </c>
      <c r="M347" s="129">
        <v>216</v>
      </c>
      <c r="N347" s="129">
        <v>116</v>
      </c>
      <c r="O347" s="129">
        <v>155</v>
      </c>
      <c r="P347" s="129">
        <v>92</v>
      </c>
    </row>
    <row r="348" spans="8:16" x14ac:dyDescent="0.25">
      <c r="H348" s="129">
        <f t="shared" si="10"/>
        <v>352000</v>
      </c>
      <c r="I348" s="129">
        <v>281600</v>
      </c>
      <c r="J348" s="129">
        <v>2320</v>
      </c>
      <c r="K348" s="138">
        <f t="shared" si="11"/>
        <v>2900</v>
      </c>
      <c r="L348" s="172">
        <v>43752</v>
      </c>
      <c r="M348" s="129">
        <v>449</v>
      </c>
      <c r="N348" s="129">
        <v>36</v>
      </c>
      <c r="O348" s="129">
        <v>105</v>
      </c>
      <c r="P348" s="129">
        <v>16</v>
      </c>
    </row>
    <row r="349" spans="8:16" x14ac:dyDescent="0.25">
      <c r="H349" s="129">
        <f t="shared" si="10"/>
        <v>352000</v>
      </c>
      <c r="I349" s="129">
        <v>281600</v>
      </c>
      <c r="J349" s="129">
        <v>2320</v>
      </c>
      <c r="K349" s="138">
        <f t="shared" si="11"/>
        <v>2900</v>
      </c>
      <c r="L349" s="172">
        <v>43755</v>
      </c>
      <c r="M349" s="129">
        <v>209</v>
      </c>
      <c r="N349" s="129">
        <v>454</v>
      </c>
      <c r="O349" s="129">
        <v>161</v>
      </c>
      <c r="P349" s="129">
        <v>22</v>
      </c>
    </row>
    <row r="350" spans="8:16" x14ac:dyDescent="0.25">
      <c r="H350" s="129">
        <f t="shared" si="10"/>
        <v>352000</v>
      </c>
      <c r="I350" s="129">
        <v>281600</v>
      </c>
      <c r="J350" s="129">
        <v>2320</v>
      </c>
      <c r="K350" s="138">
        <f t="shared" si="11"/>
        <v>2900</v>
      </c>
      <c r="L350" s="172">
        <v>43756</v>
      </c>
      <c r="M350" s="129">
        <v>2835</v>
      </c>
      <c r="N350" s="129">
        <v>110</v>
      </c>
      <c r="O350" s="129">
        <v>315</v>
      </c>
      <c r="P350" s="129">
        <v>8</v>
      </c>
    </row>
    <row r="351" spans="8:16" x14ac:dyDescent="0.25">
      <c r="H351" s="129">
        <f t="shared" si="10"/>
        <v>352000</v>
      </c>
      <c r="I351" s="129">
        <v>281600</v>
      </c>
      <c r="J351" s="129">
        <v>2320</v>
      </c>
      <c r="K351" s="138">
        <f t="shared" si="11"/>
        <v>2900</v>
      </c>
      <c r="L351" s="172">
        <v>43757</v>
      </c>
      <c r="M351" s="129">
        <v>4300</v>
      </c>
      <c r="N351" s="129">
        <v>4188</v>
      </c>
      <c r="O351" s="129">
        <v>26</v>
      </c>
      <c r="P351" s="129">
        <v>19</v>
      </c>
    </row>
    <row r="352" spans="8:16" x14ac:dyDescent="0.25">
      <c r="H352" s="129">
        <f t="shared" si="10"/>
        <v>352000</v>
      </c>
      <c r="I352" s="129">
        <v>281600</v>
      </c>
      <c r="J352" s="129">
        <v>2320</v>
      </c>
      <c r="K352" s="138">
        <f t="shared" si="11"/>
        <v>2900</v>
      </c>
      <c r="L352" s="172">
        <v>43758</v>
      </c>
      <c r="M352" s="129">
        <v>1044</v>
      </c>
      <c r="N352" s="129">
        <v>794</v>
      </c>
      <c r="O352" s="129">
        <v>121</v>
      </c>
      <c r="P352" s="129">
        <v>38</v>
      </c>
    </row>
    <row r="353" spans="8:16" x14ac:dyDescent="0.25">
      <c r="H353" s="129">
        <f t="shared" si="10"/>
        <v>352000</v>
      </c>
      <c r="I353" s="129">
        <v>281600</v>
      </c>
      <c r="J353" s="129">
        <v>2320</v>
      </c>
      <c r="K353" s="138">
        <f t="shared" si="11"/>
        <v>2900</v>
      </c>
      <c r="L353" s="172">
        <v>43767</v>
      </c>
      <c r="M353" s="129">
        <v>54</v>
      </c>
      <c r="N353" s="129">
        <v>592</v>
      </c>
      <c r="O353" s="129">
        <v>0</v>
      </c>
      <c r="P353" s="129">
        <v>8</v>
      </c>
    </row>
    <row r="354" spans="8:16" x14ac:dyDescent="0.25">
      <c r="H354" s="129">
        <f t="shared" si="10"/>
        <v>352000</v>
      </c>
      <c r="I354" s="129">
        <v>281600</v>
      </c>
      <c r="J354" s="129">
        <v>2320</v>
      </c>
      <c r="K354" s="138">
        <f t="shared" si="11"/>
        <v>2900</v>
      </c>
      <c r="L354" s="172">
        <v>43768</v>
      </c>
      <c r="M354" s="129">
        <v>357</v>
      </c>
      <c r="N354" s="129">
        <v>379</v>
      </c>
      <c r="O354" s="129">
        <v>1</v>
      </c>
      <c r="P354" s="129">
        <v>3</v>
      </c>
    </row>
    <row r="355" spans="8:16" x14ac:dyDescent="0.25">
      <c r="H355" s="129">
        <f t="shared" si="10"/>
        <v>352000</v>
      </c>
      <c r="I355" s="129">
        <v>281600</v>
      </c>
      <c r="J355" s="129">
        <v>2320</v>
      </c>
      <c r="K355" s="138">
        <f t="shared" si="11"/>
        <v>2900</v>
      </c>
      <c r="L355" s="172">
        <v>43770</v>
      </c>
      <c r="M355" s="129">
        <v>143</v>
      </c>
      <c r="N355" s="129">
        <v>626</v>
      </c>
      <c r="O355" s="129">
        <v>1</v>
      </c>
      <c r="P355" s="129">
        <v>5</v>
      </c>
    </row>
    <row r="356" spans="8:16" x14ac:dyDescent="0.25">
      <c r="H356" s="129">
        <f t="shared" si="10"/>
        <v>352000</v>
      </c>
      <c r="I356" s="129">
        <v>281600</v>
      </c>
      <c r="J356" s="129">
        <v>2320</v>
      </c>
      <c r="K356" s="138">
        <f t="shared" si="11"/>
        <v>2900</v>
      </c>
      <c r="L356" s="172">
        <v>43771</v>
      </c>
      <c r="M356" s="129">
        <v>3224</v>
      </c>
      <c r="N356" s="129">
        <v>1172</v>
      </c>
      <c r="O356" s="129">
        <v>153</v>
      </c>
      <c r="P356" s="129">
        <v>119</v>
      </c>
    </row>
    <row r="357" spans="8:16" x14ac:dyDescent="0.25">
      <c r="H357" s="129">
        <f t="shared" si="10"/>
        <v>352000</v>
      </c>
      <c r="I357" s="129">
        <v>281600</v>
      </c>
      <c r="J357" s="129">
        <v>2320</v>
      </c>
      <c r="K357" s="138">
        <f t="shared" si="11"/>
        <v>2900</v>
      </c>
      <c r="L357" s="172">
        <v>43773</v>
      </c>
      <c r="M357" s="129">
        <v>295</v>
      </c>
      <c r="N357" s="129">
        <v>63</v>
      </c>
      <c r="O357" s="129">
        <v>10</v>
      </c>
      <c r="P357" s="129">
        <v>3</v>
      </c>
    </row>
    <row r="358" spans="8:16" x14ac:dyDescent="0.25">
      <c r="H358" s="129">
        <f t="shared" si="10"/>
        <v>352000</v>
      </c>
      <c r="I358" s="129">
        <v>281600</v>
      </c>
      <c r="J358" s="129">
        <v>2320</v>
      </c>
      <c r="K358" s="138">
        <f t="shared" si="11"/>
        <v>2900</v>
      </c>
      <c r="L358" s="172">
        <v>43774</v>
      </c>
      <c r="M358" s="129">
        <v>248</v>
      </c>
      <c r="N358" s="129">
        <v>1167</v>
      </c>
      <c r="O358" s="129">
        <v>11</v>
      </c>
      <c r="P358" s="129">
        <v>76</v>
      </c>
    </row>
    <row r="359" spans="8:16" x14ac:dyDescent="0.25">
      <c r="H359" s="129">
        <f t="shared" si="10"/>
        <v>352000</v>
      </c>
      <c r="I359" s="129">
        <v>281600</v>
      </c>
      <c r="J359" s="129">
        <v>2320</v>
      </c>
      <c r="K359" s="138">
        <f t="shared" si="11"/>
        <v>2900</v>
      </c>
      <c r="L359" s="172">
        <v>43775</v>
      </c>
      <c r="M359" s="129">
        <v>143</v>
      </c>
      <c r="N359" s="129">
        <v>550</v>
      </c>
      <c r="O359" s="129">
        <v>2</v>
      </c>
      <c r="P359" s="129">
        <v>5</v>
      </c>
    </row>
    <row r="360" spans="8:16" x14ac:dyDescent="0.25">
      <c r="H360" s="129">
        <f t="shared" si="10"/>
        <v>352000</v>
      </c>
      <c r="I360" s="129">
        <v>281600</v>
      </c>
      <c r="J360" s="129">
        <v>2320</v>
      </c>
      <c r="K360" s="138">
        <f t="shared" si="11"/>
        <v>2900</v>
      </c>
      <c r="L360" s="172">
        <v>43776</v>
      </c>
      <c r="M360" s="129">
        <v>3575</v>
      </c>
      <c r="N360" s="129">
        <v>436</v>
      </c>
      <c r="O360" s="129">
        <v>109</v>
      </c>
      <c r="P360" s="129">
        <v>36</v>
      </c>
    </row>
    <row r="361" spans="8:16" x14ac:dyDescent="0.25">
      <c r="H361" s="129">
        <f t="shared" si="10"/>
        <v>352000</v>
      </c>
      <c r="I361" s="129">
        <v>281600</v>
      </c>
      <c r="J361" s="129">
        <v>2320</v>
      </c>
      <c r="K361" s="138">
        <f t="shared" si="11"/>
        <v>2900</v>
      </c>
      <c r="L361" s="172">
        <v>43777</v>
      </c>
      <c r="M361" s="129">
        <v>828</v>
      </c>
      <c r="N361" s="129">
        <v>303</v>
      </c>
      <c r="O361" s="129">
        <v>6</v>
      </c>
      <c r="P361" s="129">
        <v>1</v>
      </c>
    </row>
    <row r="362" spans="8:16" x14ac:dyDescent="0.25">
      <c r="H362" s="129">
        <f t="shared" si="10"/>
        <v>352000</v>
      </c>
      <c r="I362" s="129">
        <v>281600</v>
      </c>
      <c r="J362" s="129">
        <v>2320</v>
      </c>
      <c r="K362" s="138">
        <f t="shared" si="11"/>
        <v>2900</v>
      </c>
      <c r="L362" s="172">
        <v>43777</v>
      </c>
      <c r="M362" s="129">
        <v>1077</v>
      </c>
      <c r="N362" s="129">
        <v>701</v>
      </c>
      <c r="O362" s="129">
        <v>73</v>
      </c>
      <c r="P362" s="129">
        <v>140</v>
      </c>
    </row>
    <row r="363" spans="8:16" x14ac:dyDescent="0.25">
      <c r="H363" s="129">
        <f t="shared" si="10"/>
        <v>352000</v>
      </c>
      <c r="I363" s="129">
        <v>281600</v>
      </c>
      <c r="J363" s="129">
        <v>2320</v>
      </c>
      <c r="K363" s="138">
        <f t="shared" si="11"/>
        <v>2900</v>
      </c>
      <c r="L363" s="172">
        <v>43781</v>
      </c>
      <c r="M363" s="129">
        <v>15</v>
      </c>
      <c r="N363" s="129">
        <v>4</v>
      </c>
      <c r="O363" s="129">
        <v>0</v>
      </c>
      <c r="P363" s="129">
        <v>0</v>
      </c>
    </row>
    <row r="364" spans="8:16" x14ac:dyDescent="0.25">
      <c r="H364" s="129">
        <f t="shared" si="10"/>
        <v>352000</v>
      </c>
      <c r="I364" s="129">
        <v>281600</v>
      </c>
      <c r="J364" s="129">
        <v>2320</v>
      </c>
      <c r="K364" s="138">
        <f t="shared" si="11"/>
        <v>2900</v>
      </c>
      <c r="L364" s="172">
        <v>43782</v>
      </c>
      <c r="M364" s="129">
        <v>168</v>
      </c>
      <c r="N364" s="129">
        <v>81</v>
      </c>
      <c r="O364" s="129">
        <v>4</v>
      </c>
      <c r="P364" s="129">
        <v>7</v>
      </c>
    </row>
    <row r="365" spans="8:16" x14ac:dyDescent="0.25">
      <c r="H365" s="129">
        <f t="shared" si="10"/>
        <v>352000</v>
      </c>
      <c r="I365" s="129">
        <v>281600</v>
      </c>
      <c r="J365" s="129">
        <v>2320</v>
      </c>
      <c r="K365" s="138">
        <f t="shared" si="11"/>
        <v>2900</v>
      </c>
      <c r="L365" s="172">
        <v>43783</v>
      </c>
      <c r="M365" s="129">
        <v>150</v>
      </c>
      <c r="N365" s="129">
        <v>269</v>
      </c>
      <c r="O365" s="129">
        <v>0</v>
      </c>
      <c r="P365" s="129">
        <v>15</v>
      </c>
    </row>
    <row r="366" spans="8:16" x14ac:dyDescent="0.25">
      <c r="H366" s="129">
        <f t="shared" si="10"/>
        <v>352000</v>
      </c>
      <c r="I366" s="129">
        <v>281600</v>
      </c>
      <c r="J366" s="129">
        <v>2320</v>
      </c>
      <c r="K366" s="138">
        <f t="shared" si="11"/>
        <v>2900</v>
      </c>
      <c r="L366" s="172">
        <v>43784</v>
      </c>
      <c r="M366" s="129">
        <v>371</v>
      </c>
      <c r="N366" s="129">
        <v>1954</v>
      </c>
      <c r="O366" s="129">
        <v>21</v>
      </c>
      <c r="P366" s="129">
        <v>60</v>
      </c>
    </row>
    <row r="367" spans="8:16" x14ac:dyDescent="0.25">
      <c r="H367" s="129">
        <f t="shared" si="10"/>
        <v>352000</v>
      </c>
      <c r="I367" s="129">
        <v>281600</v>
      </c>
      <c r="J367" s="129">
        <v>2320</v>
      </c>
      <c r="K367" s="138">
        <f t="shared" si="11"/>
        <v>2900</v>
      </c>
      <c r="L367" s="172">
        <v>43785</v>
      </c>
      <c r="M367" s="129">
        <v>95</v>
      </c>
      <c r="N367" s="129">
        <v>82</v>
      </c>
      <c r="O367" s="129">
        <v>0</v>
      </c>
      <c r="P367" s="129">
        <v>0</v>
      </c>
    </row>
    <row r="368" spans="8:16" x14ac:dyDescent="0.25">
      <c r="H368" s="129">
        <f t="shared" si="10"/>
        <v>352000</v>
      </c>
      <c r="I368" s="129">
        <v>281600</v>
      </c>
      <c r="J368" s="129">
        <v>2320</v>
      </c>
      <c r="K368" s="138">
        <f t="shared" si="11"/>
        <v>2900</v>
      </c>
      <c r="L368" s="172">
        <v>43786</v>
      </c>
      <c r="M368" s="129">
        <v>1817</v>
      </c>
      <c r="N368" s="129">
        <v>5391</v>
      </c>
      <c r="O368" s="129">
        <v>142</v>
      </c>
      <c r="P368" s="129">
        <v>74</v>
      </c>
    </row>
    <row r="369" spans="8:16" x14ac:dyDescent="0.25">
      <c r="H369" s="129">
        <f t="shared" si="10"/>
        <v>352000</v>
      </c>
      <c r="I369" s="129">
        <v>281600</v>
      </c>
      <c r="J369" s="129">
        <v>2320</v>
      </c>
      <c r="K369" s="138">
        <f t="shared" si="11"/>
        <v>2900</v>
      </c>
      <c r="L369" s="172">
        <v>43787</v>
      </c>
      <c r="M369" s="129">
        <v>155</v>
      </c>
      <c r="N369" s="129">
        <v>553</v>
      </c>
      <c r="O369" s="129">
        <v>22</v>
      </c>
      <c r="P369" s="129">
        <v>71</v>
      </c>
    </row>
    <row r="370" spans="8:16" x14ac:dyDescent="0.25">
      <c r="H370" s="129">
        <f t="shared" si="10"/>
        <v>352000</v>
      </c>
      <c r="I370" s="129">
        <v>281600</v>
      </c>
      <c r="J370" s="129">
        <v>2320</v>
      </c>
      <c r="K370" s="138">
        <f t="shared" si="11"/>
        <v>2900</v>
      </c>
      <c r="L370" s="172">
        <v>43787</v>
      </c>
      <c r="M370" s="129">
        <v>504</v>
      </c>
      <c r="N370" s="129">
        <v>2534</v>
      </c>
      <c r="O370" s="129">
        <v>21</v>
      </c>
      <c r="P370" s="129">
        <v>15</v>
      </c>
    </row>
    <row r="371" spans="8:16" x14ac:dyDescent="0.25">
      <c r="H371" s="129">
        <f t="shared" si="10"/>
        <v>352000</v>
      </c>
      <c r="I371" s="129">
        <v>281600</v>
      </c>
      <c r="J371" s="129">
        <v>2320</v>
      </c>
      <c r="K371" s="138">
        <f t="shared" si="11"/>
        <v>2900</v>
      </c>
      <c r="L371" s="172">
        <v>43790</v>
      </c>
      <c r="M371" s="129">
        <v>339</v>
      </c>
      <c r="N371" s="129">
        <v>147</v>
      </c>
      <c r="O371" s="129">
        <v>269</v>
      </c>
      <c r="P371" s="129">
        <v>15</v>
      </c>
    </row>
    <row r="372" spans="8:16" x14ac:dyDescent="0.25">
      <c r="H372" s="129">
        <f t="shared" si="10"/>
        <v>352000</v>
      </c>
      <c r="I372" s="129">
        <v>281600</v>
      </c>
      <c r="J372" s="129">
        <v>2320</v>
      </c>
      <c r="K372" s="138">
        <f t="shared" si="11"/>
        <v>2900</v>
      </c>
      <c r="L372" s="172">
        <v>43790</v>
      </c>
      <c r="M372" s="129">
        <v>1584</v>
      </c>
      <c r="N372" s="129">
        <v>759</v>
      </c>
      <c r="O372" s="129">
        <v>76</v>
      </c>
      <c r="P372" s="129">
        <v>81</v>
      </c>
    </row>
    <row r="373" spans="8:16" x14ac:dyDescent="0.25">
      <c r="H373" s="129">
        <f t="shared" si="10"/>
        <v>352000</v>
      </c>
      <c r="I373" s="129">
        <v>281600</v>
      </c>
      <c r="J373" s="129">
        <v>2320</v>
      </c>
      <c r="K373" s="138">
        <f t="shared" si="11"/>
        <v>2900</v>
      </c>
      <c r="L373" s="172">
        <v>43792</v>
      </c>
      <c r="M373" s="129">
        <v>750</v>
      </c>
      <c r="N373" s="129">
        <v>1843</v>
      </c>
      <c r="O373" s="129">
        <v>21</v>
      </c>
      <c r="P373" s="129">
        <v>77</v>
      </c>
    </row>
    <row r="374" spans="8:16" x14ac:dyDescent="0.25">
      <c r="H374" s="129">
        <f t="shared" si="10"/>
        <v>352000</v>
      </c>
      <c r="I374" s="129">
        <v>281600</v>
      </c>
      <c r="J374" s="129">
        <v>2320</v>
      </c>
      <c r="K374" s="138">
        <f t="shared" si="11"/>
        <v>2900</v>
      </c>
      <c r="L374" s="172">
        <v>43793</v>
      </c>
      <c r="M374" s="129">
        <v>6102</v>
      </c>
      <c r="N374" s="129">
        <v>2872</v>
      </c>
      <c r="O374" s="129">
        <v>117</v>
      </c>
      <c r="P374" s="129">
        <v>136</v>
      </c>
    </row>
    <row r="375" spans="8:16" x14ac:dyDescent="0.25">
      <c r="H375" s="129">
        <f t="shared" si="10"/>
        <v>352000</v>
      </c>
      <c r="I375" s="129">
        <v>281600</v>
      </c>
      <c r="J375" s="129">
        <v>2320</v>
      </c>
      <c r="K375" s="138">
        <f t="shared" si="11"/>
        <v>2900</v>
      </c>
      <c r="L375" s="172">
        <v>43794</v>
      </c>
      <c r="M375" s="129">
        <v>416</v>
      </c>
      <c r="N375" s="129">
        <v>109</v>
      </c>
      <c r="O375" s="129">
        <v>1</v>
      </c>
      <c r="P375" s="129">
        <v>6</v>
      </c>
    </row>
    <row r="376" spans="8:16" x14ac:dyDescent="0.25">
      <c r="H376" s="129">
        <f t="shared" si="10"/>
        <v>352000</v>
      </c>
      <c r="I376" s="129">
        <v>281600</v>
      </c>
      <c r="J376" s="129">
        <v>2320</v>
      </c>
      <c r="K376" s="138">
        <f t="shared" si="11"/>
        <v>2900</v>
      </c>
      <c r="L376" s="172">
        <v>43795</v>
      </c>
      <c r="M376" s="129">
        <v>1942</v>
      </c>
      <c r="N376" s="129">
        <v>993</v>
      </c>
      <c r="O376" s="129">
        <v>97</v>
      </c>
      <c r="P376" s="129">
        <v>53</v>
      </c>
    </row>
    <row r="377" spans="8:16" x14ac:dyDescent="0.25">
      <c r="H377" s="129">
        <f t="shared" si="10"/>
        <v>352000</v>
      </c>
      <c r="I377" s="129">
        <v>281600</v>
      </c>
      <c r="J377" s="129">
        <v>2320</v>
      </c>
      <c r="K377" s="138">
        <f t="shared" si="11"/>
        <v>2900</v>
      </c>
      <c r="L377" s="172">
        <v>43797</v>
      </c>
      <c r="M377" s="129">
        <v>571</v>
      </c>
      <c r="N377" s="129">
        <v>10797</v>
      </c>
      <c r="O377" s="129">
        <v>38</v>
      </c>
      <c r="P377" s="129">
        <v>42</v>
      </c>
    </row>
    <row r="378" spans="8:16" x14ac:dyDescent="0.25">
      <c r="H378" s="129">
        <f t="shared" si="10"/>
        <v>352000</v>
      </c>
      <c r="I378" s="129">
        <v>281600</v>
      </c>
      <c r="J378" s="129">
        <v>2320</v>
      </c>
      <c r="K378" s="138">
        <f t="shared" si="11"/>
        <v>2900</v>
      </c>
      <c r="L378" s="172">
        <v>43798</v>
      </c>
      <c r="M378" s="129">
        <v>1309</v>
      </c>
      <c r="N378" s="129">
        <v>1071</v>
      </c>
      <c r="O378" s="129">
        <v>46</v>
      </c>
      <c r="P378" s="129">
        <v>30</v>
      </c>
    </row>
    <row r="379" spans="8:16" x14ac:dyDescent="0.25">
      <c r="H379" s="129">
        <f t="shared" si="10"/>
        <v>352000</v>
      </c>
      <c r="I379" s="129">
        <v>281600</v>
      </c>
      <c r="J379" s="129">
        <v>2320</v>
      </c>
      <c r="K379" s="138">
        <f t="shared" si="11"/>
        <v>2900</v>
      </c>
      <c r="L379" s="172">
        <v>43800</v>
      </c>
      <c r="M379" s="129">
        <v>245</v>
      </c>
      <c r="N379" s="129">
        <v>317</v>
      </c>
      <c r="O379" s="129">
        <v>8</v>
      </c>
      <c r="P379" s="129">
        <v>5</v>
      </c>
    </row>
    <row r="380" spans="8:16" x14ac:dyDescent="0.25">
      <c r="H380" s="129">
        <f t="shared" si="10"/>
        <v>352000</v>
      </c>
      <c r="I380" s="129">
        <v>281600</v>
      </c>
      <c r="J380" s="129">
        <v>2320</v>
      </c>
      <c r="K380" s="138">
        <f t="shared" si="11"/>
        <v>2900</v>
      </c>
      <c r="L380" s="172">
        <v>43801</v>
      </c>
      <c r="M380" s="129">
        <v>1100</v>
      </c>
      <c r="N380" s="129">
        <v>277</v>
      </c>
      <c r="O380" s="129">
        <v>101</v>
      </c>
      <c r="P380" s="129">
        <v>8</v>
      </c>
    </row>
    <row r="381" spans="8:16" x14ac:dyDescent="0.25">
      <c r="H381" s="129">
        <f t="shared" si="10"/>
        <v>352000</v>
      </c>
      <c r="I381" s="129">
        <v>281600</v>
      </c>
      <c r="J381" s="129">
        <v>2320</v>
      </c>
      <c r="K381" s="138">
        <f t="shared" si="11"/>
        <v>2900</v>
      </c>
      <c r="L381" s="172">
        <v>43802</v>
      </c>
      <c r="M381" s="129">
        <v>341</v>
      </c>
      <c r="N381" s="129">
        <v>727</v>
      </c>
      <c r="O381" s="129">
        <v>1</v>
      </c>
      <c r="P381" s="129">
        <v>4</v>
      </c>
    </row>
    <row r="382" spans="8:16" x14ac:dyDescent="0.25">
      <c r="H382" s="129">
        <f t="shared" si="10"/>
        <v>352000</v>
      </c>
      <c r="I382" s="129">
        <v>281600</v>
      </c>
      <c r="J382" s="129">
        <v>2320</v>
      </c>
      <c r="K382" s="138">
        <f t="shared" si="11"/>
        <v>2900</v>
      </c>
      <c r="L382" s="172">
        <v>43803</v>
      </c>
      <c r="M382" s="129">
        <v>25</v>
      </c>
      <c r="N382" s="129">
        <v>103</v>
      </c>
      <c r="O382" s="129">
        <v>8</v>
      </c>
      <c r="P382" s="129">
        <v>34</v>
      </c>
    </row>
    <row r="383" spans="8:16" x14ac:dyDescent="0.25">
      <c r="H383" s="129">
        <f t="shared" si="10"/>
        <v>352000</v>
      </c>
      <c r="I383" s="129">
        <v>281600</v>
      </c>
      <c r="J383" s="129">
        <v>2320</v>
      </c>
      <c r="K383" s="138">
        <f t="shared" si="11"/>
        <v>2900</v>
      </c>
      <c r="L383" s="172">
        <v>43804</v>
      </c>
      <c r="M383" s="129">
        <v>164</v>
      </c>
      <c r="N383" s="129">
        <v>577</v>
      </c>
      <c r="O383" s="129">
        <v>2</v>
      </c>
      <c r="P383" s="129">
        <v>6</v>
      </c>
    </row>
    <row r="384" spans="8:16" x14ac:dyDescent="0.25">
      <c r="H384" s="129">
        <f t="shared" si="10"/>
        <v>352000</v>
      </c>
      <c r="I384" s="129">
        <v>281600</v>
      </c>
      <c r="J384" s="129">
        <v>2320</v>
      </c>
      <c r="K384" s="138">
        <f t="shared" si="11"/>
        <v>2900</v>
      </c>
      <c r="L384" s="172">
        <v>43805</v>
      </c>
      <c r="M384" s="129">
        <v>462</v>
      </c>
      <c r="N384" s="129">
        <v>363</v>
      </c>
      <c r="O384" s="129">
        <v>72</v>
      </c>
      <c r="P384" s="129">
        <v>47</v>
      </c>
    </row>
    <row r="385" spans="8:16" x14ac:dyDescent="0.25">
      <c r="H385" s="129">
        <f t="shared" ref="H385:H404" si="12">$C$72</f>
        <v>352000</v>
      </c>
      <c r="I385" s="129">
        <v>281600</v>
      </c>
      <c r="J385" s="129">
        <v>2320</v>
      </c>
      <c r="K385" s="138">
        <f t="shared" ref="K385:K404" si="13">$F$72</f>
        <v>2900</v>
      </c>
      <c r="L385" s="172">
        <v>43806</v>
      </c>
      <c r="M385" s="129">
        <v>322</v>
      </c>
      <c r="N385" s="129">
        <v>175</v>
      </c>
      <c r="O385" s="129">
        <v>8</v>
      </c>
      <c r="P385" s="129">
        <v>1</v>
      </c>
    </row>
    <row r="386" spans="8:16" x14ac:dyDescent="0.25">
      <c r="H386" s="129">
        <f t="shared" si="12"/>
        <v>352000</v>
      </c>
      <c r="I386" s="129">
        <v>281600</v>
      </c>
      <c r="J386" s="129">
        <v>2320</v>
      </c>
      <c r="K386" s="138">
        <f t="shared" si="13"/>
        <v>2900</v>
      </c>
      <c r="L386" s="172">
        <v>43807</v>
      </c>
      <c r="M386" s="129">
        <v>37</v>
      </c>
      <c r="N386" s="129">
        <v>343</v>
      </c>
      <c r="O386" s="129">
        <v>1</v>
      </c>
      <c r="P386" s="129">
        <v>23</v>
      </c>
    </row>
    <row r="387" spans="8:16" x14ac:dyDescent="0.25">
      <c r="H387" s="129">
        <f t="shared" si="12"/>
        <v>352000</v>
      </c>
      <c r="I387" s="129">
        <v>281600</v>
      </c>
      <c r="J387" s="129">
        <v>2320</v>
      </c>
      <c r="K387" s="138">
        <f t="shared" si="13"/>
        <v>2900</v>
      </c>
      <c r="L387" s="172">
        <v>43808</v>
      </c>
      <c r="M387" s="129">
        <v>25</v>
      </c>
      <c r="N387" s="129">
        <v>230</v>
      </c>
      <c r="O387" s="129">
        <v>3</v>
      </c>
      <c r="P387" s="129">
        <v>9</v>
      </c>
    </row>
    <row r="388" spans="8:16" x14ac:dyDescent="0.25">
      <c r="H388" s="129">
        <f t="shared" si="12"/>
        <v>352000</v>
      </c>
      <c r="I388" s="129">
        <v>281600</v>
      </c>
      <c r="J388" s="129">
        <v>2320</v>
      </c>
      <c r="K388" s="138">
        <f t="shared" si="13"/>
        <v>2900</v>
      </c>
      <c r="L388" s="172">
        <v>43808</v>
      </c>
      <c r="M388" s="129">
        <v>640</v>
      </c>
      <c r="N388" s="129">
        <v>2856</v>
      </c>
      <c r="O388" s="129">
        <v>105</v>
      </c>
      <c r="P388" s="129">
        <v>530</v>
      </c>
    </row>
    <row r="389" spans="8:16" x14ac:dyDescent="0.25">
      <c r="H389" s="129">
        <f t="shared" si="12"/>
        <v>352000</v>
      </c>
      <c r="I389" s="129">
        <v>281600</v>
      </c>
      <c r="J389" s="129">
        <v>2320</v>
      </c>
      <c r="K389" s="138">
        <f t="shared" si="13"/>
        <v>2900</v>
      </c>
      <c r="L389" s="172">
        <v>43810</v>
      </c>
      <c r="M389" s="129">
        <v>256</v>
      </c>
      <c r="N389" s="129">
        <v>108</v>
      </c>
      <c r="O389" s="129">
        <v>10</v>
      </c>
      <c r="P389" s="129">
        <v>2</v>
      </c>
    </row>
    <row r="390" spans="8:16" x14ac:dyDescent="0.25">
      <c r="H390" s="129">
        <f t="shared" si="12"/>
        <v>352000</v>
      </c>
      <c r="I390" s="129">
        <v>281600</v>
      </c>
      <c r="J390" s="129">
        <v>2320</v>
      </c>
      <c r="K390" s="138">
        <f t="shared" si="13"/>
        <v>2900</v>
      </c>
      <c r="L390" s="172">
        <v>43811</v>
      </c>
      <c r="M390" s="129">
        <v>803</v>
      </c>
      <c r="N390" s="129">
        <v>1</v>
      </c>
      <c r="O390" s="129">
        <v>105</v>
      </c>
      <c r="P390" s="129">
        <v>0</v>
      </c>
    </row>
    <row r="391" spans="8:16" x14ac:dyDescent="0.25">
      <c r="H391" s="129">
        <f t="shared" si="12"/>
        <v>352000</v>
      </c>
      <c r="I391" s="129">
        <v>281600</v>
      </c>
      <c r="J391" s="129">
        <v>2320</v>
      </c>
      <c r="K391" s="138">
        <f t="shared" si="13"/>
        <v>2900</v>
      </c>
      <c r="L391" s="172">
        <v>43812</v>
      </c>
      <c r="M391" s="129">
        <v>556</v>
      </c>
      <c r="N391" s="129">
        <v>210</v>
      </c>
      <c r="O391" s="129">
        <v>6</v>
      </c>
      <c r="P391" s="129">
        <v>10</v>
      </c>
    </row>
    <row r="392" spans="8:16" x14ac:dyDescent="0.25">
      <c r="H392" s="129">
        <f t="shared" si="12"/>
        <v>352000</v>
      </c>
      <c r="I392" s="129">
        <v>281600</v>
      </c>
      <c r="J392" s="129">
        <v>2320</v>
      </c>
      <c r="K392" s="138">
        <f t="shared" si="13"/>
        <v>2900</v>
      </c>
      <c r="L392" s="172">
        <v>43812</v>
      </c>
      <c r="M392" s="129">
        <v>920</v>
      </c>
      <c r="N392" s="129">
        <v>115</v>
      </c>
      <c r="O392" s="129">
        <v>52</v>
      </c>
      <c r="P392" s="129">
        <v>20</v>
      </c>
    </row>
    <row r="393" spans="8:16" x14ac:dyDescent="0.25">
      <c r="H393" s="129">
        <f t="shared" si="12"/>
        <v>352000</v>
      </c>
      <c r="I393" s="129">
        <v>281600</v>
      </c>
      <c r="J393" s="129">
        <v>2320</v>
      </c>
      <c r="K393" s="138">
        <f t="shared" si="13"/>
        <v>2900</v>
      </c>
      <c r="L393" s="172">
        <v>43816</v>
      </c>
      <c r="M393" s="129">
        <v>516</v>
      </c>
      <c r="N393" s="129">
        <v>212</v>
      </c>
      <c r="O393" s="129">
        <v>46</v>
      </c>
      <c r="P393" s="129">
        <v>45</v>
      </c>
    </row>
    <row r="394" spans="8:16" x14ac:dyDescent="0.25">
      <c r="H394" s="129">
        <f t="shared" si="12"/>
        <v>352000</v>
      </c>
      <c r="I394" s="129">
        <v>281600</v>
      </c>
      <c r="J394" s="129">
        <v>2320</v>
      </c>
      <c r="K394" s="138">
        <f t="shared" si="13"/>
        <v>2900</v>
      </c>
      <c r="L394" s="172">
        <v>43817</v>
      </c>
      <c r="M394" s="129">
        <v>286</v>
      </c>
      <c r="N394" s="129">
        <v>1037</v>
      </c>
      <c r="O394" s="129">
        <v>19</v>
      </c>
      <c r="P394" s="129">
        <v>0</v>
      </c>
    </row>
    <row r="395" spans="8:16" x14ac:dyDescent="0.25">
      <c r="H395" s="129">
        <f t="shared" si="12"/>
        <v>352000</v>
      </c>
      <c r="I395" s="129">
        <v>281600</v>
      </c>
      <c r="J395" s="129">
        <v>2320</v>
      </c>
      <c r="K395" s="138">
        <f t="shared" si="13"/>
        <v>2900</v>
      </c>
      <c r="L395" s="172">
        <v>43818</v>
      </c>
      <c r="M395" s="129">
        <v>178</v>
      </c>
      <c r="N395" s="129">
        <v>330</v>
      </c>
      <c r="O395" s="129">
        <v>82</v>
      </c>
      <c r="P395" s="129">
        <v>112</v>
      </c>
    </row>
    <row r="396" spans="8:16" x14ac:dyDescent="0.25">
      <c r="H396" s="129">
        <f t="shared" si="12"/>
        <v>352000</v>
      </c>
      <c r="I396" s="129">
        <v>281600</v>
      </c>
      <c r="J396" s="129">
        <v>2320</v>
      </c>
      <c r="K396" s="138">
        <f t="shared" si="13"/>
        <v>2900</v>
      </c>
      <c r="L396" s="172">
        <v>43819</v>
      </c>
      <c r="M396" s="129">
        <v>114</v>
      </c>
      <c r="N396" s="129">
        <v>62</v>
      </c>
      <c r="O396" s="129">
        <v>17</v>
      </c>
      <c r="P396" s="129">
        <v>5</v>
      </c>
    </row>
    <row r="397" spans="8:16" x14ac:dyDescent="0.25">
      <c r="H397" s="129">
        <f t="shared" si="12"/>
        <v>352000</v>
      </c>
      <c r="I397" s="129">
        <v>281600</v>
      </c>
      <c r="J397" s="129">
        <v>2320</v>
      </c>
      <c r="K397" s="138">
        <f t="shared" si="13"/>
        <v>2900</v>
      </c>
      <c r="L397" s="172">
        <v>43820</v>
      </c>
      <c r="M397" s="129">
        <v>181</v>
      </c>
      <c r="N397" s="129">
        <v>114</v>
      </c>
      <c r="O397" s="129">
        <v>23</v>
      </c>
      <c r="P397" s="129">
        <v>79</v>
      </c>
    </row>
    <row r="398" spans="8:16" x14ac:dyDescent="0.25">
      <c r="H398" s="129">
        <f t="shared" si="12"/>
        <v>352000</v>
      </c>
      <c r="I398" s="129">
        <v>281600</v>
      </c>
      <c r="J398" s="129">
        <v>2320</v>
      </c>
      <c r="K398" s="138">
        <f t="shared" si="13"/>
        <v>2900</v>
      </c>
      <c r="L398" s="172">
        <v>43821</v>
      </c>
      <c r="M398" s="129">
        <v>755</v>
      </c>
      <c r="N398" s="129">
        <v>29</v>
      </c>
      <c r="O398" s="129">
        <v>161</v>
      </c>
      <c r="P398" s="129">
        <v>11</v>
      </c>
    </row>
    <row r="399" spans="8:16" x14ac:dyDescent="0.25">
      <c r="H399" s="129">
        <f t="shared" si="12"/>
        <v>352000</v>
      </c>
      <c r="I399" s="129">
        <v>281600</v>
      </c>
      <c r="J399" s="129">
        <v>2320</v>
      </c>
      <c r="K399" s="138">
        <f t="shared" si="13"/>
        <v>2900</v>
      </c>
      <c r="L399" s="172">
        <v>43823</v>
      </c>
      <c r="M399" s="129">
        <v>536</v>
      </c>
      <c r="N399" s="129">
        <v>286</v>
      </c>
      <c r="O399" s="129">
        <v>2</v>
      </c>
      <c r="P399" s="129">
        <v>3</v>
      </c>
    </row>
    <row r="400" spans="8:16" x14ac:dyDescent="0.25">
      <c r="H400" s="129">
        <f t="shared" si="12"/>
        <v>352000</v>
      </c>
      <c r="I400" s="129">
        <v>281600</v>
      </c>
      <c r="J400" s="129">
        <v>2320</v>
      </c>
      <c r="K400" s="138">
        <f t="shared" si="13"/>
        <v>2900</v>
      </c>
      <c r="L400" s="172">
        <v>43824</v>
      </c>
      <c r="M400" s="129">
        <v>67</v>
      </c>
      <c r="N400" s="129">
        <v>463</v>
      </c>
      <c r="O400" s="129">
        <v>16</v>
      </c>
      <c r="P400" s="129">
        <v>75</v>
      </c>
    </row>
    <row r="401" spans="8:16" x14ac:dyDescent="0.25">
      <c r="H401" s="129">
        <f t="shared" si="12"/>
        <v>352000</v>
      </c>
      <c r="I401" s="129">
        <v>281600</v>
      </c>
      <c r="J401" s="129">
        <v>2320</v>
      </c>
      <c r="K401" s="138">
        <f t="shared" si="13"/>
        <v>2900</v>
      </c>
      <c r="L401" s="172">
        <v>43825</v>
      </c>
      <c r="M401" s="129">
        <v>156</v>
      </c>
      <c r="N401" s="129">
        <v>246</v>
      </c>
      <c r="O401" s="129">
        <v>6</v>
      </c>
      <c r="P401" s="129">
        <v>3</v>
      </c>
    </row>
    <row r="402" spans="8:16" x14ac:dyDescent="0.25">
      <c r="H402" s="129">
        <f t="shared" si="12"/>
        <v>352000</v>
      </c>
      <c r="I402" s="129">
        <v>281600</v>
      </c>
      <c r="J402" s="129">
        <v>2320</v>
      </c>
      <c r="K402" s="138">
        <f t="shared" si="13"/>
        <v>2900</v>
      </c>
      <c r="L402" s="172">
        <v>43825</v>
      </c>
      <c r="M402" s="129">
        <v>349</v>
      </c>
      <c r="N402" s="129">
        <v>632</v>
      </c>
      <c r="O402" s="129">
        <v>72</v>
      </c>
      <c r="P402" s="129">
        <v>84</v>
      </c>
    </row>
    <row r="403" spans="8:16" x14ac:dyDescent="0.25">
      <c r="H403" s="129">
        <f t="shared" si="12"/>
        <v>352000</v>
      </c>
      <c r="I403" s="129">
        <v>281600</v>
      </c>
      <c r="J403" s="129">
        <v>2320</v>
      </c>
      <c r="K403" s="138">
        <f t="shared" si="13"/>
        <v>2900</v>
      </c>
      <c r="L403" s="172">
        <v>43827</v>
      </c>
      <c r="M403" s="129">
        <v>397</v>
      </c>
      <c r="N403" s="129">
        <v>35</v>
      </c>
      <c r="O403" s="129">
        <v>1</v>
      </c>
      <c r="P403" s="129">
        <v>2</v>
      </c>
    </row>
    <row r="404" spans="8:16" x14ac:dyDescent="0.25">
      <c r="H404" s="129">
        <f t="shared" si="12"/>
        <v>352000</v>
      </c>
      <c r="I404" s="129">
        <v>281600</v>
      </c>
      <c r="J404" s="129">
        <v>2320</v>
      </c>
      <c r="K404" s="138">
        <f t="shared" si="13"/>
        <v>2900</v>
      </c>
      <c r="L404" s="172">
        <v>43827</v>
      </c>
      <c r="M404" s="129">
        <v>225</v>
      </c>
      <c r="N404" s="129">
        <v>103</v>
      </c>
      <c r="O404" s="129">
        <v>34</v>
      </c>
      <c r="P404" s="129">
        <v>21</v>
      </c>
    </row>
    <row r="406" spans="8:16" x14ac:dyDescent="0.25">
      <c r="L406" s="6" t="s">
        <v>102</v>
      </c>
      <c r="M406" s="32">
        <f>MAX(M143:M404)</f>
        <v>39370</v>
      </c>
      <c r="N406" s="32">
        <f>MAX(N143:N404)</f>
        <v>28078</v>
      </c>
      <c r="O406" s="32">
        <f>MAX(O143:O404)</f>
        <v>2490</v>
      </c>
      <c r="P406" s="32">
        <f>MAX(P143:P404)</f>
        <v>1923</v>
      </c>
    </row>
    <row r="407" spans="8:16" x14ac:dyDescent="0.25">
      <c r="L407" s="6" t="s">
        <v>92</v>
      </c>
      <c r="M407" s="32">
        <f>MIN(M143:M404)</f>
        <v>4</v>
      </c>
      <c r="N407" s="32">
        <f>MIN(N143:N404)</f>
        <v>0</v>
      </c>
      <c r="O407" s="32">
        <f>MIN(O143:O404)</f>
        <v>0</v>
      </c>
      <c r="P407" s="32">
        <f>MIN(P143:P404)</f>
        <v>0</v>
      </c>
    </row>
    <row r="409" spans="8:16" x14ac:dyDescent="0.25">
      <c r="L409" s="6" t="s">
        <v>91</v>
      </c>
      <c r="M409" s="32">
        <f>MAX(M3:M142)</f>
        <v>26865</v>
      </c>
      <c r="N409" s="32">
        <f t="shared" ref="N409:P409" si="14">MAX(N3:N142)</f>
        <v>27863</v>
      </c>
      <c r="O409" s="32">
        <f t="shared" si="14"/>
        <v>1477</v>
      </c>
      <c r="P409" s="32">
        <f t="shared" si="14"/>
        <v>821</v>
      </c>
    </row>
    <row r="410" spans="8:16" x14ac:dyDescent="0.25">
      <c r="L410" s="6" t="s">
        <v>92</v>
      </c>
      <c r="M410" s="32">
        <f>MIN(M3:M142)</f>
        <v>2</v>
      </c>
      <c r="N410" s="32">
        <f t="shared" ref="N410:P410" si="15">MIN(N3:N142)</f>
        <v>6</v>
      </c>
      <c r="O410" s="32">
        <f t="shared" si="15"/>
        <v>0</v>
      </c>
      <c r="P410" s="32">
        <f t="shared" si="15"/>
        <v>0</v>
      </c>
    </row>
  </sheetData>
  <sheetProtection formatCells="0" formatRows="0" insertRows="0" insertHyperlinks="0" deleteRows="0" sort="0" autoFilter="0" pivotTables="0"/>
  <mergeCells count="31">
    <mergeCell ref="A1:F1"/>
    <mergeCell ref="A2:F2"/>
    <mergeCell ref="A66:B66"/>
    <mergeCell ref="C66:F66"/>
    <mergeCell ref="A67:B67"/>
    <mergeCell ref="C67:D67"/>
    <mergeCell ref="C71:D71"/>
    <mergeCell ref="A72:B72"/>
    <mergeCell ref="C72:D72"/>
    <mergeCell ref="A68:B68"/>
    <mergeCell ref="C68:D68"/>
    <mergeCell ref="A69:B69"/>
    <mergeCell ref="C69:D69"/>
    <mergeCell ref="A70:B70"/>
    <mergeCell ref="C70:D70"/>
    <mergeCell ref="S1:T1"/>
    <mergeCell ref="U1:V1"/>
    <mergeCell ref="G1:H1"/>
    <mergeCell ref="A159:C159"/>
    <mergeCell ref="D159:F159"/>
    <mergeCell ref="A131:F131"/>
    <mergeCell ref="A132:F132"/>
    <mergeCell ref="A152:F152"/>
    <mergeCell ref="A153:F153"/>
    <mergeCell ref="A155:C155"/>
    <mergeCell ref="A156:F156"/>
    <mergeCell ref="A157:F157"/>
    <mergeCell ref="A73:F73"/>
    <mergeCell ref="C74:D74"/>
    <mergeCell ref="E74:F74"/>
    <mergeCell ref="A71:B71"/>
  </mergeCells>
  <conditionalFormatting sqref="L229:L230">
    <cfRule type="timePeriod" dxfId="428" priority="462" timePeriod="today">
      <formula>FLOOR(L229,1)=TODAY()</formula>
    </cfRule>
  </conditionalFormatting>
  <conditionalFormatting sqref="L229:L230">
    <cfRule type="timePeriod" dxfId="427" priority="461" timePeriod="today">
      <formula>FLOOR(L229,1)=TODAY()</formula>
    </cfRule>
  </conditionalFormatting>
  <conditionalFormatting sqref="L227:L228">
    <cfRule type="timePeriod" dxfId="426" priority="460" timePeriod="today">
      <formula>FLOOR(L227,1)=TODAY()</formula>
    </cfRule>
  </conditionalFormatting>
  <conditionalFormatting sqref="L219:L220">
    <cfRule type="timePeriod" dxfId="425" priority="465" timePeriod="today">
      <formula>FLOOR(L219,1)=TODAY()</formula>
    </cfRule>
  </conditionalFormatting>
  <conditionalFormatting sqref="L219:L220">
    <cfRule type="timePeriod" dxfId="424" priority="464" timePeriod="today">
      <formula>FLOOR(L219,1)=TODAY()</formula>
    </cfRule>
  </conditionalFormatting>
  <conditionalFormatting sqref="L229:L230">
    <cfRule type="timePeriod" dxfId="423" priority="463" timePeriod="today">
      <formula>FLOOR(L229,1)=TODAY()</formula>
    </cfRule>
  </conditionalFormatting>
  <conditionalFormatting sqref="L217:L218">
    <cfRule type="timePeriod" dxfId="422" priority="468" timePeriod="today">
      <formula>FLOOR(L217,1)=TODAY()</formula>
    </cfRule>
  </conditionalFormatting>
  <conditionalFormatting sqref="L217:L218">
    <cfRule type="timePeriod" dxfId="421" priority="467" timePeriod="today">
      <formula>FLOOR(L217,1)=TODAY()</formula>
    </cfRule>
  </conditionalFormatting>
  <conditionalFormatting sqref="L219:L220">
    <cfRule type="timePeriod" dxfId="420" priority="466" timePeriod="today">
      <formula>FLOOR(L219,1)=TODAY()</formula>
    </cfRule>
  </conditionalFormatting>
  <conditionalFormatting sqref="L225:L226">
    <cfRule type="timePeriod" dxfId="419" priority="471" timePeriod="today">
      <formula>FLOOR(L225,1)=TODAY()</formula>
    </cfRule>
  </conditionalFormatting>
  <conditionalFormatting sqref="L225:L226">
    <cfRule type="timePeriod" dxfId="418" priority="470" timePeriod="today">
      <formula>FLOOR(L225,1)=TODAY()</formula>
    </cfRule>
  </conditionalFormatting>
  <conditionalFormatting sqref="L217:L218">
    <cfRule type="timePeriod" dxfId="417" priority="469" timePeriod="today">
      <formula>FLOOR(L217,1)=TODAY()</formula>
    </cfRule>
  </conditionalFormatting>
  <conditionalFormatting sqref="L223:L224">
    <cfRule type="timePeriod" dxfId="416" priority="474" timePeriod="today">
      <formula>FLOOR(L223,1)=TODAY()</formula>
    </cfRule>
  </conditionalFormatting>
  <conditionalFormatting sqref="L223:L224">
    <cfRule type="timePeriod" dxfId="415" priority="473" timePeriod="today">
      <formula>FLOOR(L223,1)=TODAY()</formula>
    </cfRule>
  </conditionalFormatting>
  <conditionalFormatting sqref="L225:L226">
    <cfRule type="timePeriod" dxfId="414" priority="472" timePeriod="today">
      <formula>FLOOR(L225,1)=TODAY()</formula>
    </cfRule>
  </conditionalFormatting>
  <conditionalFormatting sqref="L209:L210">
    <cfRule type="timePeriod" dxfId="413" priority="488" timePeriod="today">
      <formula>FLOOR(L209,1)=TODAY()</formula>
    </cfRule>
  </conditionalFormatting>
  <conditionalFormatting sqref="L211:L212">
    <cfRule type="timePeriod" dxfId="412" priority="487" timePeriod="today">
      <formula>FLOOR(L211,1)=TODAY()</formula>
    </cfRule>
  </conditionalFormatting>
  <conditionalFormatting sqref="L211:L212">
    <cfRule type="timePeriod" dxfId="411" priority="486" timePeriod="today">
      <formula>FLOOR(L211,1)=TODAY()</formula>
    </cfRule>
  </conditionalFormatting>
  <conditionalFormatting sqref="L211:L212">
    <cfRule type="timePeriod" dxfId="410" priority="485" timePeriod="today">
      <formula>FLOOR(L211,1)=TODAY()</formula>
    </cfRule>
  </conditionalFormatting>
  <conditionalFormatting sqref="L213:L214">
    <cfRule type="timePeriod" dxfId="409" priority="484" timePeriod="today">
      <formula>FLOOR(L213,1)=TODAY()</formula>
    </cfRule>
  </conditionalFormatting>
  <conditionalFormatting sqref="L213:L214">
    <cfRule type="timePeriod" dxfId="408" priority="483" timePeriod="today">
      <formula>FLOOR(L213,1)=TODAY()</formula>
    </cfRule>
  </conditionalFormatting>
  <conditionalFormatting sqref="L213:L214">
    <cfRule type="timePeriod" dxfId="407" priority="482" timePeriod="today">
      <formula>FLOOR(L213,1)=TODAY()</formula>
    </cfRule>
  </conditionalFormatting>
  <conditionalFormatting sqref="L215:L216">
    <cfRule type="timePeriod" dxfId="406" priority="481" timePeriod="today">
      <formula>FLOOR(L215,1)=TODAY()</formula>
    </cfRule>
  </conditionalFormatting>
  <conditionalFormatting sqref="L215:L216">
    <cfRule type="timePeriod" dxfId="405" priority="480" timePeriod="today">
      <formula>FLOOR(L215,1)=TODAY()</formula>
    </cfRule>
  </conditionalFormatting>
  <conditionalFormatting sqref="L215:L216">
    <cfRule type="timePeriod" dxfId="404" priority="479" timePeriod="today">
      <formula>FLOOR(L215,1)=TODAY()</formula>
    </cfRule>
  </conditionalFormatting>
  <conditionalFormatting sqref="L221:L222">
    <cfRule type="timePeriod" dxfId="403" priority="478" timePeriod="today">
      <formula>FLOOR(L221,1)=TODAY()</formula>
    </cfRule>
  </conditionalFormatting>
  <conditionalFormatting sqref="L221:L222">
    <cfRule type="timePeriod" dxfId="402" priority="477" timePeriod="today">
      <formula>FLOOR(L221,1)=TODAY()</formula>
    </cfRule>
  </conditionalFormatting>
  <conditionalFormatting sqref="L221:L222">
    <cfRule type="timePeriod" dxfId="401" priority="476" timePeriod="today">
      <formula>FLOOR(L221,1)=TODAY()</formula>
    </cfRule>
  </conditionalFormatting>
  <conditionalFormatting sqref="L223:L224">
    <cfRule type="timePeriod" dxfId="400" priority="475" timePeriod="today">
      <formula>FLOOR(L223,1)=TODAY()</formula>
    </cfRule>
  </conditionalFormatting>
  <conditionalFormatting sqref="L209:L210">
    <cfRule type="timePeriod" dxfId="399" priority="490" timePeriod="today">
      <formula>FLOOR(L209,1)=TODAY()</formula>
    </cfRule>
  </conditionalFormatting>
  <conditionalFormatting sqref="L209:L210">
    <cfRule type="timePeriod" dxfId="398" priority="489" timePeriod="today">
      <formula>FLOOR(L209,1)=TODAY()</formula>
    </cfRule>
  </conditionalFormatting>
  <conditionalFormatting sqref="L231:L255">
    <cfRule type="timePeriod" dxfId="397" priority="459" timePeriod="today">
      <formula>FLOOR(L231,1)=TODAY()</formula>
    </cfRule>
  </conditionalFormatting>
  <conditionalFormatting sqref="L256:L278">
    <cfRule type="timePeriod" dxfId="396" priority="458" timePeriod="today">
      <formula>FLOOR(L256,1)=TODAY()</formula>
    </cfRule>
  </conditionalFormatting>
  <conditionalFormatting sqref="L279:L305">
    <cfRule type="timePeriod" dxfId="395" priority="457" timePeriod="today">
      <formula>FLOOR(L279,1)=TODAY()</formula>
    </cfRule>
  </conditionalFormatting>
  <conditionalFormatting sqref="N279:N305 N379:N404">
    <cfRule type="expression" dxfId="394" priority="454">
      <formula>N279&lt;=$F$5</formula>
    </cfRule>
    <cfRule type="expression" dxfId="393" priority="455">
      <formula>AND(N279&gt;$F$5,N279&lt;=$F$6)</formula>
    </cfRule>
    <cfRule type="expression" dxfId="392" priority="456">
      <formula>N279&gt;$F$6</formula>
    </cfRule>
  </conditionalFormatting>
  <conditionalFormatting sqref="P279:P305 P379:P404">
    <cfRule type="expression" dxfId="391" priority="451">
      <formula>P279&lt;=$H$5</formula>
    </cfRule>
    <cfRule type="expression" dxfId="390" priority="452">
      <formula>AND(P279&gt;$H$5,P279&lt;=$H$6)</formula>
    </cfRule>
    <cfRule type="expression" dxfId="389" priority="453">
      <formula>P279&gt;$H$6</formula>
    </cfRule>
  </conditionalFormatting>
  <conditionalFormatting sqref="M279:M305">
    <cfRule type="expression" dxfId="388" priority="448">
      <formula>M279&lt;=$F$5</formula>
    </cfRule>
    <cfRule type="expression" dxfId="387" priority="449">
      <formula>AND(M279&gt;$F$5,M279&lt;=$F$6)</formula>
    </cfRule>
    <cfRule type="expression" dxfId="386" priority="450">
      <formula>M279&gt;$F$6</formula>
    </cfRule>
  </conditionalFormatting>
  <conditionalFormatting sqref="O279:O305">
    <cfRule type="expression" dxfId="385" priority="445">
      <formula>O279&lt;=$H$5</formula>
    </cfRule>
    <cfRule type="expression" dxfId="384" priority="446">
      <formula>AND(O279&gt;$H$5,O279&lt;=$H$6)</formula>
    </cfRule>
    <cfRule type="expression" dxfId="383" priority="447">
      <formula>O279&gt;$H$6</formula>
    </cfRule>
  </conditionalFormatting>
  <conditionalFormatting sqref="L306:L316">
    <cfRule type="timePeriod" dxfId="382" priority="444" timePeriod="today">
      <formula>FLOOR(L306,1)=TODAY()</formula>
    </cfRule>
  </conditionalFormatting>
  <conditionalFormatting sqref="N306:N316">
    <cfRule type="expression" dxfId="381" priority="441">
      <formula>N306&lt;=$F$5</formula>
    </cfRule>
    <cfRule type="expression" dxfId="380" priority="442">
      <formula>AND(N306&gt;$F$5,N306&lt;=$F$6)</formula>
    </cfRule>
    <cfRule type="expression" dxfId="379" priority="443">
      <formula>N306&gt;$F$6</formula>
    </cfRule>
  </conditionalFormatting>
  <conditionalFormatting sqref="P306:P316">
    <cfRule type="expression" dxfId="378" priority="438">
      <formula>P306&lt;=$H$5</formula>
    </cfRule>
    <cfRule type="expression" dxfId="377" priority="439">
      <formula>AND(P306&gt;$H$5,P306&lt;=$H$6)</formula>
    </cfRule>
    <cfRule type="expression" dxfId="376" priority="440">
      <formula>P306&gt;$H$6</formula>
    </cfRule>
  </conditionalFormatting>
  <conditionalFormatting sqref="L317:L318">
    <cfRule type="timePeriod" dxfId="375" priority="437" timePeriod="today">
      <formula>FLOOR(L317,1)=TODAY()</formula>
    </cfRule>
  </conditionalFormatting>
  <conditionalFormatting sqref="N317:N318">
    <cfRule type="expression" dxfId="374" priority="434">
      <formula>N317&lt;=$F$5</formula>
    </cfRule>
    <cfRule type="expression" dxfId="373" priority="435">
      <formula>AND(N317&gt;$F$5,N317&lt;=$F$6)</formula>
    </cfRule>
    <cfRule type="expression" dxfId="372" priority="436">
      <formula>N317&gt;$F$6</formula>
    </cfRule>
  </conditionalFormatting>
  <conditionalFormatting sqref="P317:P318">
    <cfRule type="expression" dxfId="371" priority="431">
      <formula>P317&lt;=$H$5</formula>
    </cfRule>
    <cfRule type="expression" dxfId="370" priority="432">
      <formula>AND(P317&gt;$H$5,P317&lt;=$H$6)</formula>
    </cfRule>
    <cfRule type="expression" dxfId="369" priority="433">
      <formula>P317&gt;$H$6</formula>
    </cfRule>
  </conditionalFormatting>
  <conditionalFormatting sqref="L319:L320">
    <cfRule type="timePeriod" dxfId="368" priority="430" timePeriod="today">
      <formula>FLOOR(L319,1)=TODAY()</formula>
    </cfRule>
  </conditionalFormatting>
  <conditionalFormatting sqref="N319:N320">
    <cfRule type="expression" dxfId="367" priority="427">
      <formula>N319&lt;=$F$5</formula>
    </cfRule>
    <cfRule type="expression" dxfId="366" priority="428">
      <formula>AND(N319&gt;$F$5,N319&lt;=$F$6)</formula>
    </cfRule>
    <cfRule type="expression" dxfId="365" priority="429">
      <formula>N319&gt;$F$6</formula>
    </cfRule>
  </conditionalFormatting>
  <conditionalFormatting sqref="P319:P320">
    <cfRule type="expression" dxfId="364" priority="424">
      <formula>P319&lt;=$H$5</formula>
    </cfRule>
    <cfRule type="expression" dxfId="363" priority="425">
      <formula>AND(P319&gt;$H$5,P319&lt;=$H$6)</formula>
    </cfRule>
    <cfRule type="expression" dxfId="362" priority="426">
      <formula>P319&gt;$H$6</formula>
    </cfRule>
  </conditionalFormatting>
  <conditionalFormatting sqref="L321:L322">
    <cfRule type="timePeriod" dxfId="361" priority="423" timePeriod="today">
      <formula>FLOOR(L321,1)=TODAY()</formula>
    </cfRule>
  </conditionalFormatting>
  <conditionalFormatting sqref="N321:N322">
    <cfRule type="expression" dxfId="360" priority="420">
      <formula>N321&lt;=$F$5</formula>
    </cfRule>
    <cfRule type="expression" dxfId="359" priority="421">
      <formula>AND(N321&gt;$F$5,N321&lt;=$F$6)</formula>
    </cfRule>
    <cfRule type="expression" dxfId="358" priority="422">
      <formula>N321&gt;$F$6</formula>
    </cfRule>
  </conditionalFormatting>
  <conditionalFormatting sqref="P321:P322">
    <cfRule type="expression" dxfId="357" priority="417">
      <formula>P321&lt;=$H$5</formula>
    </cfRule>
    <cfRule type="expression" dxfId="356" priority="418">
      <formula>AND(P321&gt;$H$5,P321&lt;=$H$6)</formula>
    </cfRule>
    <cfRule type="expression" dxfId="355" priority="419">
      <formula>P321&gt;$H$6</formula>
    </cfRule>
  </conditionalFormatting>
  <conditionalFormatting sqref="L323:L324">
    <cfRule type="timePeriod" dxfId="354" priority="416" timePeriod="today">
      <formula>FLOOR(L323,1)=TODAY()</formula>
    </cfRule>
  </conditionalFormatting>
  <conditionalFormatting sqref="N323:N324">
    <cfRule type="expression" dxfId="353" priority="413">
      <formula>N323&lt;=$F$5</formula>
    </cfRule>
    <cfRule type="expression" dxfId="352" priority="414">
      <formula>AND(N323&gt;$F$5,N323&lt;=$F$6)</formula>
    </cfRule>
    <cfRule type="expression" dxfId="351" priority="415">
      <formula>N323&gt;$F$6</formula>
    </cfRule>
  </conditionalFormatting>
  <conditionalFormatting sqref="P323:P324">
    <cfRule type="expression" dxfId="350" priority="410">
      <formula>P323&lt;=$H$5</formula>
    </cfRule>
    <cfRule type="expression" dxfId="349" priority="411">
      <formula>AND(P323&gt;$H$5,P323&lt;=$H$6)</formula>
    </cfRule>
    <cfRule type="expression" dxfId="348" priority="412">
      <formula>P323&gt;$H$6</formula>
    </cfRule>
  </conditionalFormatting>
  <conditionalFormatting sqref="L325:L332">
    <cfRule type="timePeriod" dxfId="347" priority="409" timePeriod="today">
      <formula>FLOOR(L325,1)=TODAY()</formula>
    </cfRule>
  </conditionalFormatting>
  <conditionalFormatting sqref="N325:N332">
    <cfRule type="expression" dxfId="346" priority="406">
      <formula>N325&lt;=$F$5</formula>
    </cfRule>
    <cfRule type="expression" dxfId="345" priority="407">
      <formula>AND(N325&gt;$F$5,N325&lt;=$F$6)</formula>
    </cfRule>
    <cfRule type="expression" dxfId="344" priority="408">
      <formula>N325&gt;$F$6</formula>
    </cfRule>
  </conditionalFormatting>
  <conditionalFormatting sqref="P325:P332">
    <cfRule type="expression" dxfId="343" priority="403">
      <formula>P325&lt;=$H$5</formula>
    </cfRule>
    <cfRule type="expression" dxfId="342" priority="404">
      <formula>AND(P325&gt;$H$5,P325&lt;=$H$6)</formula>
    </cfRule>
    <cfRule type="expression" dxfId="341" priority="405">
      <formula>P325&gt;$H$6</formula>
    </cfRule>
  </conditionalFormatting>
  <conditionalFormatting sqref="M306:M316">
    <cfRule type="expression" dxfId="340" priority="400">
      <formula>M306&lt;=$F$5</formula>
    </cfRule>
    <cfRule type="expression" dxfId="339" priority="401">
      <formula>AND(M306&gt;$F$5,M306&lt;=$F$6)</formula>
    </cfRule>
    <cfRule type="expression" dxfId="338" priority="402">
      <formula>M306&gt;$F$6</formula>
    </cfRule>
  </conditionalFormatting>
  <conditionalFormatting sqref="O306:O316">
    <cfRule type="expression" dxfId="337" priority="397">
      <formula>O306&lt;=$H$5</formula>
    </cfRule>
    <cfRule type="expression" dxfId="336" priority="398">
      <formula>AND(O306&gt;$H$5,O306&lt;=$H$6)</formula>
    </cfRule>
    <cfRule type="expression" dxfId="335" priority="399">
      <formula>O306&gt;$H$6</formula>
    </cfRule>
  </conditionalFormatting>
  <conditionalFormatting sqref="M317:M318">
    <cfRule type="expression" dxfId="334" priority="394">
      <formula>M317&lt;=$F$5</formula>
    </cfRule>
    <cfRule type="expression" dxfId="333" priority="395">
      <formula>AND(M317&gt;$F$5,M317&lt;=$F$6)</formula>
    </cfRule>
    <cfRule type="expression" dxfId="332" priority="396">
      <formula>M317&gt;$F$6</formula>
    </cfRule>
  </conditionalFormatting>
  <conditionalFormatting sqref="O317:O318">
    <cfRule type="expression" dxfId="331" priority="391">
      <formula>O317&lt;=$H$5</formula>
    </cfRule>
    <cfRule type="expression" dxfId="330" priority="392">
      <formula>AND(O317&gt;$H$5,O317&lt;=$H$6)</formula>
    </cfRule>
    <cfRule type="expression" dxfId="329" priority="393">
      <formula>O317&gt;$H$6</formula>
    </cfRule>
  </conditionalFormatting>
  <conditionalFormatting sqref="M319:M320">
    <cfRule type="expression" dxfId="328" priority="388">
      <formula>M319&lt;=$F$5</formula>
    </cfRule>
    <cfRule type="expression" dxfId="327" priority="389">
      <formula>AND(M319&gt;$F$5,M319&lt;=$F$6)</formula>
    </cfRule>
    <cfRule type="expression" dxfId="326" priority="390">
      <formula>M319&gt;$F$6</formula>
    </cfRule>
  </conditionalFormatting>
  <conditionalFormatting sqref="O319:O320">
    <cfRule type="expression" dxfId="325" priority="385">
      <formula>O319&lt;=$H$5</formula>
    </cfRule>
    <cfRule type="expression" dxfId="324" priority="386">
      <formula>AND(O319&gt;$H$5,O319&lt;=$H$6)</formula>
    </cfRule>
    <cfRule type="expression" dxfId="323" priority="387">
      <formula>O319&gt;$H$6</formula>
    </cfRule>
  </conditionalFormatting>
  <conditionalFormatting sqref="M321:M322">
    <cfRule type="expression" dxfId="322" priority="382">
      <formula>M321&lt;=$F$5</formula>
    </cfRule>
    <cfRule type="expression" dxfId="321" priority="383">
      <formula>AND(M321&gt;$F$5,M321&lt;=$F$6)</formula>
    </cfRule>
    <cfRule type="expression" dxfId="320" priority="384">
      <formula>M321&gt;$F$6</formula>
    </cfRule>
  </conditionalFormatting>
  <conditionalFormatting sqref="O321:O322">
    <cfRule type="expression" dxfId="319" priority="379">
      <formula>O321&lt;=$H$5</formula>
    </cfRule>
    <cfRule type="expression" dxfId="318" priority="380">
      <formula>AND(O321&gt;$H$5,O321&lt;=$H$6)</formula>
    </cfRule>
    <cfRule type="expression" dxfId="317" priority="381">
      <formula>O321&gt;$H$6</formula>
    </cfRule>
  </conditionalFormatting>
  <conditionalFormatting sqref="M323:M324">
    <cfRule type="expression" dxfId="316" priority="376">
      <formula>M323&lt;=$F$5</formula>
    </cfRule>
    <cfRule type="expression" dxfId="315" priority="377">
      <formula>AND(M323&gt;$F$5,M323&lt;=$F$6)</formula>
    </cfRule>
    <cfRule type="expression" dxfId="314" priority="378">
      <formula>M323&gt;$F$6</formula>
    </cfRule>
  </conditionalFormatting>
  <conditionalFormatting sqref="O323:O324">
    <cfRule type="expression" dxfId="313" priority="373">
      <formula>O323&lt;=$H$5</formula>
    </cfRule>
    <cfRule type="expression" dxfId="312" priority="374">
      <formula>AND(O323&gt;$H$5,O323&lt;=$H$6)</formula>
    </cfRule>
    <cfRule type="expression" dxfId="311" priority="375">
      <formula>O323&gt;$H$6</formula>
    </cfRule>
  </conditionalFormatting>
  <conditionalFormatting sqref="M325:M332">
    <cfRule type="expression" dxfId="310" priority="370">
      <formula>M325&lt;=$F$5</formula>
    </cfRule>
    <cfRule type="expression" dxfId="309" priority="371">
      <formula>AND(M325&gt;$F$5,M325&lt;=$F$6)</formula>
    </cfRule>
    <cfRule type="expression" dxfId="308" priority="372">
      <formula>M325&gt;$F$6</formula>
    </cfRule>
  </conditionalFormatting>
  <conditionalFormatting sqref="O325:O332">
    <cfRule type="expression" dxfId="307" priority="367">
      <formula>O325&lt;=$H$5</formula>
    </cfRule>
    <cfRule type="expression" dxfId="306" priority="368">
      <formula>AND(O325&gt;$H$5,O325&lt;=$H$6)</formula>
    </cfRule>
    <cfRule type="expression" dxfId="305" priority="369">
      <formula>O325&gt;$H$6</formula>
    </cfRule>
  </conditionalFormatting>
  <conditionalFormatting sqref="L333:L346">
    <cfRule type="timePeriod" dxfId="304" priority="366" timePeriod="today">
      <formula>FLOOR(L333,1)=TODAY()</formula>
    </cfRule>
  </conditionalFormatting>
  <conditionalFormatting sqref="N333:N346">
    <cfRule type="expression" dxfId="303" priority="363">
      <formula>N333&lt;=$F$5</formula>
    </cfRule>
    <cfRule type="expression" dxfId="302" priority="364">
      <formula>AND(N333&gt;$F$5,N333&lt;=$F$6)</formula>
    </cfRule>
    <cfRule type="expression" dxfId="301" priority="365">
      <formula>N333&gt;$F$6</formula>
    </cfRule>
  </conditionalFormatting>
  <conditionalFormatting sqref="P333:P346">
    <cfRule type="expression" dxfId="300" priority="360">
      <formula>P333&lt;=$H$5</formula>
    </cfRule>
    <cfRule type="expression" dxfId="299" priority="361">
      <formula>AND(P333&gt;$H$5,P333&lt;=$H$6)</formula>
    </cfRule>
    <cfRule type="expression" dxfId="298" priority="362">
      <formula>P333&gt;$H$6</formula>
    </cfRule>
  </conditionalFormatting>
  <conditionalFormatting sqref="M333:M346">
    <cfRule type="expression" dxfId="297" priority="357">
      <formula>M333&lt;=$F$5</formula>
    </cfRule>
    <cfRule type="expression" dxfId="296" priority="358">
      <formula>AND(M333&gt;$F$5,M333&lt;=$F$6)</formula>
    </cfRule>
    <cfRule type="expression" dxfId="295" priority="359">
      <formula>M333&gt;$F$6</formula>
    </cfRule>
  </conditionalFormatting>
  <conditionalFormatting sqref="O333:O346">
    <cfRule type="expression" dxfId="294" priority="354">
      <formula>O333&lt;=$H$5</formula>
    </cfRule>
    <cfRule type="expression" dxfId="293" priority="355">
      <formula>AND(O333&gt;$H$5,O333&lt;=$H$6)</formula>
    </cfRule>
    <cfRule type="expression" dxfId="292" priority="356">
      <formula>O333&gt;$H$6</formula>
    </cfRule>
  </conditionalFormatting>
  <conditionalFormatting sqref="L347:L356">
    <cfRule type="timePeriod" dxfId="291" priority="353" timePeriod="today">
      <formula>FLOOR(L347,1)=TODAY()</formula>
    </cfRule>
  </conditionalFormatting>
  <conditionalFormatting sqref="L357:L358">
    <cfRule type="timePeriod" dxfId="290" priority="340" timePeriod="today">
      <formula>FLOOR(L357,1)=TODAY()</formula>
    </cfRule>
  </conditionalFormatting>
  <conditionalFormatting sqref="L359:L361">
    <cfRule type="timePeriod" dxfId="289" priority="327" timePeriod="today">
      <formula>FLOOR(L359,1)=TODAY()</formula>
    </cfRule>
  </conditionalFormatting>
  <conditionalFormatting sqref="L362">
    <cfRule type="timePeriod" dxfId="288" priority="314" timePeriod="today">
      <formula>FLOOR(L362,1)=TODAY()</formula>
    </cfRule>
  </conditionalFormatting>
  <conditionalFormatting sqref="L363:L364">
    <cfRule type="timePeriod" dxfId="287" priority="301" timePeriod="today">
      <formula>FLOOR(L363,1)=TODAY()</formula>
    </cfRule>
  </conditionalFormatting>
  <conditionalFormatting sqref="L365:L372">
    <cfRule type="timePeriod" dxfId="286" priority="288" timePeriod="today">
      <formula>FLOOR(L365,1)=TODAY()</formula>
    </cfRule>
  </conditionalFormatting>
  <conditionalFormatting sqref="M347:M356">
    <cfRule type="expression" dxfId="285" priority="273">
      <formula>M347&lt;=$F$5</formula>
    </cfRule>
    <cfRule type="expression" dxfId="284" priority="274">
      <formula>AND(M347&gt;$F$5,M347&lt;=$F$6)</formula>
    </cfRule>
    <cfRule type="expression" dxfId="283" priority="275">
      <formula>M347&gt;$F$6</formula>
    </cfRule>
  </conditionalFormatting>
  <conditionalFormatting sqref="M357:M358">
    <cfRule type="expression" dxfId="282" priority="270">
      <formula>M357&lt;=$F$5</formula>
    </cfRule>
    <cfRule type="expression" dxfId="281" priority="271">
      <formula>AND(M357&gt;$F$5,M357&lt;=$F$6)</formula>
    </cfRule>
    <cfRule type="expression" dxfId="280" priority="272">
      <formula>M357&gt;$F$6</formula>
    </cfRule>
  </conditionalFormatting>
  <conditionalFormatting sqref="M359:M361">
    <cfRule type="expression" dxfId="279" priority="267">
      <formula>M359&lt;=$F$5</formula>
    </cfRule>
    <cfRule type="expression" dxfId="278" priority="268">
      <formula>AND(M359&gt;$F$5,M359&lt;=$F$6)</formula>
    </cfRule>
    <cfRule type="expression" dxfId="277" priority="269">
      <formula>M359&gt;$F$6</formula>
    </cfRule>
  </conditionalFormatting>
  <conditionalFormatting sqref="M362">
    <cfRule type="expression" dxfId="276" priority="264">
      <formula>M362&lt;=$F$5</formula>
    </cfRule>
    <cfRule type="expression" dxfId="275" priority="265">
      <formula>AND(M362&gt;$F$5,M362&lt;=$F$6)</formula>
    </cfRule>
    <cfRule type="expression" dxfId="274" priority="266">
      <formula>M362&gt;$F$6</formula>
    </cfRule>
  </conditionalFormatting>
  <conditionalFormatting sqref="M363:M364">
    <cfRule type="expression" dxfId="273" priority="261">
      <formula>M363&lt;=$F$5</formula>
    </cfRule>
    <cfRule type="expression" dxfId="272" priority="262">
      <formula>AND(M363&gt;$F$5,M363&lt;=$F$6)</formula>
    </cfRule>
    <cfRule type="expression" dxfId="271" priority="263">
      <formula>M363&gt;$F$6</formula>
    </cfRule>
  </conditionalFormatting>
  <conditionalFormatting sqref="M365:M372">
    <cfRule type="expression" dxfId="270" priority="258">
      <formula>M365&lt;=$F$5</formula>
    </cfRule>
    <cfRule type="expression" dxfId="269" priority="259">
      <formula>AND(M365&gt;$F$5,M365&lt;=$F$6)</formula>
    </cfRule>
    <cfRule type="expression" dxfId="268" priority="260">
      <formula>M365&gt;$F$6</formula>
    </cfRule>
  </conditionalFormatting>
  <conditionalFormatting sqref="O347:O356">
    <cfRule type="expression" dxfId="267" priority="255">
      <formula>O347&lt;=$H$5</formula>
    </cfRule>
    <cfRule type="expression" dxfId="266" priority="256">
      <formula>AND(O347&gt;$H$5,O347&lt;=$H$6)</formula>
    </cfRule>
    <cfRule type="expression" dxfId="265" priority="257">
      <formula>O347&gt;$H$6</formula>
    </cfRule>
  </conditionalFormatting>
  <conditionalFormatting sqref="O357:O358">
    <cfRule type="expression" dxfId="264" priority="252">
      <formula>O357&lt;=$H$5</formula>
    </cfRule>
    <cfRule type="expression" dxfId="263" priority="253">
      <formula>AND(O357&gt;$H$5,O357&lt;=$H$6)</formula>
    </cfRule>
    <cfRule type="expression" dxfId="262" priority="254">
      <formula>O357&gt;$H$6</formula>
    </cfRule>
  </conditionalFormatting>
  <conditionalFormatting sqref="O359:O361">
    <cfRule type="expression" dxfId="261" priority="249">
      <formula>O359&lt;=$H$5</formula>
    </cfRule>
    <cfRule type="expression" dxfId="260" priority="250">
      <formula>AND(O359&gt;$H$5,O359&lt;=$H$6)</formula>
    </cfRule>
    <cfRule type="expression" dxfId="259" priority="251">
      <formula>O359&gt;$H$6</formula>
    </cfRule>
  </conditionalFormatting>
  <conditionalFormatting sqref="O362">
    <cfRule type="expression" dxfId="258" priority="246">
      <formula>O362&lt;=$H$5</formula>
    </cfRule>
    <cfRule type="expression" dxfId="257" priority="247">
      <formula>AND(O362&gt;$H$5,O362&lt;=$H$6)</formula>
    </cfRule>
    <cfRule type="expression" dxfId="256" priority="248">
      <formula>O362&gt;$H$6</formula>
    </cfRule>
  </conditionalFormatting>
  <conditionalFormatting sqref="O363:O364">
    <cfRule type="expression" dxfId="255" priority="243">
      <formula>O363&lt;=$H$5</formula>
    </cfRule>
    <cfRule type="expression" dxfId="254" priority="244">
      <formula>AND(O363&gt;$H$5,O363&lt;=$H$6)</formula>
    </cfRule>
    <cfRule type="expression" dxfId="253" priority="245">
      <formula>O363&gt;$H$6</formula>
    </cfRule>
  </conditionalFormatting>
  <conditionalFormatting sqref="O365:O372">
    <cfRule type="expression" dxfId="252" priority="240">
      <formula>O365&lt;=$H$5</formula>
    </cfRule>
    <cfRule type="expression" dxfId="251" priority="241">
      <formula>AND(O365&gt;$H$5,O365&lt;=$H$6)</formula>
    </cfRule>
    <cfRule type="expression" dxfId="250" priority="242">
      <formula>O365&gt;$H$6</formula>
    </cfRule>
  </conditionalFormatting>
  <conditionalFormatting sqref="N347:N356">
    <cfRule type="expression" dxfId="249" priority="237">
      <formula>N347&lt;=$F$5</formula>
    </cfRule>
    <cfRule type="expression" dxfId="248" priority="238">
      <formula>AND(N347&gt;$F$5,N347&lt;=$F$6)</formula>
    </cfRule>
    <cfRule type="expression" dxfId="247" priority="239">
      <formula>N347&gt;$F$6</formula>
    </cfRule>
  </conditionalFormatting>
  <conditionalFormatting sqref="P347:P356">
    <cfRule type="expression" dxfId="246" priority="234">
      <formula>P347&lt;=$H$5</formula>
    </cfRule>
    <cfRule type="expression" dxfId="245" priority="235">
      <formula>AND(P347&gt;$H$5,P347&lt;=$H$6)</formula>
    </cfRule>
    <cfRule type="expression" dxfId="244" priority="236">
      <formula>P347&gt;$H$6</formula>
    </cfRule>
  </conditionalFormatting>
  <conditionalFormatting sqref="N357:N358">
    <cfRule type="expression" dxfId="243" priority="231">
      <formula>N357&lt;=$F$5</formula>
    </cfRule>
    <cfRule type="expression" dxfId="242" priority="232">
      <formula>AND(N357&gt;$F$5,N357&lt;=$F$6)</formula>
    </cfRule>
    <cfRule type="expression" dxfId="241" priority="233">
      <formula>N357&gt;$F$6</formula>
    </cfRule>
  </conditionalFormatting>
  <conditionalFormatting sqref="P357:P358">
    <cfRule type="expression" dxfId="240" priority="228">
      <formula>P357&lt;=$H$5</formula>
    </cfRule>
    <cfRule type="expression" dxfId="239" priority="229">
      <formula>AND(P357&gt;$H$5,P357&lt;=$H$6)</formula>
    </cfRule>
    <cfRule type="expression" dxfId="238" priority="230">
      <formula>P357&gt;$H$6</formula>
    </cfRule>
  </conditionalFormatting>
  <conditionalFormatting sqref="N359:N361">
    <cfRule type="expression" dxfId="237" priority="225">
      <formula>N359&lt;=$F$5</formula>
    </cfRule>
    <cfRule type="expression" dxfId="236" priority="226">
      <formula>AND(N359&gt;$F$5,N359&lt;=$F$6)</formula>
    </cfRule>
    <cfRule type="expression" dxfId="235" priority="227">
      <formula>N359&gt;$F$6</formula>
    </cfRule>
  </conditionalFormatting>
  <conditionalFormatting sqref="N362">
    <cfRule type="expression" dxfId="234" priority="222">
      <formula>N362&lt;=$F$5</formula>
    </cfRule>
    <cfRule type="expression" dxfId="233" priority="223">
      <formula>AND(N362&gt;$F$5,N362&lt;=$F$6)</formula>
    </cfRule>
    <cfRule type="expression" dxfId="232" priority="224">
      <formula>N362&gt;$F$6</formula>
    </cfRule>
  </conditionalFormatting>
  <conditionalFormatting sqref="P359:P361">
    <cfRule type="expression" dxfId="231" priority="219">
      <formula>P359&lt;=$H$5</formula>
    </cfRule>
    <cfRule type="expression" dxfId="230" priority="220">
      <formula>AND(P359&gt;$H$5,P359&lt;=$H$6)</formula>
    </cfRule>
    <cfRule type="expression" dxfId="229" priority="221">
      <formula>P359&gt;$H$6</formula>
    </cfRule>
  </conditionalFormatting>
  <conditionalFormatting sqref="P362">
    <cfRule type="expression" dxfId="228" priority="216">
      <formula>P362&lt;=$H$5</formula>
    </cfRule>
    <cfRule type="expression" dxfId="227" priority="217">
      <formula>AND(P362&gt;$H$5,P362&lt;=$H$6)</formula>
    </cfRule>
    <cfRule type="expression" dxfId="226" priority="218">
      <formula>P362&gt;$H$6</formula>
    </cfRule>
  </conditionalFormatting>
  <conditionalFormatting sqref="N363:N364">
    <cfRule type="expression" dxfId="225" priority="210">
      <formula>N363&lt;=$F$5</formula>
    </cfRule>
    <cfRule type="expression" dxfId="224" priority="211">
      <formula>AND(N363&gt;$F$5,N363&lt;=$F$6)</formula>
    </cfRule>
    <cfRule type="expression" dxfId="223" priority="212">
      <formula>N363&gt;$F$6</formula>
    </cfRule>
  </conditionalFormatting>
  <conditionalFormatting sqref="P363:P364">
    <cfRule type="expression" dxfId="222" priority="207">
      <formula>P363&lt;=$H$5</formula>
    </cfRule>
    <cfRule type="expression" dxfId="221" priority="208">
      <formula>AND(P363&gt;$H$5,P363&lt;=$H$6)</formula>
    </cfRule>
    <cfRule type="expression" dxfId="220" priority="209">
      <formula>P363&gt;$H$6</formula>
    </cfRule>
  </conditionalFormatting>
  <conditionalFormatting sqref="N365:N372">
    <cfRule type="expression" dxfId="219" priority="204">
      <formula>N365&lt;=$F$5</formula>
    </cfRule>
    <cfRule type="expression" dxfId="218" priority="205">
      <formula>AND(N365&gt;$F$5,N365&lt;=$F$6)</formula>
    </cfRule>
    <cfRule type="expression" dxfId="217" priority="206">
      <formula>N365&gt;$F$6</formula>
    </cfRule>
  </conditionalFormatting>
  <conditionalFormatting sqref="P365:P372">
    <cfRule type="expression" dxfId="216" priority="201">
      <formula>P365&lt;=$H$5</formula>
    </cfRule>
    <cfRule type="expression" dxfId="215" priority="202">
      <formula>AND(P365&gt;$H$5,P365&lt;=$H$6)</formula>
    </cfRule>
    <cfRule type="expression" dxfId="214" priority="203">
      <formula>P365&gt;$H$6</formula>
    </cfRule>
  </conditionalFormatting>
  <conditionalFormatting sqref="L373:L374">
    <cfRule type="timePeriod" dxfId="213" priority="200" timePeriod="today">
      <formula>FLOOR(L373,1)=TODAY()</formula>
    </cfRule>
  </conditionalFormatting>
  <conditionalFormatting sqref="M373:M374">
    <cfRule type="expression" dxfId="212" priority="194">
      <formula>M373&lt;=$F$5</formula>
    </cfRule>
    <cfRule type="expression" dxfId="211" priority="195">
      <formula>AND(M373&gt;$F$5,M373&lt;=$F$6)</formula>
    </cfRule>
    <cfRule type="expression" dxfId="210" priority="196">
      <formula>M373&gt;$F$6</formula>
    </cfRule>
  </conditionalFormatting>
  <conditionalFormatting sqref="O373:O374">
    <cfRule type="expression" dxfId="209" priority="188">
      <formula>O373&lt;=$H$5</formula>
    </cfRule>
    <cfRule type="expression" dxfId="208" priority="189">
      <formula>AND(O373&gt;$H$5,O373&lt;=$H$6)</formula>
    </cfRule>
    <cfRule type="expression" dxfId="207" priority="190">
      <formula>O373&gt;$H$6</formula>
    </cfRule>
  </conditionalFormatting>
  <conditionalFormatting sqref="L375:L376">
    <cfRule type="timePeriod" dxfId="206" priority="187" timePeriod="today">
      <formula>FLOOR(L375,1)=TODAY()</formula>
    </cfRule>
  </conditionalFormatting>
  <conditionalFormatting sqref="M375:M376">
    <cfRule type="expression" dxfId="205" priority="181">
      <formula>M375&lt;=$F$5</formula>
    </cfRule>
    <cfRule type="expression" dxfId="204" priority="182">
      <formula>AND(M375&gt;$F$5,M375&lt;=$F$6)</formula>
    </cfRule>
    <cfRule type="expression" dxfId="203" priority="183">
      <formula>M375&gt;$F$6</formula>
    </cfRule>
  </conditionalFormatting>
  <conditionalFormatting sqref="O375:O376">
    <cfRule type="expression" dxfId="202" priority="175">
      <formula>O375&lt;=$H$5</formula>
    </cfRule>
    <cfRule type="expression" dxfId="201" priority="176">
      <formula>AND(O375&gt;$H$5,O375&lt;=$H$6)</formula>
    </cfRule>
    <cfRule type="expression" dxfId="200" priority="177">
      <formula>O375&gt;$H$6</formula>
    </cfRule>
  </conditionalFormatting>
  <conditionalFormatting sqref="L377:L378">
    <cfRule type="timePeriod" dxfId="199" priority="174" timePeriod="today">
      <formula>FLOOR(L377,1)=TODAY()</formula>
    </cfRule>
  </conditionalFormatting>
  <conditionalFormatting sqref="M377:M378">
    <cfRule type="expression" dxfId="198" priority="168">
      <formula>M377&lt;=$F$5</formula>
    </cfRule>
    <cfRule type="expression" dxfId="197" priority="169">
      <formula>AND(M377&gt;$F$5,M377&lt;=$F$6)</formula>
    </cfRule>
    <cfRule type="expression" dxfId="196" priority="170">
      <formula>M377&gt;$F$6</formula>
    </cfRule>
  </conditionalFormatting>
  <conditionalFormatting sqref="O377:O378">
    <cfRule type="expression" dxfId="195" priority="162">
      <formula>O377&lt;=$H$5</formula>
    </cfRule>
    <cfRule type="expression" dxfId="194" priority="163">
      <formula>AND(O377&gt;$H$5,O377&lt;=$H$6)</formula>
    </cfRule>
    <cfRule type="expression" dxfId="193" priority="164">
      <formula>O377&gt;$H$6</formula>
    </cfRule>
  </conditionalFormatting>
  <conditionalFormatting sqref="N373:N374">
    <cfRule type="expression" dxfId="192" priority="159">
      <formula>N373&lt;=$F$5</formula>
    </cfRule>
    <cfRule type="expression" dxfId="191" priority="160">
      <formula>AND(N373&gt;$F$5,N373&lt;=$F$6)</formula>
    </cfRule>
    <cfRule type="expression" dxfId="190" priority="161">
      <formula>N373&gt;$F$6</formula>
    </cfRule>
  </conditionalFormatting>
  <conditionalFormatting sqref="N375:N376">
    <cfRule type="expression" dxfId="189" priority="156">
      <formula>N375&lt;=$F$5</formula>
    </cfRule>
    <cfRule type="expression" dxfId="188" priority="157">
      <formula>AND(N375&gt;$F$5,N375&lt;=$F$6)</formula>
    </cfRule>
    <cfRule type="expression" dxfId="187" priority="158">
      <formula>N375&gt;$F$6</formula>
    </cfRule>
  </conditionalFormatting>
  <conditionalFormatting sqref="N377:N378">
    <cfRule type="expression" dxfId="186" priority="153">
      <formula>N377&lt;=$F$5</formula>
    </cfRule>
    <cfRule type="expression" dxfId="185" priority="154">
      <formula>AND(N377&gt;$F$5,N377&lt;=$F$6)</formula>
    </cfRule>
    <cfRule type="expression" dxfId="184" priority="155">
      <formula>N377&gt;$F$6</formula>
    </cfRule>
  </conditionalFormatting>
  <conditionalFormatting sqref="P377:P378">
    <cfRule type="expression" dxfId="183" priority="144">
      <formula>P377&lt;=$H$5</formula>
    </cfRule>
    <cfRule type="expression" dxfId="182" priority="145">
      <formula>AND(P377&gt;$H$5,P377&lt;=$H$6)</formula>
    </cfRule>
    <cfRule type="expression" dxfId="181" priority="146">
      <formula>P377&gt;$H$6</formula>
    </cfRule>
  </conditionalFormatting>
  <conditionalFormatting sqref="P373:P374">
    <cfRule type="expression" dxfId="180" priority="150">
      <formula>P373&lt;=$H$5</formula>
    </cfRule>
    <cfRule type="expression" dxfId="179" priority="151">
      <formula>AND(P373&gt;$H$5,P373&lt;=$H$6)</formula>
    </cfRule>
    <cfRule type="expression" dxfId="178" priority="152">
      <formula>P373&gt;$H$6</formula>
    </cfRule>
  </conditionalFormatting>
  <conditionalFormatting sqref="P375:P376">
    <cfRule type="expression" dxfId="177" priority="147">
      <formula>P375&lt;=$H$5</formula>
    </cfRule>
    <cfRule type="expression" dxfId="176" priority="148">
      <formula>AND(P375&gt;$H$5,P375&lt;=$H$6)</formula>
    </cfRule>
    <cfRule type="expression" dxfId="175" priority="149">
      <formula>P375&gt;$H$6</formula>
    </cfRule>
  </conditionalFormatting>
  <conditionalFormatting sqref="L379:L380">
    <cfRule type="timePeriod" dxfId="174" priority="143" timePeriod="today">
      <formula>FLOOR(L379,1)=TODAY()</formula>
    </cfRule>
  </conditionalFormatting>
  <conditionalFormatting sqref="M379:M380">
    <cfRule type="expression" dxfId="173" priority="137">
      <formula>M379&lt;=$F$5</formula>
    </cfRule>
    <cfRule type="expression" dxfId="172" priority="138">
      <formula>AND(M379&gt;$F$5,M379&lt;=$F$6)</formula>
    </cfRule>
    <cfRule type="expression" dxfId="171" priority="139">
      <formula>M379&gt;$F$6</formula>
    </cfRule>
  </conditionalFormatting>
  <conditionalFormatting sqref="O379:O380">
    <cfRule type="expression" dxfId="170" priority="131">
      <formula>O379&lt;=$H$5</formula>
    </cfRule>
    <cfRule type="expression" dxfId="169" priority="132">
      <formula>AND(O379&gt;$H$5,O379&lt;=$H$6)</formula>
    </cfRule>
    <cfRule type="expression" dxfId="168" priority="133">
      <formula>O379&gt;$H$6</formula>
    </cfRule>
  </conditionalFormatting>
  <conditionalFormatting sqref="L381:L382">
    <cfRule type="timePeriod" dxfId="167" priority="130" timePeriod="today">
      <formula>FLOOR(L381,1)=TODAY()</formula>
    </cfRule>
  </conditionalFormatting>
  <conditionalFormatting sqref="M381:M382">
    <cfRule type="expression" dxfId="166" priority="124">
      <formula>M381&lt;=$F$5</formula>
    </cfRule>
    <cfRule type="expression" dxfId="165" priority="125">
      <formula>AND(M381&gt;$F$5,M381&lt;=$F$6)</formula>
    </cfRule>
    <cfRule type="expression" dxfId="164" priority="126">
      <formula>M381&gt;$F$6</formula>
    </cfRule>
  </conditionalFormatting>
  <conditionalFormatting sqref="O381:O382">
    <cfRule type="expression" dxfId="163" priority="118">
      <formula>O381&lt;=$H$5</formula>
    </cfRule>
    <cfRule type="expression" dxfId="162" priority="119">
      <formula>AND(O381&gt;$H$5,O381&lt;=$H$6)</formula>
    </cfRule>
    <cfRule type="expression" dxfId="161" priority="120">
      <formula>O381&gt;$H$6</formula>
    </cfRule>
  </conditionalFormatting>
  <conditionalFormatting sqref="L383:L386">
    <cfRule type="timePeriod" dxfId="160" priority="117" timePeriod="today">
      <formula>FLOOR(L383,1)=TODAY()</formula>
    </cfRule>
  </conditionalFormatting>
  <conditionalFormatting sqref="M383:M386">
    <cfRule type="expression" dxfId="159" priority="111">
      <formula>M383&lt;=$F$5</formula>
    </cfRule>
    <cfRule type="expression" dxfId="158" priority="112">
      <formula>AND(M383&gt;$F$5,M383&lt;=$F$6)</formula>
    </cfRule>
    <cfRule type="expression" dxfId="157" priority="113">
      <formula>M383&gt;$F$6</formula>
    </cfRule>
  </conditionalFormatting>
  <conditionalFormatting sqref="O383:O386">
    <cfRule type="expression" dxfId="156" priority="105">
      <formula>O383&lt;=$H$5</formula>
    </cfRule>
    <cfRule type="expression" dxfId="155" priority="106">
      <formula>AND(O383&gt;$H$5,O383&lt;=$H$6)</formula>
    </cfRule>
    <cfRule type="expression" dxfId="154" priority="107">
      <formula>O383&gt;$H$6</formula>
    </cfRule>
  </conditionalFormatting>
  <conditionalFormatting sqref="L387:L388">
    <cfRule type="timePeriod" dxfId="153" priority="104" timePeriod="today">
      <formula>FLOOR(L387,1)=TODAY()</formula>
    </cfRule>
  </conditionalFormatting>
  <conditionalFormatting sqref="M387:M388">
    <cfRule type="expression" dxfId="152" priority="98">
      <formula>M387&lt;=$F$5</formula>
    </cfRule>
    <cfRule type="expression" dxfId="151" priority="99">
      <formula>AND(M387&gt;$F$5,M387&lt;=$F$6)</formula>
    </cfRule>
    <cfRule type="expression" dxfId="150" priority="100">
      <formula>M387&gt;$F$6</formula>
    </cfRule>
  </conditionalFormatting>
  <conditionalFormatting sqref="O387:O388">
    <cfRule type="expression" dxfId="149" priority="92">
      <formula>O387&lt;=$H$5</formula>
    </cfRule>
    <cfRule type="expression" dxfId="148" priority="93">
      <formula>AND(O387&gt;$H$5,O387&lt;=$H$6)</formula>
    </cfRule>
    <cfRule type="expression" dxfId="147" priority="94">
      <formula>O387&gt;$H$6</formula>
    </cfRule>
  </conditionalFormatting>
  <conditionalFormatting sqref="L389:L390">
    <cfRule type="timePeriod" dxfId="146" priority="91" timePeriod="today">
      <formula>FLOOR(L389,1)=TODAY()</formula>
    </cfRule>
  </conditionalFormatting>
  <conditionalFormatting sqref="M389:M390">
    <cfRule type="expression" dxfId="145" priority="85">
      <formula>M389&lt;=$F$5</formula>
    </cfRule>
    <cfRule type="expression" dxfId="144" priority="86">
      <formula>AND(M389&gt;$F$5,M389&lt;=$F$6)</formula>
    </cfRule>
    <cfRule type="expression" dxfId="143" priority="87">
      <formula>M389&gt;$F$6</formula>
    </cfRule>
  </conditionalFormatting>
  <conditionalFormatting sqref="O389:O390">
    <cfRule type="expression" dxfId="142" priority="79">
      <formula>O389&lt;=$H$5</formula>
    </cfRule>
    <cfRule type="expression" dxfId="141" priority="80">
      <formula>AND(O389&gt;$H$5,O389&lt;=$H$6)</formula>
    </cfRule>
    <cfRule type="expression" dxfId="140" priority="81">
      <formula>O389&gt;$H$6</formula>
    </cfRule>
  </conditionalFormatting>
  <conditionalFormatting sqref="L391:L392">
    <cfRule type="timePeriod" dxfId="139" priority="78" timePeriod="today">
      <formula>FLOOR(L391,1)=TODAY()</formula>
    </cfRule>
  </conditionalFormatting>
  <conditionalFormatting sqref="M391:M392">
    <cfRule type="expression" dxfId="138" priority="72">
      <formula>M391&lt;=$F$5</formula>
    </cfRule>
    <cfRule type="expression" dxfId="137" priority="73">
      <formula>AND(M391&gt;$F$5,M391&lt;=$F$6)</formula>
    </cfRule>
    <cfRule type="expression" dxfId="136" priority="74">
      <formula>M391&gt;$F$6</formula>
    </cfRule>
  </conditionalFormatting>
  <conditionalFormatting sqref="O391:O392">
    <cfRule type="expression" dxfId="135" priority="66">
      <formula>O391&lt;=$H$5</formula>
    </cfRule>
    <cfRule type="expression" dxfId="134" priority="67">
      <formula>AND(O391&gt;$H$5,O391&lt;=$H$6)</formula>
    </cfRule>
    <cfRule type="expression" dxfId="133" priority="68">
      <formula>O391&gt;$H$6</formula>
    </cfRule>
  </conditionalFormatting>
  <conditionalFormatting sqref="L393:L394">
    <cfRule type="timePeriod" dxfId="132" priority="65" timePeriod="today">
      <formula>FLOOR(L393,1)=TODAY()</formula>
    </cfRule>
  </conditionalFormatting>
  <conditionalFormatting sqref="M393:M394">
    <cfRule type="expression" dxfId="131" priority="59">
      <formula>M393&lt;=$F$5</formula>
    </cfRule>
    <cfRule type="expression" dxfId="130" priority="60">
      <formula>AND(M393&gt;$F$5,M393&lt;=$F$6)</formula>
    </cfRule>
    <cfRule type="expression" dxfId="129" priority="61">
      <formula>M393&gt;$F$6</formula>
    </cfRule>
  </conditionalFormatting>
  <conditionalFormatting sqref="O393:O394">
    <cfRule type="expression" dxfId="128" priority="53">
      <formula>O393&lt;=$H$5</formula>
    </cfRule>
    <cfRule type="expression" dxfId="127" priority="54">
      <formula>AND(O393&gt;$H$5,O393&lt;=$H$6)</formula>
    </cfRule>
    <cfRule type="expression" dxfId="126" priority="55">
      <formula>O393&gt;$H$6</formula>
    </cfRule>
  </conditionalFormatting>
  <conditionalFormatting sqref="L395:L398">
    <cfRule type="timePeriod" dxfId="125" priority="52" timePeriod="today">
      <formula>FLOOR(L395,1)=TODAY()</formula>
    </cfRule>
  </conditionalFormatting>
  <conditionalFormatting sqref="M395:M398">
    <cfRule type="expression" dxfId="124" priority="46">
      <formula>M395&lt;=$F$5</formula>
    </cfRule>
    <cfRule type="expression" dxfId="123" priority="47">
      <formula>AND(M395&gt;$F$5,M395&lt;=$F$6)</formula>
    </cfRule>
    <cfRule type="expression" dxfId="122" priority="48">
      <formula>M395&gt;$F$6</formula>
    </cfRule>
  </conditionalFormatting>
  <conditionalFormatting sqref="O395:O398">
    <cfRule type="expression" dxfId="121" priority="40">
      <formula>O395&lt;=$H$5</formula>
    </cfRule>
    <cfRule type="expression" dxfId="120" priority="41">
      <formula>AND(O395&gt;$H$5,O395&lt;=$H$6)</formula>
    </cfRule>
    <cfRule type="expression" dxfId="119" priority="42">
      <formula>O395&gt;$H$6</formula>
    </cfRule>
  </conditionalFormatting>
  <conditionalFormatting sqref="L399:L400">
    <cfRule type="timePeriod" dxfId="118" priority="39" timePeriod="today">
      <formula>FLOOR(L399,1)=TODAY()</formula>
    </cfRule>
  </conditionalFormatting>
  <conditionalFormatting sqref="M399:M400">
    <cfRule type="expression" dxfId="117" priority="33">
      <formula>M399&lt;=$F$5</formula>
    </cfRule>
    <cfRule type="expression" dxfId="116" priority="34">
      <formula>AND(M399&gt;$F$5,M399&lt;=$F$6)</formula>
    </cfRule>
    <cfRule type="expression" dxfId="115" priority="35">
      <formula>M399&gt;$F$6</formula>
    </cfRule>
  </conditionalFormatting>
  <conditionalFormatting sqref="O399:O400">
    <cfRule type="expression" dxfId="114" priority="27">
      <formula>O399&lt;=$H$5</formula>
    </cfRule>
    <cfRule type="expression" dxfId="113" priority="28">
      <formula>AND(O399&gt;$H$5,O399&lt;=$H$6)</formula>
    </cfRule>
    <cfRule type="expression" dxfId="112" priority="29">
      <formula>O399&gt;$H$6</formula>
    </cfRule>
  </conditionalFormatting>
  <conditionalFormatting sqref="L401:L404">
    <cfRule type="timePeriod" dxfId="111" priority="26" timePeriod="today">
      <formula>FLOOR(L401,1)=TODAY()</formula>
    </cfRule>
  </conditionalFormatting>
  <conditionalFormatting sqref="M401:M404">
    <cfRule type="expression" dxfId="110" priority="20">
      <formula>M401&lt;=$F$5</formula>
    </cfRule>
    <cfRule type="expression" dxfId="109" priority="21">
      <formula>AND(M401&gt;$F$5,M401&lt;=$F$6)</formula>
    </cfRule>
    <cfRule type="expression" dxfId="108" priority="22">
      <formula>M401&gt;$F$6</formula>
    </cfRule>
  </conditionalFormatting>
  <conditionalFormatting sqref="O401:O404">
    <cfRule type="expression" dxfId="107" priority="14">
      <formula>O401&lt;=$H$5</formula>
    </cfRule>
    <cfRule type="expression" dxfId="106" priority="15">
      <formula>AND(O401&gt;$H$5,O401&lt;=$H$6)</formula>
    </cfRule>
    <cfRule type="expression" dxfId="105" priority="16">
      <formula>O401&gt;$H$6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109" max="5" man="1"/>
    <brk id="132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abSelected="1" view="pageBreakPreview" topLeftCell="F46" zoomScale="85" zoomScaleNormal="100" zoomScaleSheetLayoutView="85" workbookViewId="0">
      <selection activeCell="K56" sqref="K56"/>
    </sheetView>
  </sheetViews>
  <sheetFormatPr defaultColWidth="9.109375" defaultRowHeight="13.2" x14ac:dyDescent="0.25"/>
  <cols>
    <col min="1" max="1" width="12.88671875" style="26" customWidth="1"/>
    <col min="2" max="2" width="14.44140625" style="5" customWidth="1"/>
    <col min="3" max="6" width="19.88671875" style="5" customWidth="1"/>
    <col min="7" max="7" width="2.6640625" style="6" customWidth="1"/>
    <col min="8" max="8" width="13.109375" style="6" customWidth="1"/>
    <col min="9" max="9" width="9.6640625" style="6" customWidth="1"/>
    <col min="10" max="10" width="7.44140625" style="6" customWidth="1"/>
    <col min="11" max="11" width="13.33203125" style="6" customWidth="1"/>
    <col min="12" max="12" width="10.44140625" style="6" customWidth="1"/>
    <col min="13" max="13" width="8.44140625" style="26" customWidth="1"/>
    <col min="14" max="17" width="9.109375" style="5"/>
    <col min="18" max="18" width="12.33203125" style="5" customWidth="1"/>
    <col min="19" max="16384" width="9.109375" style="5"/>
  </cols>
  <sheetData>
    <row r="1" spans="1:31" s="1" customFormat="1" ht="33.75" customHeight="1" x14ac:dyDescent="0.25">
      <c r="A1" s="219" t="s">
        <v>0</v>
      </c>
      <c r="B1" s="219"/>
      <c r="C1" s="219"/>
      <c r="D1" s="219"/>
      <c r="E1" s="219"/>
      <c r="F1" s="219"/>
      <c r="G1" s="10"/>
      <c r="H1" s="5"/>
      <c r="I1" s="5">
        <v>0.5</v>
      </c>
      <c r="J1" s="5">
        <v>5</v>
      </c>
      <c r="K1" s="5"/>
      <c r="L1" s="5"/>
      <c r="M1" s="32" t="s">
        <v>98</v>
      </c>
      <c r="N1" s="32"/>
      <c r="O1" s="32" t="s">
        <v>98</v>
      </c>
      <c r="P1" s="32" t="s">
        <v>99</v>
      </c>
      <c r="Q1" s="32" t="s">
        <v>100</v>
      </c>
      <c r="R1" s="128"/>
      <c r="S1" s="128"/>
      <c r="T1" s="128"/>
      <c r="U1" s="128"/>
      <c r="V1" s="128"/>
      <c r="W1" s="162"/>
      <c r="X1" s="162"/>
    </row>
    <row r="2" spans="1:31" s="1" customFormat="1" ht="30.75" customHeight="1" x14ac:dyDescent="0.25">
      <c r="A2" s="220" t="s">
        <v>57</v>
      </c>
      <c r="B2" s="220"/>
      <c r="C2" s="220"/>
      <c r="D2" s="220"/>
      <c r="E2" s="220"/>
      <c r="F2" s="220"/>
      <c r="G2" s="9"/>
      <c r="H2" s="133">
        <v>43102</v>
      </c>
      <c r="I2" s="164">
        <v>3262</v>
      </c>
      <c r="J2" s="163">
        <v>39</v>
      </c>
      <c r="K2" s="5"/>
      <c r="L2" s="5"/>
      <c r="M2" s="129">
        <f t="shared" ref="M2:M65" si="0">$C$10</f>
        <v>352000</v>
      </c>
      <c r="N2" s="129"/>
      <c r="O2" s="129">
        <f t="shared" ref="O2:O65" si="1">$F$10</f>
        <v>2900</v>
      </c>
      <c r="P2" s="129">
        <v>281600</v>
      </c>
      <c r="Q2" s="129">
        <v>2320</v>
      </c>
      <c r="S2" s="5"/>
      <c r="T2" s="26"/>
      <c r="U2" s="5"/>
      <c r="V2" s="5"/>
      <c r="W2" s="5"/>
      <c r="X2" s="5"/>
    </row>
    <row r="3" spans="1:31" s="1" customFormat="1" ht="20.25" customHeight="1" x14ac:dyDescent="0.25">
      <c r="A3" s="11"/>
      <c r="B3" s="11"/>
      <c r="C3" s="11"/>
      <c r="D3" s="11"/>
      <c r="E3" s="11"/>
      <c r="F3" s="12"/>
      <c r="G3" s="9"/>
      <c r="H3" s="133">
        <v>43108</v>
      </c>
      <c r="I3" s="164">
        <v>39</v>
      </c>
      <c r="J3" s="163">
        <v>9</v>
      </c>
      <c r="K3" s="5"/>
      <c r="L3" s="5"/>
      <c r="M3" s="129">
        <f t="shared" si="0"/>
        <v>352000</v>
      </c>
      <c r="N3" s="129"/>
      <c r="O3" s="129">
        <f t="shared" si="1"/>
        <v>2900</v>
      </c>
      <c r="P3" s="129">
        <v>281600</v>
      </c>
      <c r="Q3" s="129">
        <v>2320</v>
      </c>
      <c r="S3" s="5"/>
      <c r="T3" s="26"/>
      <c r="U3" s="5"/>
      <c r="V3" s="5"/>
      <c r="W3" s="5"/>
      <c r="X3" s="5"/>
    </row>
    <row r="4" spans="1:31" s="1" customFormat="1" ht="27" customHeight="1" x14ac:dyDescent="0.25">
      <c r="A4" s="217" t="s">
        <v>21</v>
      </c>
      <c r="B4" s="218"/>
      <c r="C4" s="221" t="s">
        <v>60</v>
      </c>
      <c r="D4" s="221"/>
      <c r="E4" s="221"/>
      <c r="F4" s="221"/>
      <c r="G4" s="13"/>
      <c r="H4" s="133">
        <v>43116</v>
      </c>
      <c r="I4" s="164">
        <v>46</v>
      </c>
      <c r="J4" s="163">
        <v>6</v>
      </c>
      <c r="K4" s="5"/>
      <c r="L4" s="5"/>
      <c r="M4" s="129">
        <f t="shared" si="0"/>
        <v>352000</v>
      </c>
      <c r="N4" s="129"/>
      <c r="O4" s="129">
        <f t="shared" si="1"/>
        <v>2900</v>
      </c>
      <c r="P4" s="129">
        <v>281600</v>
      </c>
      <c r="Q4" s="129">
        <v>2320</v>
      </c>
      <c r="S4" s="5"/>
      <c r="T4" s="26"/>
      <c r="U4" s="5"/>
      <c r="V4" s="5"/>
      <c r="W4" s="5"/>
      <c r="X4" s="5"/>
    </row>
    <row r="5" spans="1:31" s="1" customFormat="1" ht="27" customHeight="1" x14ac:dyDescent="0.25">
      <c r="A5" s="217" t="s">
        <v>4</v>
      </c>
      <c r="B5" s="218"/>
      <c r="C5" s="215" t="s">
        <v>25</v>
      </c>
      <c r="D5" s="216"/>
      <c r="E5" s="55" t="s">
        <v>1</v>
      </c>
      <c r="F5" s="14" t="str">
        <f>'Filling room (11081)'!F94</f>
        <v>01/07/18 - 30/09/18</v>
      </c>
      <c r="G5" s="15"/>
      <c r="H5" s="133">
        <v>43122</v>
      </c>
      <c r="I5" s="164">
        <v>430</v>
      </c>
      <c r="J5" s="163">
        <v>53</v>
      </c>
      <c r="K5" s="5"/>
      <c r="L5" s="5"/>
      <c r="M5" s="129">
        <f t="shared" si="0"/>
        <v>352000</v>
      </c>
      <c r="N5" s="129"/>
      <c r="O5" s="129">
        <f t="shared" si="1"/>
        <v>2900</v>
      </c>
      <c r="P5" s="129">
        <v>281600</v>
      </c>
      <c r="Q5" s="129">
        <v>2320</v>
      </c>
      <c r="S5" s="5"/>
      <c r="T5" s="26"/>
      <c r="U5" s="5"/>
      <c r="V5" s="5"/>
      <c r="W5" s="5"/>
      <c r="X5" s="5"/>
    </row>
    <row r="6" spans="1:31" s="1" customFormat="1" ht="27" customHeight="1" x14ac:dyDescent="0.25">
      <c r="A6" s="217" t="s">
        <v>59</v>
      </c>
      <c r="B6" s="218"/>
      <c r="C6" s="215" t="s">
        <v>35</v>
      </c>
      <c r="D6" s="216"/>
      <c r="E6" s="55" t="s">
        <v>6</v>
      </c>
      <c r="F6" s="16">
        <v>11079</v>
      </c>
      <c r="G6" s="2"/>
      <c r="H6" s="133">
        <v>43136</v>
      </c>
      <c r="I6" s="164">
        <v>841</v>
      </c>
      <c r="J6" s="163">
        <v>0</v>
      </c>
      <c r="K6" s="5"/>
      <c r="L6" s="5"/>
      <c r="M6" s="129">
        <f t="shared" si="0"/>
        <v>352000</v>
      </c>
      <c r="N6" s="129"/>
      <c r="O6" s="129">
        <f t="shared" si="1"/>
        <v>2900</v>
      </c>
      <c r="P6" s="129">
        <v>281600</v>
      </c>
      <c r="Q6" s="129">
        <v>2320</v>
      </c>
      <c r="S6" s="5"/>
      <c r="T6" s="26"/>
      <c r="U6" s="5"/>
      <c r="V6" s="5"/>
      <c r="W6" s="5"/>
      <c r="X6" s="5"/>
    </row>
    <row r="7" spans="1:31" s="1" customFormat="1" ht="27" customHeight="1" x14ac:dyDescent="0.25">
      <c r="A7" s="217" t="s">
        <v>5</v>
      </c>
      <c r="B7" s="218"/>
      <c r="C7" s="215" t="s">
        <v>29</v>
      </c>
      <c r="D7" s="216"/>
      <c r="E7" s="55" t="s">
        <v>7</v>
      </c>
      <c r="F7" s="16" t="s">
        <v>32</v>
      </c>
      <c r="G7" s="2"/>
      <c r="H7" s="133">
        <v>43143</v>
      </c>
      <c r="I7" s="164">
        <v>137</v>
      </c>
      <c r="J7" s="163">
        <v>33</v>
      </c>
      <c r="K7" s="5"/>
      <c r="L7" s="5"/>
      <c r="M7" s="129">
        <f t="shared" si="0"/>
        <v>352000</v>
      </c>
      <c r="N7" s="129"/>
      <c r="O7" s="129">
        <f t="shared" si="1"/>
        <v>2900</v>
      </c>
      <c r="P7" s="129">
        <v>281600</v>
      </c>
      <c r="Q7" s="129">
        <v>2320</v>
      </c>
      <c r="S7" s="5"/>
      <c r="T7" s="26"/>
      <c r="U7" s="5"/>
      <c r="V7" s="5"/>
      <c r="W7" s="5"/>
      <c r="X7" s="5"/>
    </row>
    <row r="8" spans="1:31" s="1" customFormat="1" ht="27" customHeight="1" x14ac:dyDescent="0.25">
      <c r="A8" s="217" t="s">
        <v>13</v>
      </c>
      <c r="B8" s="218"/>
      <c r="C8" s="215" t="s">
        <v>24</v>
      </c>
      <c r="D8" s="216"/>
      <c r="E8" s="55" t="s">
        <v>16</v>
      </c>
      <c r="F8" s="16">
        <v>1</v>
      </c>
      <c r="G8" s="2"/>
      <c r="H8" s="133">
        <v>43152</v>
      </c>
      <c r="I8" s="164">
        <v>295</v>
      </c>
      <c r="J8" s="163">
        <v>52</v>
      </c>
      <c r="K8" s="5"/>
      <c r="L8" s="5"/>
      <c r="M8" s="129">
        <f t="shared" si="0"/>
        <v>352000</v>
      </c>
      <c r="N8" s="129"/>
      <c r="O8" s="129">
        <f t="shared" si="1"/>
        <v>2900</v>
      </c>
      <c r="P8" s="129">
        <v>281600</v>
      </c>
      <c r="Q8" s="129">
        <v>2320</v>
      </c>
      <c r="S8" s="5"/>
      <c r="T8" s="26"/>
      <c r="U8" s="5"/>
      <c r="V8" s="5"/>
      <c r="W8" s="5"/>
      <c r="X8" s="5"/>
    </row>
    <row r="9" spans="1:31" s="1" customFormat="1" ht="27" customHeight="1" x14ac:dyDescent="0.25">
      <c r="A9" s="227" t="s">
        <v>14</v>
      </c>
      <c r="B9" s="228"/>
      <c r="C9" s="215" t="s">
        <v>15</v>
      </c>
      <c r="D9" s="216"/>
      <c r="E9" s="55" t="s">
        <v>14</v>
      </c>
      <c r="F9" s="16" t="s">
        <v>17</v>
      </c>
      <c r="G9" s="2"/>
      <c r="H9" s="133">
        <v>43159</v>
      </c>
      <c r="I9" s="164">
        <v>569</v>
      </c>
      <c r="J9" s="163">
        <v>87</v>
      </c>
      <c r="K9" s="5"/>
      <c r="L9" s="5"/>
      <c r="M9" s="129">
        <f t="shared" si="0"/>
        <v>352000</v>
      </c>
      <c r="N9" s="129"/>
      <c r="O9" s="129">
        <f t="shared" si="1"/>
        <v>2900</v>
      </c>
      <c r="P9" s="129">
        <v>281600</v>
      </c>
      <c r="Q9" s="129">
        <v>2320</v>
      </c>
      <c r="S9" s="5"/>
      <c r="T9" s="26"/>
      <c r="U9" s="5"/>
      <c r="V9" s="5"/>
      <c r="W9" s="5"/>
      <c r="X9" s="5"/>
    </row>
    <row r="10" spans="1:31" s="1" customFormat="1" ht="27" customHeight="1" x14ac:dyDescent="0.25">
      <c r="A10" s="217" t="s">
        <v>22</v>
      </c>
      <c r="B10" s="218"/>
      <c r="C10" s="229">
        <f>'Filling room (11081)'!C99:D99</f>
        <v>352000</v>
      </c>
      <c r="D10" s="230"/>
      <c r="E10" s="55" t="s">
        <v>22</v>
      </c>
      <c r="F10" s="49">
        <f>'Filling room (11081)'!F99</f>
        <v>2900</v>
      </c>
      <c r="G10" s="17"/>
      <c r="H10" s="133">
        <v>43165</v>
      </c>
      <c r="I10" s="164">
        <v>223</v>
      </c>
      <c r="J10" s="163">
        <v>21</v>
      </c>
      <c r="K10" s="5"/>
      <c r="L10" s="5"/>
      <c r="M10" s="129">
        <f t="shared" si="0"/>
        <v>352000</v>
      </c>
      <c r="N10" s="129"/>
      <c r="O10" s="129">
        <f t="shared" si="1"/>
        <v>2900</v>
      </c>
      <c r="P10" s="129">
        <v>281600</v>
      </c>
      <c r="Q10" s="129">
        <v>2320</v>
      </c>
      <c r="S10" s="5"/>
      <c r="T10" s="26"/>
      <c r="U10" s="5"/>
      <c r="V10" s="5"/>
      <c r="W10" s="5"/>
      <c r="X10" s="5"/>
    </row>
    <row r="11" spans="1:31" s="1" customFormat="1" ht="26.25" customHeight="1" x14ac:dyDescent="0.25">
      <c r="A11" s="231"/>
      <c r="B11" s="231"/>
      <c r="C11" s="231"/>
      <c r="D11" s="231"/>
      <c r="E11" s="231"/>
      <c r="F11" s="231"/>
      <c r="G11" s="2"/>
      <c r="H11" s="133">
        <v>43172</v>
      </c>
      <c r="I11" s="164">
        <v>287</v>
      </c>
      <c r="J11" s="163">
        <v>3</v>
      </c>
      <c r="K11" s="5"/>
      <c r="L11" s="5"/>
      <c r="M11" s="129">
        <f t="shared" si="0"/>
        <v>352000</v>
      </c>
      <c r="N11" s="129"/>
      <c r="O11" s="129">
        <f t="shared" si="1"/>
        <v>2900</v>
      </c>
      <c r="P11" s="129">
        <v>281600</v>
      </c>
      <c r="Q11" s="129">
        <v>2320</v>
      </c>
      <c r="S11" s="5"/>
      <c r="T11" s="26"/>
      <c r="U11" s="5"/>
      <c r="V11" s="5"/>
      <c r="W11" s="5"/>
      <c r="X11" s="5"/>
    </row>
    <row r="12" spans="1:31" s="1" customFormat="1" ht="27" customHeight="1" x14ac:dyDescent="0.25">
      <c r="A12" s="56"/>
      <c r="B12" s="56"/>
      <c r="C12" s="54" t="s">
        <v>26</v>
      </c>
      <c r="D12" s="54" t="s">
        <v>27</v>
      </c>
      <c r="G12" s="2"/>
      <c r="H12" s="133">
        <v>43178</v>
      </c>
      <c r="I12" s="164">
        <v>510</v>
      </c>
      <c r="J12" s="163">
        <v>0</v>
      </c>
      <c r="K12" s="5"/>
      <c r="L12" s="5"/>
      <c r="M12" s="129">
        <f t="shared" si="0"/>
        <v>352000</v>
      </c>
      <c r="N12" s="129"/>
      <c r="O12" s="129">
        <f t="shared" si="1"/>
        <v>2900</v>
      </c>
      <c r="P12" s="129">
        <v>281600</v>
      </c>
      <c r="Q12" s="129">
        <v>2320</v>
      </c>
      <c r="S12" s="5"/>
      <c r="T12" s="26"/>
      <c r="U12" s="5"/>
      <c r="V12" s="5"/>
      <c r="W12" s="5"/>
      <c r="X12" s="5"/>
    </row>
    <row r="13" spans="1:31" s="4" customFormat="1" ht="33" customHeight="1" x14ac:dyDescent="0.25">
      <c r="C13" s="36" t="s">
        <v>38</v>
      </c>
      <c r="D13" s="63" t="s">
        <v>38</v>
      </c>
      <c r="E13" s="1"/>
      <c r="F13" s="1"/>
      <c r="G13" s="13"/>
      <c r="H13" s="133">
        <v>43186</v>
      </c>
      <c r="I13" s="164">
        <v>146</v>
      </c>
      <c r="J13" s="163">
        <v>11</v>
      </c>
      <c r="K13" s="5"/>
      <c r="L13" s="5"/>
      <c r="M13" s="129">
        <f t="shared" si="0"/>
        <v>352000</v>
      </c>
      <c r="N13" s="129"/>
      <c r="O13" s="129">
        <f t="shared" si="1"/>
        <v>2900</v>
      </c>
      <c r="P13" s="129">
        <v>281600</v>
      </c>
      <c r="Q13" s="129">
        <v>2320</v>
      </c>
      <c r="R13" s="1"/>
      <c r="S13" s="5"/>
      <c r="T13" s="26"/>
      <c r="U13" s="5"/>
      <c r="V13" s="5"/>
      <c r="W13" s="5"/>
      <c r="X13" s="5"/>
    </row>
    <row r="14" spans="1:31" ht="26.25" customHeight="1" thickBot="1" x14ac:dyDescent="0.3">
      <c r="A14" s="54" t="s">
        <v>19</v>
      </c>
      <c r="B14" s="52" t="s">
        <v>23</v>
      </c>
      <c r="C14" s="37" t="s">
        <v>18</v>
      </c>
      <c r="D14" s="46" t="s">
        <v>18</v>
      </c>
      <c r="E14" s="1"/>
      <c r="F14" s="1"/>
      <c r="G14" s="18"/>
      <c r="H14" s="133">
        <v>43199</v>
      </c>
      <c r="I14" s="135">
        <v>982</v>
      </c>
      <c r="J14" s="134">
        <v>45</v>
      </c>
      <c r="M14" s="129">
        <f t="shared" si="0"/>
        <v>352000</v>
      </c>
      <c r="N14" s="129"/>
      <c r="O14" s="129">
        <f t="shared" si="1"/>
        <v>2900</v>
      </c>
      <c r="P14" s="129">
        <v>281600</v>
      </c>
      <c r="Q14" s="129">
        <v>2320</v>
      </c>
      <c r="R14" s="1"/>
      <c r="T14" s="26"/>
      <c r="Y14" s="21"/>
      <c r="Z14" s="21"/>
      <c r="AA14" s="21"/>
      <c r="AB14" s="21"/>
      <c r="AC14" s="21"/>
      <c r="AD14" s="21"/>
      <c r="AE14" s="21"/>
    </row>
    <row r="15" spans="1:31" ht="15" customHeight="1" thickBot="1" x14ac:dyDescent="0.3">
      <c r="A15" s="8">
        <f>'Filling room (11081)'!A104</f>
        <v>1</v>
      </c>
      <c r="B15" s="123">
        <v>43284</v>
      </c>
      <c r="C15" s="116">
        <v>521</v>
      </c>
      <c r="D15" s="116">
        <v>8</v>
      </c>
      <c r="E15" s="1"/>
      <c r="F15" s="1"/>
      <c r="G15" s="19"/>
      <c r="H15" s="133">
        <v>43207</v>
      </c>
      <c r="I15" s="135">
        <v>56</v>
      </c>
      <c r="J15" s="134">
        <v>34</v>
      </c>
      <c r="M15" s="129">
        <f t="shared" si="0"/>
        <v>352000</v>
      </c>
      <c r="N15" s="129"/>
      <c r="O15" s="129">
        <f t="shared" si="1"/>
        <v>2900</v>
      </c>
      <c r="P15" s="129">
        <v>281600</v>
      </c>
      <c r="Q15" s="129">
        <v>2320</v>
      </c>
      <c r="R15" s="1"/>
      <c r="T15" s="26"/>
      <c r="Y15" s="21"/>
      <c r="Z15" s="21"/>
      <c r="AA15" s="21"/>
      <c r="AB15" s="21"/>
      <c r="AC15" s="21"/>
      <c r="AD15" s="21"/>
      <c r="AE15" s="21"/>
    </row>
    <row r="16" spans="1:31" ht="15" customHeight="1" thickBot="1" x14ac:dyDescent="0.3">
      <c r="A16" s="8">
        <f>'Filling room (11081)'!A105</f>
        <v>2</v>
      </c>
      <c r="B16" s="124">
        <v>43291</v>
      </c>
      <c r="C16" s="117">
        <v>108</v>
      </c>
      <c r="D16" s="117">
        <v>28</v>
      </c>
      <c r="E16" s="1"/>
      <c r="F16" s="1"/>
      <c r="G16" s="19"/>
      <c r="H16" s="133">
        <v>43215</v>
      </c>
      <c r="I16" s="135">
        <v>292</v>
      </c>
      <c r="J16" s="134">
        <v>66</v>
      </c>
      <c r="M16" s="129">
        <f t="shared" si="0"/>
        <v>352000</v>
      </c>
      <c r="N16" s="129"/>
      <c r="O16" s="129">
        <f t="shared" si="1"/>
        <v>2900</v>
      </c>
      <c r="P16" s="129">
        <v>281600</v>
      </c>
      <c r="Q16" s="129">
        <v>2320</v>
      </c>
      <c r="R16" s="1"/>
      <c r="T16" s="26"/>
      <c r="Y16" s="21"/>
      <c r="Z16" s="21"/>
      <c r="AA16" s="21"/>
      <c r="AB16" s="21"/>
      <c r="AC16" s="21"/>
      <c r="AD16" s="21"/>
      <c r="AE16" s="21"/>
    </row>
    <row r="17" spans="1:31" ht="15" customHeight="1" thickBot="1" x14ac:dyDescent="0.3">
      <c r="A17" s="8">
        <f>'Filling room (11081)'!A106</f>
        <v>3</v>
      </c>
      <c r="B17" s="124">
        <v>43298</v>
      </c>
      <c r="C17" s="117">
        <v>2716</v>
      </c>
      <c r="D17" s="117">
        <v>262</v>
      </c>
      <c r="E17" s="1"/>
      <c r="F17" s="1"/>
      <c r="G17" s="19"/>
      <c r="H17" s="133">
        <v>43223</v>
      </c>
      <c r="I17" s="135">
        <v>758</v>
      </c>
      <c r="J17" s="134">
        <v>52</v>
      </c>
      <c r="K17" s="5"/>
      <c r="L17" s="5"/>
      <c r="M17" s="129">
        <f t="shared" si="0"/>
        <v>352000</v>
      </c>
      <c r="N17" s="129"/>
      <c r="O17" s="129">
        <f t="shared" si="1"/>
        <v>2900</v>
      </c>
      <c r="P17" s="129">
        <v>281600</v>
      </c>
      <c r="Q17" s="129">
        <v>2320</v>
      </c>
      <c r="R17" s="1"/>
      <c r="T17" s="26"/>
      <c r="Y17" s="21"/>
      <c r="Z17" s="21"/>
      <c r="AA17" s="21"/>
      <c r="AB17" s="21"/>
      <c r="AC17" s="21"/>
      <c r="AD17" s="21"/>
      <c r="AE17" s="21"/>
    </row>
    <row r="18" spans="1:31" ht="15" customHeight="1" thickBot="1" x14ac:dyDescent="0.3">
      <c r="A18" s="8">
        <f>'Filling room (11081)'!A107</f>
        <v>4</v>
      </c>
      <c r="B18" s="124">
        <v>43305</v>
      </c>
      <c r="C18" s="117">
        <v>2871</v>
      </c>
      <c r="D18" s="117">
        <v>52</v>
      </c>
      <c r="E18" s="67"/>
      <c r="F18" s="67"/>
      <c r="G18" s="19"/>
      <c r="H18" s="133">
        <v>43231</v>
      </c>
      <c r="I18" s="135">
        <v>268</v>
      </c>
      <c r="J18" s="134">
        <v>6</v>
      </c>
      <c r="K18" s="5"/>
      <c r="L18" s="5"/>
      <c r="M18" s="129">
        <f t="shared" si="0"/>
        <v>352000</v>
      </c>
      <c r="N18" s="129"/>
      <c r="O18" s="129">
        <f t="shared" si="1"/>
        <v>2900</v>
      </c>
      <c r="P18" s="129">
        <v>281600</v>
      </c>
      <c r="Q18" s="129">
        <v>2320</v>
      </c>
      <c r="R18" s="1"/>
      <c r="T18" s="26"/>
      <c r="Y18" s="21"/>
      <c r="Z18" s="21"/>
      <c r="AA18" s="21"/>
      <c r="AB18" s="21"/>
      <c r="AC18" s="21"/>
      <c r="AD18" s="21"/>
      <c r="AE18" s="21"/>
    </row>
    <row r="19" spans="1:31" ht="15" customHeight="1" thickBot="1" x14ac:dyDescent="0.3">
      <c r="A19" s="8">
        <f>'Filling room (11081)'!A108</f>
        <v>5</v>
      </c>
      <c r="B19" s="124">
        <v>43314</v>
      </c>
      <c r="C19" s="117">
        <v>4088</v>
      </c>
      <c r="D19" s="117">
        <v>55</v>
      </c>
      <c r="E19" s="67"/>
      <c r="F19" s="67"/>
      <c r="G19" s="19"/>
      <c r="H19" s="133">
        <v>43238</v>
      </c>
      <c r="I19" s="135">
        <v>342</v>
      </c>
      <c r="J19" s="134">
        <v>238</v>
      </c>
      <c r="K19" s="5"/>
      <c r="L19" s="5"/>
      <c r="M19" s="129">
        <f t="shared" si="0"/>
        <v>352000</v>
      </c>
      <c r="N19" s="129"/>
      <c r="O19" s="129">
        <f t="shared" si="1"/>
        <v>2900</v>
      </c>
      <c r="P19" s="129">
        <v>281600</v>
      </c>
      <c r="Q19" s="129">
        <v>2320</v>
      </c>
      <c r="R19" s="1"/>
      <c r="T19" s="26"/>
      <c r="Y19" s="21"/>
      <c r="Z19" s="21"/>
      <c r="AA19" s="21"/>
      <c r="AB19" s="21"/>
      <c r="AC19" s="21"/>
      <c r="AD19" s="21"/>
      <c r="AE19" s="21"/>
    </row>
    <row r="20" spans="1:31" ht="15" customHeight="1" thickBot="1" x14ac:dyDescent="0.3">
      <c r="A20" s="8">
        <f>'Filling room (11081)'!A109</f>
        <v>6</v>
      </c>
      <c r="B20" s="124">
        <v>43321</v>
      </c>
      <c r="C20" s="117">
        <v>118</v>
      </c>
      <c r="D20" s="117">
        <v>11</v>
      </c>
      <c r="E20" s="67"/>
      <c r="F20" s="67"/>
      <c r="G20" s="19"/>
      <c r="H20" s="133">
        <v>43245</v>
      </c>
      <c r="I20" s="135">
        <v>288</v>
      </c>
      <c r="J20" s="134">
        <v>204</v>
      </c>
      <c r="K20" s="5"/>
      <c r="L20" s="5"/>
      <c r="M20" s="129">
        <f t="shared" si="0"/>
        <v>352000</v>
      </c>
      <c r="N20" s="129"/>
      <c r="O20" s="129">
        <f t="shared" si="1"/>
        <v>2900</v>
      </c>
      <c r="P20" s="129">
        <v>281600</v>
      </c>
      <c r="Q20" s="129">
        <v>2320</v>
      </c>
      <c r="R20" s="1"/>
      <c r="T20" s="26"/>
      <c r="Y20" s="21"/>
      <c r="Z20" s="21"/>
      <c r="AA20" s="21"/>
      <c r="AB20" s="21"/>
      <c r="AC20" s="21"/>
      <c r="AD20" s="21"/>
      <c r="AE20" s="21"/>
    </row>
    <row r="21" spans="1:31" ht="15" customHeight="1" thickBot="1" x14ac:dyDescent="0.3">
      <c r="A21" s="8">
        <f>'Filling room (11081)'!A110</f>
        <v>7</v>
      </c>
      <c r="B21" s="124">
        <v>43328</v>
      </c>
      <c r="C21" s="117">
        <v>775</v>
      </c>
      <c r="D21" s="117">
        <v>43</v>
      </c>
      <c r="E21" s="1"/>
      <c r="F21" s="1"/>
      <c r="G21" s="19"/>
      <c r="H21" s="133">
        <v>43256</v>
      </c>
      <c r="I21" s="135">
        <v>867</v>
      </c>
      <c r="J21" s="134">
        <v>80</v>
      </c>
      <c r="K21" s="5"/>
      <c r="L21" s="5"/>
      <c r="M21" s="129">
        <f t="shared" si="0"/>
        <v>352000</v>
      </c>
      <c r="N21" s="129"/>
      <c r="O21" s="129">
        <f t="shared" si="1"/>
        <v>2900</v>
      </c>
      <c r="P21" s="129">
        <v>281600</v>
      </c>
      <c r="Q21" s="129">
        <v>2320</v>
      </c>
      <c r="R21" s="1"/>
      <c r="T21" s="26"/>
      <c r="Y21" s="21"/>
      <c r="Z21" s="21"/>
      <c r="AA21" s="21"/>
      <c r="AB21" s="21"/>
      <c r="AC21" s="21"/>
      <c r="AD21" s="21"/>
      <c r="AE21" s="21"/>
    </row>
    <row r="22" spans="1:31" ht="15" customHeight="1" thickBot="1" x14ac:dyDescent="0.3">
      <c r="A22" s="8">
        <f>'Filling room (11081)'!A111</f>
        <v>8</v>
      </c>
      <c r="B22" s="124">
        <v>43335</v>
      </c>
      <c r="C22" s="117">
        <v>1524</v>
      </c>
      <c r="D22" s="117">
        <v>62</v>
      </c>
      <c r="F22" s="1"/>
      <c r="G22" s="19"/>
      <c r="H22" s="133">
        <v>43263</v>
      </c>
      <c r="I22" s="135">
        <v>2205</v>
      </c>
      <c r="J22" s="134">
        <v>34</v>
      </c>
      <c r="K22" s="5"/>
      <c r="L22" s="5"/>
      <c r="M22" s="129">
        <f t="shared" si="0"/>
        <v>352000</v>
      </c>
      <c r="N22" s="129"/>
      <c r="O22" s="129">
        <f t="shared" si="1"/>
        <v>2900</v>
      </c>
      <c r="P22" s="129">
        <v>281600</v>
      </c>
      <c r="Q22" s="129">
        <v>2320</v>
      </c>
      <c r="R22" s="1"/>
      <c r="T22" s="26"/>
      <c r="Y22" s="21"/>
      <c r="Z22" s="21"/>
      <c r="AA22" s="21"/>
      <c r="AB22" s="21"/>
      <c r="AC22" s="21"/>
      <c r="AD22" s="21"/>
      <c r="AE22" s="21"/>
    </row>
    <row r="23" spans="1:31" ht="15" customHeight="1" thickBot="1" x14ac:dyDescent="0.3">
      <c r="A23" s="8">
        <f>'Filling room (11081)'!A112</f>
        <v>9</v>
      </c>
      <c r="B23" s="124">
        <v>43348</v>
      </c>
      <c r="C23" s="117">
        <v>414</v>
      </c>
      <c r="D23" s="117">
        <v>83</v>
      </c>
      <c r="E23" s="1"/>
      <c r="F23" s="1"/>
      <c r="G23" s="19"/>
      <c r="H23" s="133">
        <v>43269</v>
      </c>
      <c r="I23" s="135">
        <v>667</v>
      </c>
      <c r="J23" s="134">
        <v>11</v>
      </c>
      <c r="K23" s="5"/>
      <c r="L23" s="5"/>
      <c r="M23" s="129">
        <f t="shared" si="0"/>
        <v>352000</v>
      </c>
      <c r="N23" s="129"/>
      <c r="O23" s="129">
        <f t="shared" si="1"/>
        <v>2900</v>
      </c>
      <c r="P23" s="129">
        <v>281600</v>
      </c>
      <c r="Q23" s="129">
        <v>2320</v>
      </c>
      <c r="R23" s="1"/>
      <c r="T23" s="26"/>
      <c r="Y23" s="21"/>
      <c r="Z23" s="21"/>
      <c r="AA23" s="21"/>
      <c r="AB23" s="21"/>
      <c r="AC23" s="21"/>
      <c r="AD23" s="21"/>
      <c r="AE23" s="21"/>
    </row>
    <row r="24" spans="1:31" ht="15" customHeight="1" thickBot="1" x14ac:dyDescent="0.3">
      <c r="A24" s="8">
        <f>'Filling room (11081)'!A113</f>
        <v>10</v>
      </c>
      <c r="B24" s="124">
        <v>43355</v>
      </c>
      <c r="C24" s="117">
        <v>33</v>
      </c>
      <c r="D24" s="117">
        <v>4</v>
      </c>
      <c r="E24" s="1"/>
      <c r="F24" s="1"/>
      <c r="G24" s="19"/>
      <c r="H24" s="133">
        <v>43277</v>
      </c>
      <c r="I24" s="135">
        <v>2592</v>
      </c>
      <c r="J24" s="134">
        <v>90</v>
      </c>
      <c r="K24" s="5"/>
      <c r="L24" s="5"/>
      <c r="M24" s="129">
        <f t="shared" si="0"/>
        <v>352000</v>
      </c>
      <c r="N24" s="129"/>
      <c r="O24" s="129">
        <f t="shared" si="1"/>
        <v>2900</v>
      </c>
      <c r="P24" s="129">
        <v>281600</v>
      </c>
      <c r="Q24" s="129">
        <v>2320</v>
      </c>
      <c r="R24" s="1"/>
      <c r="T24" s="26"/>
      <c r="Y24" s="21"/>
      <c r="Z24" s="21"/>
      <c r="AA24" s="21"/>
      <c r="AB24" s="21"/>
      <c r="AC24" s="21"/>
      <c r="AD24" s="21"/>
      <c r="AE24" s="21"/>
    </row>
    <row r="25" spans="1:31" ht="15" customHeight="1" thickBot="1" x14ac:dyDescent="0.3">
      <c r="A25" s="8">
        <f>'Filling room (11081)'!A114</f>
        <v>11</v>
      </c>
      <c r="B25" s="124">
        <v>43361</v>
      </c>
      <c r="C25" s="117">
        <v>60</v>
      </c>
      <c r="D25" s="117">
        <v>4</v>
      </c>
      <c r="E25" s="1"/>
      <c r="F25" s="1"/>
      <c r="G25" s="19"/>
      <c r="H25" s="133">
        <v>43284</v>
      </c>
      <c r="I25" s="135">
        <v>521</v>
      </c>
      <c r="J25" s="134">
        <v>8</v>
      </c>
      <c r="K25" s="50"/>
      <c r="L25" s="5"/>
      <c r="M25" s="129">
        <f t="shared" si="0"/>
        <v>352000</v>
      </c>
      <c r="N25" s="129"/>
      <c r="O25" s="129">
        <f t="shared" si="1"/>
        <v>2900</v>
      </c>
      <c r="P25" s="129">
        <v>281600</v>
      </c>
      <c r="Q25" s="129">
        <v>2320</v>
      </c>
      <c r="R25" s="1"/>
      <c r="T25" s="26"/>
      <c r="Y25" s="21"/>
      <c r="Z25" s="21"/>
      <c r="AA25" s="21"/>
      <c r="AB25" s="21"/>
      <c r="AC25" s="21"/>
      <c r="AD25" s="21"/>
      <c r="AE25" s="21"/>
    </row>
    <row r="26" spans="1:31" ht="15" customHeight="1" thickBot="1" x14ac:dyDescent="0.3">
      <c r="A26" s="8">
        <f>'Filling room (11081)'!A115</f>
        <v>12</v>
      </c>
      <c r="B26" s="124">
        <v>43369</v>
      </c>
      <c r="C26" s="117">
        <v>2980</v>
      </c>
      <c r="D26" s="117">
        <v>4</v>
      </c>
      <c r="E26" s="1"/>
      <c r="F26" s="1"/>
      <c r="G26" s="19"/>
      <c r="H26" s="133">
        <v>43291</v>
      </c>
      <c r="I26" s="135">
        <v>108</v>
      </c>
      <c r="J26" s="134">
        <v>28</v>
      </c>
      <c r="K26" s="50"/>
      <c r="L26" s="5"/>
      <c r="M26" s="129">
        <f t="shared" si="0"/>
        <v>352000</v>
      </c>
      <c r="N26" s="129"/>
      <c r="O26" s="129">
        <f t="shared" si="1"/>
        <v>2900</v>
      </c>
      <c r="P26" s="129">
        <v>281600</v>
      </c>
      <c r="Q26" s="129">
        <v>2320</v>
      </c>
      <c r="R26" s="1"/>
      <c r="T26" s="26"/>
    </row>
    <row r="27" spans="1:31" ht="15" hidden="1" customHeight="1" thickBot="1" x14ac:dyDescent="0.3">
      <c r="A27" s="8" t="s">
        <v>8</v>
      </c>
      <c r="B27" s="22"/>
      <c r="C27" s="8">
        <f>ROUNDUP(AVERAGE(C15:C26), 0)</f>
        <v>1351</v>
      </c>
      <c r="D27" s="8">
        <f>ROUNDUP(AVERAGE(D15:D26), 0)</f>
        <v>52</v>
      </c>
      <c r="E27" s="1"/>
      <c r="F27" s="1"/>
      <c r="G27" s="51"/>
      <c r="H27" s="133">
        <v>43298</v>
      </c>
      <c r="I27" s="135">
        <v>2716</v>
      </c>
      <c r="J27" s="134">
        <v>262</v>
      </c>
      <c r="K27" s="50"/>
      <c r="L27" s="5"/>
      <c r="M27" s="129">
        <f t="shared" si="0"/>
        <v>352000</v>
      </c>
      <c r="N27" s="129"/>
      <c r="O27" s="129">
        <f t="shared" si="1"/>
        <v>2900</v>
      </c>
      <c r="P27" s="129">
        <v>281600</v>
      </c>
      <c r="Q27" s="129">
        <v>2320</v>
      </c>
      <c r="R27" s="1"/>
      <c r="T27" s="26"/>
    </row>
    <row r="28" spans="1:31" ht="15" customHeight="1" x14ac:dyDescent="0.25">
      <c r="A28" s="8" t="s">
        <v>10</v>
      </c>
      <c r="B28" s="23"/>
      <c r="C28" s="34">
        <f>MAX(C15:C26)</f>
        <v>4088</v>
      </c>
      <c r="D28" s="8">
        <f>MAX(D15:D26)</f>
        <v>262</v>
      </c>
      <c r="E28" s="1"/>
      <c r="F28" s="1"/>
      <c r="G28" s="107"/>
      <c r="H28" s="133">
        <v>43305</v>
      </c>
      <c r="I28" s="135">
        <v>2871</v>
      </c>
      <c r="J28" s="134">
        <v>52</v>
      </c>
      <c r="K28" s="50"/>
      <c r="L28" s="5"/>
      <c r="M28" s="129">
        <f t="shared" si="0"/>
        <v>352000</v>
      </c>
      <c r="N28" s="129"/>
      <c r="O28" s="129">
        <f t="shared" si="1"/>
        <v>2900</v>
      </c>
      <c r="P28" s="129">
        <v>281600</v>
      </c>
      <c r="Q28" s="129">
        <v>2320</v>
      </c>
      <c r="R28" s="1"/>
      <c r="T28" s="26"/>
    </row>
    <row r="29" spans="1:31" ht="15" customHeight="1" x14ac:dyDescent="0.25">
      <c r="A29" s="8" t="s">
        <v>9</v>
      </c>
      <c r="B29" s="23"/>
      <c r="C29" s="34">
        <f>MIN(C15:C26)</f>
        <v>33</v>
      </c>
      <c r="D29" s="8">
        <f>MIN(D15:D26)</f>
        <v>4</v>
      </c>
      <c r="E29" s="1"/>
      <c r="F29" s="1"/>
      <c r="G29" s="51"/>
      <c r="H29" s="133">
        <v>43314</v>
      </c>
      <c r="I29" s="135">
        <v>4088</v>
      </c>
      <c r="J29" s="134">
        <v>55</v>
      </c>
      <c r="K29" s="50"/>
      <c r="L29" s="5"/>
      <c r="M29" s="129">
        <f t="shared" si="0"/>
        <v>352000</v>
      </c>
      <c r="N29" s="129"/>
      <c r="O29" s="129">
        <f t="shared" si="1"/>
        <v>2900</v>
      </c>
      <c r="P29" s="129">
        <v>281600</v>
      </c>
      <c r="Q29" s="129">
        <v>2320</v>
      </c>
      <c r="R29" s="1"/>
      <c r="T29" s="26"/>
    </row>
    <row r="30" spans="1:31" ht="15" customHeight="1" x14ac:dyDescent="0.25">
      <c r="A30" s="5"/>
      <c r="E30" s="1"/>
      <c r="F30" s="1"/>
      <c r="G30" s="51"/>
      <c r="H30" s="133">
        <v>43321</v>
      </c>
      <c r="I30" s="135">
        <v>118</v>
      </c>
      <c r="J30" s="134">
        <v>11</v>
      </c>
      <c r="K30" s="50"/>
      <c r="L30" s="5"/>
      <c r="M30" s="129">
        <f t="shared" si="0"/>
        <v>352000</v>
      </c>
      <c r="N30" s="129"/>
      <c r="O30" s="129">
        <f t="shared" si="1"/>
        <v>2900</v>
      </c>
      <c r="P30" s="129">
        <v>281600</v>
      </c>
      <c r="Q30" s="129">
        <v>2320</v>
      </c>
      <c r="R30" s="1"/>
      <c r="T30" s="26"/>
    </row>
    <row r="31" spans="1:31" ht="15" customHeight="1" x14ac:dyDescent="0.25">
      <c r="A31" s="8" t="s">
        <v>11</v>
      </c>
      <c r="B31" s="23"/>
      <c r="C31" s="33">
        <f>STDEV(C15:C26)</f>
        <v>1437.0471829625519</v>
      </c>
      <c r="D31" s="24">
        <f>STDEV(D15:D26)</f>
        <v>71.573653524099768</v>
      </c>
      <c r="E31" s="1"/>
      <c r="F31" s="1"/>
      <c r="G31" s="25"/>
      <c r="H31" s="133">
        <v>43328</v>
      </c>
      <c r="I31" s="135">
        <v>775</v>
      </c>
      <c r="J31" s="134">
        <v>43</v>
      </c>
      <c r="K31" s="50"/>
      <c r="L31" s="5"/>
      <c r="M31" s="129">
        <f t="shared" si="0"/>
        <v>352000</v>
      </c>
      <c r="N31" s="129"/>
      <c r="O31" s="129">
        <f t="shared" si="1"/>
        <v>2900</v>
      </c>
      <c r="P31" s="129">
        <v>281600</v>
      </c>
      <c r="Q31" s="129">
        <v>2320</v>
      </c>
      <c r="R31" s="1"/>
      <c r="T31" s="26"/>
    </row>
    <row r="32" spans="1:31" ht="15" customHeight="1" x14ac:dyDescent="0.25">
      <c r="A32" s="8" t="s">
        <v>12</v>
      </c>
      <c r="B32" s="23"/>
      <c r="C32" s="33">
        <f>IF(C27=0, "NA", C31*100/C27)</f>
        <v>106.36914751758341</v>
      </c>
      <c r="D32" s="24">
        <f>IF(D27=0, "NA", D31*100/D27)</f>
        <v>137.64164139249957</v>
      </c>
      <c r="E32" s="1"/>
      <c r="F32" s="1"/>
      <c r="G32" s="25"/>
      <c r="H32" s="133">
        <v>43335</v>
      </c>
      <c r="I32" s="135">
        <v>1524</v>
      </c>
      <c r="J32" s="134">
        <v>62</v>
      </c>
      <c r="K32" s="50"/>
      <c r="L32" s="5"/>
      <c r="M32" s="129">
        <f t="shared" si="0"/>
        <v>352000</v>
      </c>
      <c r="N32" s="129"/>
      <c r="O32" s="129">
        <f t="shared" si="1"/>
        <v>2900</v>
      </c>
      <c r="P32" s="129">
        <v>281600</v>
      </c>
      <c r="Q32" s="129">
        <v>2320</v>
      </c>
      <c r="R32" s="1"/>
      <c r="T32" s="26"/>
    </row>
    <row r="33" spans="1:20" ht="15.9" customHeight="1" x14ac:dyDescent="0.25">
      <c r="H33" s="133">
        <v>43348</v>
      </c>
      <c r="I33" s="135">
        <v>414</v>
      </c>
      <c r="J33" s="134">
        <v>83</v>
      </c>
      <c r="K33" s="50"/>
      <c r="L33" s="7"/>
      <c r="M33" s="129">
        <f t="shared" si="0"/>
        <v>352000</v>
      </c>
      <c r="N33" s="129"/>
      <c r="O33" s="129">
        <f t="shared" si="1"/>
        <v>2900</v>
      </c>
      <c r="P33" s="129">
        <v>281600</v>
      </c>
      <c r="Q33" s="129">
        <v>2320</v>
      </c>
      <c r="R33" s="1"/>
      <c r="T33" s="26"/>
    </row>
    <row r="34" spans="1:20" ht="15.9" customHeight="1" x14ac:dyDescent="0.25">
      <c r="A34" s="27"/>
      <c r="H34" s="133">
        <v>43355</v>
      </c>
      <c r="I34" s="135">
        <v>33</v>
      </c>
      <c r="J34" s="134">
        <v>4</v>
      </c>
      <c r="K34" s="50"/>
      <c r="L34" s="7"/>
      <c r="M34" s="129">
        <f t="shared" si="0"/>
        <v>352000</v>
      </c>
      <c r="N34" s="129"/>
      <c r="O34" s="129">
        <f t="shared" si="1"/>
        <v>2900</v>
      </c>
      <c r="P34" s="129">
        <v>281600</v>
      </c>
      <c r="Q34" s="129">
        <v>2320</v>
      </c>
      <c r="R34" s="1"/>
      <c r="T34" s="26"/>
    </row>
    <row r="35" spans="1:20" ht="15.9" customHeight="1" x14ac:dyDescent="0.25">
      <c r="A35" s="27"/>
      <c r="H35" s="133">
        <v>43361</v>
      </c>
      <c r="I35" s="135">
        <v>60</v>
      </c>
      <c r="J35" s="134">
        <v>4</v>
      </c>
      <c r="K35" s="50"/>
      <c r="L35" s="7"/>
      <c r="M35" s="129">
        <f t="shared" si="0"/>
        <v>352000</v>
      </c>
      <c r="N35" s="129"/>
      <c r="O35" s="129">
        <f t="shared" si="1"/>
        <v>2900</v>
      </c>
      <c r="P35" s="129">
        <v>281600</v>
      </c>
      <c r="Q35" s="129">
        <v>2320</v>
      </c>
      <c r="R35" s="1"/>
      <c r="T35" s="26"/>
    </row>
    <row r="36" spans="1:20" ht="15.9" customHeight="1" x14ac:dyDescent="0.25">
      <c r="A36" s="27"/>
      <c r="H36" s="133">
        <v>43369</v>
      </c>
      <c r="I36" s="135">
        <v>2980</v>
      </c>
      <c r="J36" s="134">
        <v>4</v>
      </c>
      <c r="K36" s="50"/>
      <c r="L36" s="7"/>
      <c r="M36" s="129">
        <f t="shared" si="0"/>
        <v>352000</v>
      </c>
      <c r="N36" s="129"/>
      <c r="O36" s="129">
        <f t="shared" si="1"/>
        <v>2900</v>
      </c>
      <c r="P36" s="129">
        <v>281600</v>
      </c>
      <c r="Q36" s="129">
        <v>2320</v>
      </c>
      <c r="R36" s="1"/>
      <c r="T36" s="26"/>
    </row>
    <row r="37" spans="1:20" ht="15.9" customHeight="1" x14ac:dyDescent="0.25">
      <c r="A37" s="27"/>
      <c r="H37" s="133">
        <v>43377</v>
      </c>
      <c r="I37" s="135">
        <v>347</v>
      </c>
      <c r="J37" s="134">
        <v>21</v>
      </c>
      <c r="K37" s="50"/>
      <c r="L37" s="7"/>
      <c r="M37" s="129">
        <f t="shared" si="0"/>
        <v>352000</v>
      </c>
      <c r="N37" s="129"/>
      <c r="O37" s="129">
        <f t="shared" si="1"/>
        <v>2900</v>
      </c>
      <c r="P37" s="129">
        <v>281600</v>
      </c>
      <c r="Q37" s="129">
        <v>2320</v>
      </c>
      <c r="R37" s="1"/>
      <c r="T37" s="26"/>
    </row>
    <row r="38" spans="1:20" ht="15.9" customHeight="1" x14ac:dyDescent="0.25">
      <c r="A38" s="27"/>
      <c r="H38" s="133">
        <v>43385</v>
      </c>
      <c r="I38" s="135">
        <v>530</v>
      </c>
      <c r="J38" s="134">
        <v>18</v>
      </c>
      <c r="K38" s="50"/>
      <c r="L38" s="7"/>
      <c r="M38" s="129">
        <f t="shared" si="0"/>
        <v>352000</v>
      </c>
      <c r="N38" s="129"/>
      <c r="O38" s="129">
        <f t="shared" si="1"/>
        <v>2900</v>
      </c>
      <c r="P38" s="129">
        <v>281600</v>
      </c>
      <c r="Q38" s="129">
        <v>2320</v>
      </c>
      <c r="R38" s="1"/>
      <c r="T38" s="26"/>
    </row>
    <row r="39" spans="1:20" ht="15.9" customHeight="1" x14ac:dyDescent="0.25">
      <c r="A39" s="27"/>
      <c r="H39" s="133">
        <v>43391</v>
      </c>
      <c r="I39" s="135">
        <v>25138</v>
      </c>
      <c r="J39" s="134">
        <v>33</v>
      </c>
      <c r="K39" s="50"/>
      <c r="L39" s="7"/>
      <c r="M39" s="129">
        <f t="shared" si="0"/>
        <v>352000</v>
      </c>
      <c r="N39" s="129"/>
      <c r="O39" s="129">
        <f t="shared" si="1"/>
        <v>2900</v>
      </c>
      <c r="P39" s="129">
        <v>281600</v>
      </c>
      <c r="Q39" s="129">
        <v>2320</v>
      </c>
      <c r="R39" s="1"/>
      <c r="T39" s="26"/>
    </row>
    <row r="40" spans="1:20" ht="15.9" customHeight="1" x14ac:dyDescent="0.25">
      <c r="A40" s="27"/>
      <c r="H40" s="133">
        <v>43398</v>
      </c>
      <c r="I40" s="135">
        <v>644</v>
      </c>
      <c r="J40" s="134">
        <v>25</v>
      </c>
      <c r="K40" s="50"/>
      <c r="L40" s="7"/>
      <c r="M40" s="129">
        <f t="shared" si="0"/>
        <v>352000</v>
      </c>
      <c r="N40" s="129"/>
      <c r="O40" s="129">
        <f t="shared" si="1"/>
        <v>2900</v>
      </c>
      <c r="P40" s="129">
        <v>281600</v>
      </c>
      <c r="Q40" s="129">
        <v>2320</v>
      </c>
      <c r="R40" s="1"/>
      <c r="T40" s="26"/>
    </row>
    <row r="41" spans="1:20" ht="15.9" customHeight="1" x14ac:dyDescent="0.25">
      <c r="A41" s="27"/>
      <c r="H41" s="133">
        <v>43409</v>
      </c>
      <c r="I41" s="135">
        <v>1888</v>
      </c>
      <c r="J41" s="134">
        <v>17</v>
      </c>
      <c r="K41" s="7"/>
      <c r="L41" s="7"/>
      <c r="M41" s="129">
        <f t="shared" si="0"/>
        <v>352000</v>
      </c>
      <c r="N41" s="129"/>
      <c r="O41" s="129">
        <f t="shared" si="1"/>
        <v>2900</v>
      </c>
      <c r="P41" s="129">
        <v>281600</v>
      </c>
      <c r="Q41" s="129">
        <v>2320</v>
      </c>
      <c r="R41" s="1"/>
      <c r="T41" s="26"/>
    </row>
    <row r="42" spans="1:20" ht="15.9" customHeight="1" x14ac:dyDescent="0.25">
      <c r="A42" s="27"/>
      <c r="H42" s="133">
        <v>43417</v>
      </c>
      <c r="I42" s="135">
        <v>916</v>
      </c>
      <c r="J42" s="134">
        <v>11</v>
      </c>
      <c r="K42" s="7"/>
      <c r="L42" s="7"/>
      <c r="M42" s="129">
        <f t="shared" si="0"/>
        <v>352000</v>
      </c>
      <c r="N42" s="129"/>
      <c r="O42" s="129">
        <f t="shared" si="1"/>
        <v>2900</v>
      </c>
      <c r="P42" s="129">
        <v>281600</v>
      </c>
      <c r="Q42" s="129">
        <v>2320</v>
      </c>
      <c r="R42" s="1"/>
      <c r="T42" s="26"/>
    </row>
    <row r="43" spans="1:20" ht="15.9" customHeight="1" x14ac:dyDescent="0.25">
      <c r="H43" s="133">
        <v>43424</v>
      </c>
      <c r="I43" s="135">
        <v>539</v>
      </c>
      <c r="J43" s="134">
        <v>12</v>
      </c>
      <c r="K43" s="7"/>
      <c r="L43" s="7"/>
      <c r="M43" s="129">
        <f t="shared" si="0"/>
        <v>352000</v>
      </c>
      <c r="N43" s="129"/>
      <c r="O43" s="129">
        <f t="shared" si="1"/>
        <v>2900</v>
      </c>
      <c r="P43" s="129">
        <v>281600</v>
      </c>
      <c r="Q43" s="129">
        <v>2320</v>
      </c>
      <c r="R43" s="1"/>
      <c r="T43" s="26"/>
    </row>
    <row r="44" spans="1:20" ht="15.9" customHeight="1" x14ac:dyDescent="0.25">
      <c r="H44" s="133">
        <v>43430</v>
      </c>
      <c r="I44" s="135">
        <v>411</v>
      </c>
      <c r="J44" s="134">
        <v>57</v>
      </c>
      <c r="K44" s="5"/>
      <c r="L44" s="5"/>
      <c r="M44" s="129">
        <f t="shared" si="0"/>
        <v>352000</v>
      </c>
      <c r="N44" s="129"/>
      <c r="O44" s="129">
        <f t="shared" si="1"/>
        <v>2900</v>
      </c>
      <c r="P44" s="129">
        <v>281600</v>
      </c>
      <c r="Q44" s="129">
        <v>2320</v>
      </c>
      <c r="R44" s="1"/>
      <c r="T44" s="26"/>
    </row>
    <row r="45" spans="1:20" ht="15.9" customHeight="1" x14ac:dyDescent="0.25">
      <c r="H45" s="133">
        <v>43439</v>
      </c>
      <c r="I45" s="135">
        <v>2056</v>
      </c>
      <c r="J45" s="134">
        <v>516</v>
      </c>
      <c r="K45" s="5"/>
      <c r="L45" s="5"/>
      <c r="M45" s="129">
        <f t="shared" si="0"/>
        <v>352000</v>
      </c>
      <c r="N45" s="129"/>
      <c r="O45" s="129">
        <f t="shared" si="1"/>
        <v>2900</v>
      </c>
      <c r="P45" s="129">
        <v>281600</v>
      </c>
      <c r="Q45" s="129">
        <v>2320</v>
      </c>
      <c r="R45" s="1"/>
      <c r="T45" s="26"/>
    </row>
    <row r="46" spans="1:20" ht="15.9" customHeight="1" x14ac:dyDescent="0.25">
      <c r="H46" s="133">
        <v>43446</v>
      </c>
      <c r="I46" s="135">
        <v>1069</v>
      </c>
      <c r="J46" s="134">
        <v>87</v>
      </c>
      <c r="K46" s="5"/>
      <c r="L46" s="5"/>
      <c r="M46" s="129">
        <f t="shared" si="0"/>
        <v>352000</v>
      </c>
      <c r="N46" s="129"/>
      <c r="O46" s="129">
        <f t="shared" si="1"/>
        <v>2900</v>
      </c>
      <c r="P46" s="129">
        <v>281600</v>
      </c>
      <c r="Q46" s="129">
        <v>2320</v>
      </c>
      <c r="R46" s="1"/>
      <c r="T46" s="26"/>
    </row>
    <row r="47" spans="1:20" ht="15.9" customHeight="1" x14ac:dyDescent="0.25">
      <c r="H47" s="133">
        <v>43453</v>
      </c>
      <c r="I47" s="135">
        <v>1290</v>
      </c>
      <c r="J47" s="134">
        <v>20</v>
      </c>
      <c r="K47" s="5"/>
      <c r="L47" s="5"/>
      <c r="M47" s="129">
        <f t="shared" si="0"/>
        <v>352000</v>
      </c>
      <c r="N47" s="129"/>
      <c r="O47" s="129">
        <f t="shared" si="1"/>
        <v>2900</v>
      </c>
      <c r="P47" s="129">
        <v>281600</v>
      </c>
      <c r="Q47" s="129">
        <v>2320</v>
      </c>
      <c r="R47" s="1"/>
      <c r="T47" s="26"/>
    </row>
    <row r="48" spans="1:20" ht="15.9" customHeight="1" thickBot="1" x14ac:dyDescent="0.3">
      <c r="H48" s="133">
        <v>43460</v>
      </c>
      <c r="I48" s="135">
        <v>1334</v>
      </c>
      <c r="J48" s="134">
        <v>68</v>
      </c>
      <c r="K48" s="5"/>
      <c r="L48" s="5"/>
      <c r="M48" s="129">
        <f t="shared" si="0"/>
        <v>352000</v>
      </c>
      <c r="N48" s="129"/>
      <c r="O48" s="129">
        <f t="shared" si="1"/>
        <v>2900</v>
      </c>
      <c r="P48" s="129">
        <v>281600</v>
      </c>
      <c r="Q48" s="129">
        <v>2320</v>
      </c>
      <c r="R48" s="1"/>
      <c r="T48" s="26"/>
    </row>
    <row r="49" spans="1:24" ht="15.9" customHeight="1" thickBot="1" x14ac:dyDescent="0.3">
      <c r="H49" s="176">
        <v>43468</v>
      </c>
      <c r="I49" s="166">
        <v>3135</v>
      </c>
      <c r="J49" s="166">
        <v>39</v>
      </c>
      <c r="K49" s="5">
        <v>400000</v>
      </c>
      <c r="L49" s="5">
        <v>3500</v>
      </c>
      <c r="M49" s="129">
        <f t="shared" si="0"/>
        <v>352000</v>
      </c>
      <c r="N49" s="129"/>
      <c r="O49" s="129">
        <f t="shared" si="1"/>
        <v>2900</v>
      </c>
      <c r="P49" s="129">
        <v>281600</v>
      </c>
      <c r="Q49" s="129">
        <v>2320</v>
      </c>
      <c r="R49" s="1"/>
      <c r="T49" s="26"/>
    </row>
    <row r="50" spans="1:24" ht="15.9" customHeight="1" thickBot="1" x14ac:dyDescent="0.3">
      <c r="H50" s="177">
        <v>43475</v>
      </c>
      <c r="I50" s="168">
        <v>2844</v>
      </c>
      <c r="J50" s="168">
        <v>361</v>
      </c>
      <c r="K50" s="5"/>
      <c r="L50" s="5"/>
      <c r="M50" s="129">
        <f t="shared" si="0"/>
        <v>352000</v>
      </c>
      <c r="N50" s="129"/>
      <c r="O50" s="129">
        <f t="shared" si="1"/>
        <v>2900</v>
      </c>
      <c r="P50" s="129">
        <v>281600</v>
      </c>
      <c r="Q50" s="129">
        <v>2320</v>
      </c>
      <c r="R50" s="1"/>
      <c r="T50" s="26"/>
    </row>
    <row r="51" spans="1:24" ht="15.9" customHeight="1" thickBot="1" x14ac:dyDescent="0.3">
      <c r="H51" s="177">
        <v>43482</v>
      </c>
      <c r="I51" s="168">
        <v>1432</v>
      </c>
      <c r="J51" s="168">
        <v>30</v>
      </c>
      <c r="K51" s="5"/>
      <c r="L51" s="5"/>
      <c r="M51" s="129">
        <f t="shared" si="0"/>
        <v>352000</v>
      </c>
      <c r="N51" s="129"/>
      <c r="O51" s="129">
        <f t="shared" si="1"/>
        <v>2900</v>
      </c>
      <c r="P51" s="129">
        <v>281600</v>
      </c>
      <c r="Q51" s="129">
        <v>2320</v>
      </c>
      <c r="R51" s="1"/>
      <c r="T51" s="26"/>
    </row>
    <row r="52" spans="1:24" ht="15.9" customHeight="1" thickBot="1" x14ac:dyDescent="0.3">
      <c r="H52" s="177">
        <v>43489</v>
      </c>
      <c r="I52" s="168">
        <v>553</v>
      </c>
      <c r="J52" s="168">
        <v>4</v>
      </c>
      <c r="K52" s="5"/>
      <c r="L52" s="5"/>
      <c r="M52" s="129">
        <f t="shared" si="0"/>
        <v>352000</v>
      </c>
      <c r="N52" s="129"/>
      <c r="O52" s="129">
        <f t="shared" si="1"/>
        <v>2900</v>
      </c>
      <c r="P52" s="129">
        <v>281600</v>
      </c>
      <c r="Q52" s="129">
        <v>2320</v>
      </c>
      <c r="R52" s="1"/>
      <c r="T52" s="26"/>
    </row>
    <row r="53" spans="1:24" ht="15.9" customHeight="1" thickBot="1" x14ac:dyDescent="0.3">
      <c r="A53" s="6"/>
      <c r="B53" s="6"/>
      <c r="C53" s="6"/>
      <c r="D53" s="6"/>
      <c r="E53" s="6"/>
      <c r="F53" s="6"/>
      <c r="H53" s="177">
        <v>43504</v>
      </c>
      <c r="I53" s="168">
        <v>2052</v>
      </c>
      <c r="J53" s="168">
        <v>45</v>
      </c>
      <c r="K53" s="5"/>
      <c r="L53" s="5"/>
      <c r="M53" s="129">
        <f t="shared" si="0"/>
        <v>352000</v>
      </c>
      <c r="N53" s="129"/>
      <c r="O53" s="129">
        <f t="shared" si="1"/>
        <v>2900</v>
      </c>
      <c r="P53" s="129">
        <v>281600</v>
      </c>
      <c r="Q53" s="129">
        <v>2320</v>
      </c>
      <c r="R53" s="1"/>
      <c r="T53" s="26"/>
    </row>
    <row r="54" spans="1:24" s="28" customFormat="1" ht="13.5" customHeight="1" thickBot="1" x14ac:dyDescent="0.3">
      <c r="A54" s="225" t="s">
        <v>46</v>
      </c>
      <c r="B54" s="225"/>
      <c r="C54" s="225"/>
      <c r="D54" s="225"/>
      <c r="E54" s="225"/>
      <c r="F54" s="225"/>
      <c r="G54" s="53"/>
      <c r="H54" s="177">
        <v>43511</v>
      </c>
      <c r="I54" s="168">
        <v>1161</v>
      </c>
      <c r="J54" s="168">
        <v>5</v>
      </c>
      <c r="K54" s="5"/>
      <c r="L54" s="5"/>
      <c r="M54" s="129">
        <f t="shared" si="0"/>
        <v>352000</v>
      </c>
      <c r="N54" s="129"/>
      <c r="O54" s="129">
        <f t="shared" si="1"/>
        <v>2900</v>
      </c>
      <c r="P54" s="129">
        <v>281600</v>
      </c>
      <c r="Q54" s="129">
        <v>2320</v>
      </c>
      <c r="R54" s="1"/>
      <c r="S54" s="5"/>
      <c r="T54" s="26"/>
      <c r="U54" s="5"/>
      <c r="V54" s="5"/>
      <c r="W54" s="5"/>
      <c r="X54" s="5"/>
    </row>
    <row r="55" spans="1:24" s="28" customFormat="1" ht="15" customHeight="1" thickBot="1" x14ac:dyDescent="0.3">
      <c r="A55" s="224" t="s">
        <v>75</v>
      </c>
      <c r="B55" s="225"/>
      <c r="C55" s="225"/>
      <c r="D55" s="225"/>
      <c r="E55" s="225"/>
      <c r="F55" s="225"/>
      <c r="G55" s="53"/>
      <c r="H55" s="177">
        <v>43518</v>
      </c>
      <c r="I55" s="168">
        <v>14</v>
      </c>
      <c r="J55" s="168">
        <v>1</v>
      </c>
      <c r="K55" s="5"/>
      <c r="L55" s="5"/>
      <c r="M55" s="129">
        <f t="shared" si="0"/>
        <v>352000</v>
      </c>
      <c r="N55" s="129"/>
      <c r="O55" s="129">
        <f t="shared" si="1"/>
        <v>2900</v>
      </c>
      <c r="P55" s="129">
        <v>281600</v>
      </c>
      <c r="Q55" s="129">
        <v>2320</v>
      </c>
      <c r="R55" s="1"/>
      <c r="S55" s="5"/>
      <c r="T55" s="26"/>
      <c r="U55" s="5"/>
      <c r="V55" s="5"/>
      <c r="W55" s="5"/>
      <c r="X55" s="5"/>
    </row>
    <row r="56" spans="1:24" ht="15.9" customHeight="1" thickBot="1" x14ac:dyDescent="0.3">
      <c r="H56" s="177">
        <v>43524</v>
      </c>
      <c r="I56" s="168">
        <v>259</v>
      </c>
      <c r="J56" s="168">
        <v>5</v>
      </c>
      <c r="K56" s="5"/>
      <c r="L56" s="5"/>
      <c r="M56" s="129">
        <f t="shared" si="0"/>
        <v>352000</v>
      </c>
      <c r="N56" s="129"/>
      <c r="O56" s="129">
        <f t="shared" si="1"/>
        <v>2900</v>
      </c>
      <c r="P56" s="129">
        <v>281600</v>
      </c>
      <c r="Q56" s="129">
        <v>2320</v>
      </c>
      <c r="R56" s="1"/>
      <c r="T56" s="26"/>
    </row>
    <row r="57" spans="1:24" ht="15.9" customHeight="1" thickBot="1" x14ac:dyDescent="0.3">
      <c r="A57" s="27"/>
      <c r="H57" s="177">
        <v>43530</v>
      </c>
      <c r="I57" s="168">
        <v>1153</v>
      </c>
      <c r="J57" s="168">
        <v>196</v>
      </c>
      <c r="K57" s="5"/>
      <c r="L57" s="5"/>
      <c r="M57" s="129">
        <f t="shared" si="0"/>
        <v>352000</v>
      </c>
      <c r="N57" s="129"/>
      <c r="O57" s="129">
        <f t="shared" si="1"/>
        <v>2900</v>
      </c>
      <c r="P57" s="129">
        <v>281600</v>
      </c>
      <c r="Q57" s="129">
        <v>2320</v>
      </c>
      <c r="R57" s="1"/>
      <c r="T57" s="26"/>
    </row>
    <row r="58" spans="1:24" ht="15.9" customHeight="1" thickBot="1" x14ac:dyDescent="0.3">
      <c r="H58" s="177">
        <v>43537</v>
      </c>
      <c r="I58" s="168">
        <v>1803</v>
      </c>
      <c r="J58" s="168">
        <v>93</v>
      </c>
      <c r="K58" s="5"/>
      <c r="L58" s="5"/>
      <c r="M58" s="129">
        <f t="shared" si="0"/>
        <v>352000</v>
      </c>
      <c r="N58" s="129"/>
      <c r="O58" s="129">
        <f t="shared" si="1"/>
        <v>2900</v>
      </c>
      <c r="P58" s="129">
        <v>281600</v>
      </c>
      <c r="Q58" s="129">
        <v>2320</v>
      </c>
      <c r="R58" s="1"/>
      <c r="T58" s="26"/>
    </row>
    <row r="59" spans="1:24" ht="15.9" customHeight="1" thickBot="1" x14ac:dyDescent="0.3">
      <c r="H59" s="177">
        <v>43544</v>
      </c>
      <c r="I59" s="168">
        <v>1594</v>
      </c>
      <c r="J59" s="168">
        <v>60</v>
      </c>
      <c r="K59" s="5"/>
      <c r="L59" s="5"/>
      <c r="M59" s="129">
        <f t="shared" si="0"/>
        <v>352000</v>
      </c>
      <c r="N59" s="129"/>
      <c r="O59" s="129">
        <f t="shared" si="1"/>
        <v>2900</v>
      </c>
      <c r="P59" s="129">
        <v>281600</v>
      </c>
      <c r="Q59" s="129">
        <v>2320</v>
      </c>
      <c r="R59" s="1"/>
    </row>
    <row r="60" spans="1:24" ht="15.9" customHeight="1" thickBot="1" x14ac:dyDescent="0.3">
      <c r="H60" s="177">
        <v>43551</v>
      </c>
      <c r="I60" s="168">
        <v>1107</v>
      </c>
      <c r="J60" s="168">
        <v>82</v>
      </c>
      <c r="K60" s="5"/>
      <c r="L60" s="5"/>
      <c r="M60" s="129">
        <f t="shared" si="0"/>
        <v>352000</v>
      </c>
      <c r="N60" s="129"/>
      <c r="O60" s="129">
        <f t="shared" si="1"/>
        <v>2900</v>
      </c>
      <c r="P60" s="129">
        <v>281600</v>
      </c>
      <c r="Q60" s="129">
        <v>2320</v>
      </c>
      <c r="R60" s="1"/>
    </row>
    <row r="61" spans="1:24" ht="15.9" customHeight="1" thickBot="1" x14ac:dyDescent="0.3">
      <c r="H61" s="172">
        <v>43558</v>
      </c>
      <c r="I61" s="129">
        <v>2</v>
      </c>
      <c r="J61" s="178">
        <v>2</v>
      </c>
      <c r="K61" s="5"/>
      <c r="L61" s="5"/>
      <c r="M61" s="129">
        <f t="shared" si="0"/>
        <v>352000</v>
      </c>
      <c r="N61" s="129"/>
      <c r="O61" s="129">
        <f t="shared" si="1"/>
        <v>2900</v>
      </c>
      <c r="P61" s="129">
        <v>281600</v>
      </c>
      <c r="Q61" s="129">
        <v>2320</v>
      </c>
      <c r="R61" s="1"/>
    </row>
    <row r="62" spans="1:24" ht="15.9" customHeight="1" thickBot="1" x14ac:dyDescent="0.3">
      <c r="H62" s="172">
        <v>43565</v>
      </c>
      <c r="I62" s="129">
        <v>353</v>
      </c>
      <c r="J62" s="168">
        <v>361</v>
      </c>
      <c r="K62" s="5"/>
      <c r="L62" s="5"/>
      <c r="M62" s="129">
        <f t="shared" si="0"/>
        <v>352000</v>
      </c>
      <c r="N62" s="129"/>
      <c r="O62" s="129">
        <f t="shared" si="1"/>
        <v>2900</v>
      </c>
      <c r="P62" s="129">
        <v>281600</v>
      </c>
      <c r="Q62" s="129">
        <v>2320</v>
      </c>
      <c r="R62" s="1"/>
    </row>
    <row r="63" spans="1:24" ht="15.9" customHeight="1" thickBot="1" x14ac:dyDescent="0.3">
      <c r="H63" s="172">
        <v>43565</v>
      </c>
      <c r="I63" s="129">
        <v>353</v>
      </c>
      <c r="J63" s="168">
        <v>2</v>
      </c>
      <c r="K63" s="5"/>
      <c r="L63" s="5"/>
      <c r="M63" s="129">
        <f t="shared" si="0"/>
        <v>352000</v>
      </c>
      <c r="N63" s="129"/>
      <c r="O63" s="129">
        <f t="shared" si="1"/>
        <v>2900</v>
      </c>
      <c r="P63" s="129">
        <v>281600</v>
      </c>
      <c r="Q63" s="129">
        <v>2320</v>
      </c>
      <c r="R63" s="1"/>
    </row>
    <row r="64" spans="1:24" ht="15.9" customHeight="1" thickBot="1" x14ac:dyDescent="0.3">
      <c r="H64" s="172">
        <v>43572</v>
      </c>
      <c r="I64" s="129">
        <v>974</v>
      </c>
      <c r="J64" s="168">
        <v>7</v>
      </c>
      <c r="K64" s="5"/>
      <c r="L64" s="5"/>
      <c r="M64" s="129">
        <f t="shared" si="0"/>
        <v>352000</v>
      </c>
      <c r="N64" s="129"/>
      <c r="O64" s="129">
        <f t="shared" si="1"/>
        <v>2900</v>
      </c>
      <c r="P64" s="129">
        <v>281600</v>
      </c>
      <c r="Q64" s="129">
        <v>2320</v>
      </c>
      <c r="R64" s="1"/>
    </row>
    <row r="65" spans="1:31" ht="15.9" customHeight="1" thickBot="1" x14ac:dyDescent="0.3">
      <c r="H65" s="177">
        <v>43579</v>
      </c>
      <c r="I65" s="168">
        <v>299</v>
      </c>
      <c r="J65" s="168">
        <v>2</v>
      </c>
      <c r="K65" s="5"/>
      <c r="L65" s="5"/>
      <c r="M65" s="129">
        <f t="shared" si="0"/>
        <v>352000</v>
      </c>
      <c r="N65" s="129"/>
      <c r="O65" s="129">
        <f t="shared" si="1"/>
        <v>2900</v>
      </c>
      <c r="P65" s="129">
        <v>281600</v>
      </c>
      <c r="Q65" s="129">
        <v>2320</v>
      </c>
      <c r="R65" s="1"/>
    </row>
    <row r="66" spans="1:31" ht="15.9" customHeight="1" x14ac:dyDescent="0.25">
      <c r="H66" s="172">
        <v>43593</v>
      </c>
      <c r="I66" s="129">
        <v>667</v>
      </c>
      <c r="J66" s="129">
        <v>14</v>
      </c>
      <c r="K66" s="5"/>
      <c r="L66" s="5"/>
      <c r="M66" s="129">
        <f t="shared" ref="M66:M97" si="2">$C$10</f>
        <v>352000</v>
      </c>
      <c r="N66" s="129"/>
      <c r="O66" s="129">
        <f t="shared" ref="O66:O97" si="3">$F$10</f>
        <v>2900</v>
      </c>
      <c r="P66" s="129">
        <v>281600</v>
      </c>
      <c r="Q66" s="129">
        <v>2320</v>
      </c>
      <c r="R66" s="1"/>
    </row>
    <row r="67" spans="1:31" ht="15.9" customHeight="1" x14ac:dyDescent="0.25">
      <c r="H67" s="172">
        <v>43601</v>
      </c>
      <c r="I67" s="129">
        <v>1063</v>
      </c>
      <c r="J67" s="129">
        <v>26</v>
      </c>
      <c r="K67" s="5"/>
      <c r="L67" s="5"/>
      <c r="M67" s="129">
        <f t="shared" si="2"/>
        <v>352000</v>
      </c>
      <c r="N67" s="129"/>
      <c r="O67" s="129">
        <f t="shared" si="3"/>
        <v>2900</v>
      </c>
      <c r="P67" s="129">
        <v>281600</v>
      </c>
      <c r="Q67" s="129">
        <v>2320</v>
      </c>
      <c r="R67" s="1"/>
    </row>
    <row r="68" spans="1:31" ht="15.9" customHeight="1" x14ac:dyDescent="0.25">
      <c r="H68" s="172">
        <v>43607</v>
      </c>
      <c r="I68" s="129">
        <v>405</v>
      </c>
      <c r="J68" s="129">
        <v>42</v>
      </c>
      <c r="K68" s="5"/>
      <c r="L68" s="5"/>
      <c r="M68" s="129">
        <f t="shared" si="2"/>
        <v>352000</v>
      </c>
      <c r="N68" s="129"/>
      <c r="O68" s="129">
        <f t="shared" si="3"/>
        <v>2900</v>
      </c>
      <c r="P68" s="129">
        <v>281600</v>
      </c>
      <c r="Q68" s="129">
        <v>2320</v>
      </c>
      <c r="R68" s="1"/>
    </row>
    <row r="69" spans="1:31" ht="15.9" customHeight="1" x14ac:dyDescent="0.25">
      <c r="H69" s="172">
        <v>43615</v>
      </c>
      <c r="I69" s="129">
        <v>179</v>
      </c>
      <c r="J69" s="129">
        <v>57</v>
      </c>
      <c r="K69" s="5"/>
      <c r="L69" s="5"/>
      <c r="M69" s="129">
        <f t="shared" si="2"/>
        <v>352000</v>
      </c>
      <c r="N69" s="129"/>
      <c r="O69" s="129">
        <f t="shared" si="3"/>
        <v>2900</v>
      </c>
      <c r="P69" s="129">
        <v>281600</v>
      </c>
      <c r="Q69" s="129">
        <v>2320</v>
      </c>
      <c r="R69" s="1"/>
    </row>
    <row r="70" spans="1:31" ht="15.9" customHeight="1" x14ac:dyDescent="0.25">
      <c r="H70" s="172">
        <v>43622</v>
      </c>
      <c r="I70" s="129">
        <v>2418</v>
      </c>
      <c r="J70" s="129">
        <v>6</v>
      </c>
      <c r="K70" s="5"/>
      <c r="L70" s="5"/>
      <c r="M70" s="129">
        <f t="shared" si="2"/>
        <v>352000</v>
      </c>
      <c r="N70" s="129"/>
      <c r="O70" s="129">
        <f t="shared" si="3"/>
        <v>2900</v>
      </c>
      <c r="P70" s="129">
        <v>281600</v>
      </c>
      <c r="Q70" s="129">
        <v>2320</v>
      </c>
      <c r="R70" s="1"/>
    </row>
    <row r="71" spans="1:31" ht="15.9" customHeight="1" x14ac:dyDescent="0.25">
      <c r="H71" s="172">
        <v>43628</v>
      </c>
      <c r="I71" s="129">
        <v>535</v>
      </c>
      <c r="J71" s="129">
        <v>28</v>
      </c>
      <c r="K71" s="5"/>
      <c r="L71" s="5"/>
      <c r="M71" s="129">
        <f t="shared" si="2"/>
        <v>352000</v>
      </c>
      <c r="N71" s="129"/>
      <c r="O71" s="129">
        <f t="shared" si="3"/>
        <v>2900</v>
      </c>
      <c r="P71" s="129">
        <v>281600</v>
      </c>
      <c r="Q71" s="129">
        <v>2320</v>
      </c>
      <c r="R71" s="1"/>
    </row>
    <row r="72" spans="1:31" ht="15.9" customHeight="1" x14ac:dyDescent="0.25">
      <c r="H72" s="172">
        <v>43636</v>
      </c>
      <c r="I72" s="129">
        <v>191</v>
      </c>
      <c r="J72" s="129">
        <v>59</v>
      </c>
      <c r="K72" s="5"/>
      <c r="L72" s="5"/>
      <c r="M72" s="129">
        <f t="shared" si="2"/>
        <v>352000</v>
      </c>
      <c r="N72" s="129"/>
      <c r="O72" s="129">
        <f t="shared" si="3"/>
        <v>2900</v>
      </c>
      <c r="P72" s="129">
        <v>281600</v>
      </c>
      <c r="Q72" s="129">
        <v>2320</v>
      </c>
      <c r="R72" s="1"/>
    </row>
    <row r="73" spans="1:31" ht="15.9" customHeight="1" x14ac:dyDescent="0.25">
      <c r="H73" s="172">
        <v>43643</v>
      </c>
      <c r="I73" s="129">
        <v>301</v>
      </c>
      <c r="J73" s="129">
        <v>14</v>
      </c>
      <c r="K73" s="5"/>
      <c r="L73" s="5"/>
      <c r="M73" s="129">
        <f t="shared" si="2"/>
        <v>352000</v>
      </c>
      <c r="N73" s="129"/>
      <c r="O73" s="129">
        <f t="shared" si="3"/>
        <v>2900</v>
      </c>
      <c r="P73" s="129">
        <v>281600</v>
      </c>
      <c r="Q73" s="129">
        <v>2320</v>
      </c>
      <c r="R73" s="1"/>
    </row>
    <row r="74" spans="1:31" ht="15.9" customHeight="1" x14ac:dyDescent="0.25">
      <c r="A74" s="6"/>
      <c r="B74" s="6"/>
      <c r="C74" s="6"/>
      <c r="D74" s="6"/>
      <c r="E74" s="6"/>
      <c r="F74" s="6"/>
      <c r="H74" s="172">
        <v>43650</v>
      </c>
      <c r="I74" s="129">
        <v>150</v>
      </c>
      <c r="J74" s="129">
        <v>64</v>
      </c>
      <c r="K74" s="5"/>
      <c r="L74" s="5"/>
      <c r="M74" s="129">
        <f t="shared" si="2"/>
        <v>352000</v>
      </c>
      <c r="N74" s="129"/>
      <c r="O74" s="129">
        <f t="shared" si="3"/>
        <v>2900</v>
      </c>
      <c r="P74" s="129">
        <v>281600</v>
      </c>
      <c r="Q74" s="129">
        <v>2320</v>
      </c>
      <c r="R74" s="1"/>
    </row>
    <row r="75" spans="1:31" s="28" customFormat="1" ht="13.5" customHeight="1" x14ac:dyDescent="0.25">
      <c r="A75" s="225" t="s">
        <v>47</v>
      </c>
      <c r="B75" s="225"/>
      <c r="C75" s="225"/>
      <c r="D75" s="225"/>
      <c r="E75" s="225"/>
      <c r="F75" s="225"/>
      <c r="G75" s="53"/>
      <c r="H75" s="172">
        <v>43657</v>
      </c>
      <c r="I75" s="129">
        <v>1933</v>
      </c>
      <c r="J75" s="129">
        <v>229</v>
      </c>
      <c r="K75" s="5"/>
      <c r="L75" s="5"/>
      <c r="M75" s="129">
        <f t="shared" si="2"/>
        <v>352000</v>
      </c>
      <c r="N75" s="129"/>
      <c r="O75" s="129">
        <f t="shared" si="3"/>
        <v>2900</v>
      </c>
      <c r="P75" s="129">
        <v>281600</v>
      </c>
      <c r="Q75" s="129">
        <v>2320</v>
      </c>
      <c r="R75" s="1"/>
      <c r="S75" s="5"/>
      <c r="T75" s="5"/>
      <c r="U75" s="5"/>
      <c r="V75" s="5"/>
      <c r="W75" s="5"/>
    </row>
    <row r="76" spans="1:31" s="28" customFormat="1" ht="15" customHeight="1" x14ac:dyDescent="0.25">
      <c r="A76" s="224" t="s">
        <v>76</v>
      </c>
      <c r="B76" s="225"/>
      <c r="C76" s="225"/>
      <c r="D76" s="225"/>
      <c r="E76" s="225"/>
      <c r="F76" s="225"/>
      <c r="G76" s="53"/>
      <c r="H76" s="172">
        <v>43664</v>
      </c>
      <c r="I76" s="129">
        <v>946</v>
      </c>
      <c r="J76" s="129">
        <v>18</v>
      </c>
      <c r="K76" s="6"/>
      <c r="L76" s="6"/>
      <c r="M76" s="129">
        <f t="shared" si="2"/>
        <v>352000</v>
      </c>
      <c r="N76" s="129"/>
      <c r="O76" s="129">
        <f t="shared" si="3"/>
        <v>2900</v>
      </c>
      <c r="P76" s="129">
        <v>281600</v>
      </c>
      <c r="Q76" s="129">
        <v>2320</v>
      </c>
      <c r="R76" s="1"/>
      <c r="S76" s="5"/>
      <c r="T76" s="5"/>
      <c r="U76" s="5"/>
      <c r="V76" s="5"/>
      <c r="W76" s="5"/>
    </row>
    <row r="77" spans="1:31" ht="15.9" customHeight="1" x14ac:dyDescent="0.25">
      <c r="B77" s="6"/>
      <c r="C77" s="6"/>
      <c r="D77" s="6"/>
      <c r="E77" s="6"/>
      <c r="F77" s="6"/>
      <c r="H77" s="172">
        <v>43671</v>
      </c>
      <c r="I77" s="129">
        <v>351</v>
      </c>
      <c r="J77" s="129">
        <v>8</v>
      </c>
      <c r="M77" s="129">
        <f t="shared" si="2"/>
        <v>352000</v>
      </c>
      <c r="N77" s="129"/>
      <c r="O77" s="129">
        <f t="shared" si="3"/>
        <v>2900</v>
      </c>
      <c r="P77" s="129">
        <v>281600</v>
      </c>
      <c r="Q77" s="129">
        <v>2320</v>
      </c>
      <c r="R77" s="1"/>
    </row>
    <row r="78" spans="1:31" s="29" customFormat="1" ht="15.9" customHeight="1" x14ac:dyDescent="0.25">
      <c r="A78" s="232" t="s">
        <v>20</v>
      </c>
      <c r="B78" s="232"/>
      <c r="C78" s="232"/>
      <c r="D78" s="51"/>
      <c r="F78" s="51"/>
      <c r="G78" s="51"/>
      <c r="H78" s="172">
        <v>43683</v>
      </c>
      <c r="I78" s="129">
        <v>4002</v>
      </c>
      <c r="J78" s="129">
        <v>68</v>
      </c>
      <c r="K78" s="6"/>
      <c r="L78" s="6"/>
      <c r="M78" s="129">
        <f t="shared" si="2"/>
        <v>352000</v>
      </c>
      <c r="N78" s="129"/>
      <c r="O78" s="129">
        <f t="shared" si="3"/>
        <v>2900</v>
      </c>
      <c r="P78" s="129">
        <v>281600</v>
      </c>
      <c r="Q78" s="129">
        <v>2320</v>
      </c>
      <c r="R78" s="1"/>
      <c r="S78" s="5"/>
      <c r="T78" s="5"/>
      <c r="U78" s="5"/>
      <c r="V78" s="5"/>
      <c r="W78" s="5"/>
    </row>
    <row r="79" spans="1:31" s="31" customFormat="1" ht="31.5" customHeight="1" x14ac:dyDescent="0.25">
      <c r="A79" s="232" t="s">
        <v>77</v>
      </c>
      <c r="B79" s="232"/>
      <c r="C79" s="232"/>
      <c r="D79" s="232"/>
      <c r="E79" s="232"/>
      <c r="F79" s="232"/>
      <c r="G79" s="30"/>
      <c r="H79" s="172">
        <v>43690</v>
      </c>
      <c r="I79" s="129">
        <v>1099</v>
      </c>
      <c r="J79" s="129">
        <v>14</v>
      </c>
      <c r="K79" s="6"/>
      <c r="L79" s="6"/>
      <c r="M79" s="129">
        <f t="shared" si="2"/>
        <v>352000</v>
      </c>
      <c r="N79" s="129"/>
      <c r="O79" s="129">
        <f t="shared" si="3"/>
        <v>2900</v>
      </c>
      <c r="P79" s="129">
        <v>281600</v>
      </c>
      <c r="Q79" s="129">
        <v>2320</v>
      </c>
      <c r="R79" s="1"/>
      <c r="S79" s="5"/>
      <c r="T79" s="5"/>
      <c r="U79" s="5"/>
      <c r="V79" s="5"/>
      <c r="W79" s="5"/>
      <c r="X79" s="28"/>
      <c r="Y79" s="28"/>
      <c r="Z79" s="28"/>
      <c r="AA79" s="28"/>
      <c r="AB79" s="28"/>
      <c r="AC79" s="28"/>
      <c r="AD79" s="28"/>
      <c r="AE79" s="28"/>
    </row>
    <row r="80" spans="1:31" s="31" customFormat="1" ht="27.75" customHeight="1" x14ac:dyDescent="0.25">
      <c r="A80" s="233" t="s">
        <v>78</v>
      </c>
      <c r="B80" s="233"/>
      <c r="C80" s="233"/>
      <c r="D80" s="233"/>
      <c r="E80" s="233"/>
      <c r="F80" s="233"/>
      <c r="G80" s="30"/>
      <c r="H80" s="172">
        <v>43697</v>
      </c>
      <c r="I80" s="129">
        <v>884</v>
      </c>
      <c r="J80" s="129">
        <v>25</v>
      </c>
      <c r="K80" s="6"/>
      <c r="L80" s="6"/>
      <c r="M80" s="129">
        <f t="shared" si="2"/>
        <v>352000</v>
      </c>
      <c r="N80" s="129"/>
      <c r="O80" s="129">
        <f t="shared" si="3"/>
        <v>2900</v>
      </c>
      <c r="P80" s="129">
        <v>281600</v>
      </c>
      <c r="Q80" s="129">
        <v>2320</v>
      </c>
      <c r="R80" s="1"/>
      <c r="S80" s="5"/>
      <c r="T80" s="5"/>
      <c r="U80" s="5"/>
      <c r="V80" s="5"/>
      <c r="W80" s="5"/>
      <c r="X80" s="28"/>
      <c r="Y80" s="28"/>
      <c r="Z80" s="28"/>
      <c r="AA80" s="28"/>
      <c r="AB80" s="28"/>
      <c r="AC80" s="28"/>
      <c r="AD80" s="28"/>
      <c r="AE80" s="28"/>
    </row>
    <row r="81" spans="1:23" s="29" customFormat="1" ht="15.9" customHeight="1" x14ac:dyDescent="0.25">
      <c r="F81" s="51"/>
      <c r="G81" s="51"/>
      <c r="H81" s="172">
        <v>43704</v>
      </c>
      <c r="I81" s="129">
        <v>326</v>
      </c>
      <c r="J81" s="129">
        <v>35</v>
      </c>
      <c r="K81" s="6"/>
      <c r="L81" s="6"/>
      <c r="M81" s="129">
        <f t="shared" si="2"/>
        <v>352000</v>
      </c>
      <c r="N81" s="129"/>
      <c r="O81" s="129">
        <f t="shared" si="3"/>
        <v>2900</v>
      </c>
      <c r="P81" s="129">
        <v>281600</v>
      </c>
      <c r="Q81" s="129">
        <v>2320</v>
      </c>
      <c r="R81" s="5"/>
      <c r="S81" s="5"/>
      <c r="T81" s="5"/>
      <c r="U81" s="5"/>
      <c r="V81" s="5"/>
      <c r="W81" s="5"/>
    </row>
    <row r="82" spans="1:23" s="29" customFormat="1" ht="25.5" customHeight="1" x14ac:dyDescent="0.25">
      <c r="A82" s="234" t="s">
        <v>2</v>
      </c>
      <c r="B82" s="234"/>
      <c r="C82" s="234"/>
      <c r="D82" s="234" t="s">
        <v>3</v>
      </c>
      <c r="E82" s="234"/>
      <c r="F82" s="234"/>
      <c r="G82" s="51"/>
      <c r="H82" s="172">
        <v>43713</v>
      </c>
      <c r="I82" s="129">
        <v>1883</v>
      </c>
      <c r="J82" s="129">
        <v>22</v>
      </c>
      <c r="K82" s="6"/>
      <c r="L82" s="6"/>
      <c r="M82" s="129">
        <f t="shared" si="2"/>
        <v>352000</v>
      </c>
      <c r="N82" s="129"/>
      <c r="O82" s="129">
        <f t="shared" si="3"/>
        <v>2900</v>
      </c>
      <c r="P82" s="129">
        <v>281600</v>
      </c>
      <c r="Q82" s="129">
        <v>2320</v>
      </c>
      <c r="R82" s="5"/>
      <c r="S82" s="5"/>
      <c r="T82" s="5"/>
      <c r="U82" s="5"/>
      <c r="V82" s="5"/>
      <c r="W82" s="5"/>
    </row>
    <row r="83" spans="1:23" s="29" customFormat="1" ht="38.1" customHeight="1" x14ac:dyDescent="0.25">
      <c r="G83" s="51"/>
      <c r="H83" s="172">
        <v>43719</v>
      </c>
      <c r="I83" s="129">
        <v>648</v>
      </c>
      <c r="J83" s="129">
        <v>37</v>
      </c>
      <c r="K83" s="6"/>
      <c r="L83" s="6"/>
      <c r="M83" s="129">
        <f t="shared" si="2"/>
        <v>352000</v>
      </c>
      <c r="N83" s="129"/>
      <c r="O83" s="129">
        <f t="shared" si="3"/>
        <v>2900</v>
      </c>
      <c r="P83" s="129">
        <v>281600</v>
      </c>
      <c r="Q83" s="129">
        <v>2320</v>
      </c>
      <c r="R83" s="5"/>
      <c r="S83" s="5"/>
      <c r="T83" s="5"/>
      <c r="U83" s="5"/>
      <c r="V83" s="5"/>
      <c r="W83" s="5"/>
    </row>
    <row r="84" spans="1:23" x14ac:dyDescent="0.25">
      <c r="B84" s="7"/>
      <c r="C84" s="7"/>
      <c r="D84" s="7"/>
      <c r="E84" s="7"/>
      <c r="F84" s="7"/>
      <c r="H84" s="172">
        <v>43726</v>
      </c>
      <c r="I84" s="129">
        <v>227</v>
      </c>
      <c r="J84" s="129">
        <v>96</v>
      </c>
      <c r="M84" s="129">
        <f t="shared" si="2"/>
        <v>352000</v>
      </c>
      <c r="N84" s="129"/>
      <c r="O84" s="129">
        <f t="shared" si="3"/>
        <v>2900</v>
      </c>
      <c r="P84" s="129">
        <v>281600</v>
      </c>
      <c r="Q84" s="129">
        <v>2320</v>
      </c>
    </row>
    <row r="85" spans="1:23" x14ac:dyDescent="0.25">
      <c r="H85" s="172">
        <v>43733</v>
      </c>
      <c r="I85" s="129">
        <v>682</v>
      </c>
      <c r="J85" s="129">
        <v>256</v>
      </c>
      <c r="M85" s="129">
        <f t="shared" si="2"/>
        <v>352000</v>
      </c>
      <c r="N85" s="129"/>
      <c r="O85" s="129">
        <f t="shared" si="3"/>
        <v>2900</v>
      </c>
      <c r="P85" s="129">
        <v>281600</v>
      </c>
      <c r="Q85" s="129">
        <v>2320</v>
      </c>
    </row>
    <row r="86" spans="1:23" x14ac:dyDescent="0.25">
      <c r="H86" s="172">
        <v>43742</v>
      </c>
      <c r="I86" s="129">
        <v>27</v>
      </c>
      <c r="J86" s="129">
        <v>2</v>
      </c>
      <c r="M86" s="129">
        <f t="shared" si="2"/>
        <v>352000</v>
      </c>
      <c r="N86" s="129"/>
      <c r="O86" s="129">
        <f t="shared" si="3"/>
        <v>2900</v>
      </c>
      <c r="P86" s="129">
        <v>281600</v>
      </c>
      <c r="Q86" s="129">
        <v>2320</v>
      </c>
    </row>
    <row r="87" spans="1:23" x14ac:dyDescent="0.25">
      <c r="H87" s="172">
        <v>43749</v>
      </c>
      <c r="I87" s="129">
        <v>1497</v>
      </c>
      <c r="J87" s="129">
        <v>61</v>
      </c>
      <c r="M87" s="129">
        <f t="shared" si="2"/>
        <v>352000</v>
      </c>
      <c r="N87" s="129"/>
      <c r="O87" s="129">
        <f t="shared" si="3"/>
        <v>2900</v>
      </c>
      <c r="P87" s="129">
        <v>281600</v>
      </c>
      <c r="Q87" s="129">
        <v>2320</v>
      </c>
    </row>
    <row r="88" spans="1:23" x14ac:dyDescent="0.25">
      <c r="H88" s="172">
        <v>43757</v>
      </c>
      <c r="I88" s="129">
        <v>626</v>
      </c>
      <c r="J88" s="129">
        <v>173</v>
      </c>
      <c r="M88" s="129">
        <f t="shared" si="2"/>
        <v>352000</v>
      </c>
      <c r="N88" s="129"/>
      <c r="O88" s="129">
        <f t="shared" si="3"/>
        <v>2900</v>
      </c>
      <c r="P88" s="129">
        <v>281600</v>
      </c>
      <c r="Q88" s="129">
        <v>2320</v>
      </c>
    </row>
    <row r="89" spans="1:23" x14ac:dyDescent="0.25">
      <c r="H89" s="172">
        <v>43764</v>
      </c>
      <c r="I89" s="129">
        <v>51</v>
      </c>
      <c r="J89" s="129">
        <v>9</v>
      </c>
      <c r="M89" s="129">
        <f t="shared" si="2"/>
        <v>352000</v>
      </c>
      <c r="N89" s="129"/>
      <c r="O89" s="129">
        <f t="shared" si="3"/>
        <v>2900</v>
      </c>
      <c r="P89" s="129">
        <v>281600</v>
      </c>
      <c r="Q89" s="129">
        <v>2320</v>
      </c>
    </row>
    <row r="90" spans="1:23" x14ac:dyDescent="0.25">
      <c r="H90" s="172">
        <v>43774</v>
      </c>
      <c r="I90" s="129">
        <v>225</v>
      </c>
      <c r="J90" s="129">
        <v>6</v>
      </c>
      <c r="M90" s="129">
        <f t="shared" si="2"/>
        <v>352000</v>
      </c>
      <c r="N90" s="129"/>
      <c r="O90" s="129">
        <f t="shared" si="3"/>
        <v>2900</v>
      </c>
      <c r="P90" s="129">
        <v>281600</v>
      </c>
      <c r="Q90" s="129">
        <v>2320</v>
      </c>
    </row>
    <row r="91" spans="1:23" x14ac:dyDescent="0.25">
      <c r="H91" s="172">
        <v>43781</v>
      </c>
      <c r="I91" s="129">
        <v>1002</v>
      </c>
      <c r="J91" s="129">
        <v>45</v>
      </c>
      <c r="M91" s="129">
        <f t="shared" si="2"/>
        <v>352000</v>
      </c>
      <c r="N91" s="129"/>
      <c r="O91" s="129">
        <f t="shared" si="3"/>
        <v>2900</v>
      </c>
      <c r="P91" s="129">
        <v>281600</v>
      </c>
      <c r="Q91" s="129">
        <v>2320</v>
      </c>
    </row>
    <row r="92" spans="1:23" x14ac:dyDescent="0.25">
      <c r="H92" s="172">
        <v>43789</v>
      </c>
      <c r="I92" s="129">
        <v>2005</v>
      </c>
      <c r="J92" s="129">
        <v>183</v>
      </c>
      <c r="M92" s="129">
        <f t="shared" si="2"/>
        <v>352000</v>
      </c>
      <c r="N92" s="129"/>
      <c r="O92" s="129">
        <f t="shared" si="3"/>
        <v>2900</v>
      </c>
      <c r="P92" s="129">
        <v>281600</v>
      </c>
      <c r="Q92" s="129">
        <v>2320</v>
      </c>
    </row>
    <row r="93" spans="1:23" x14ac:dyDescent="0.25">
      <c r="H93" s="172">
        <v>43795</v>
      </c>
      <c r="I93" s="129">
        <v>1067</v>
      </c>
      <c r="J93" s="129">
        <v>40</v>
      </c>
      <c r="M93" s="129">
        <f t="shared" si="2"/>
        <v>352000</v>
      </c>
      <c r="N93" s="129"/>
      <c r="O93" s="129">
        <f t="shared" si="3"/>
        <v>2900</v>
      </c>
      <c r="P93" s="129">
        <v>281600</v>
      </c>
      <c r="Q93" s="129">
        <v>2320</v>
      </c>
    </row>
    <row r="94" spans="1:23" x14ac:dyDescent="0.25">
      <c r="H94" s="172">
        <v>43805</v>
      </c>
      <c r="I94" s="129">
        <v>1063</v>
      </c>
      <c r="J94" s="129">
        <v>83</v>
      </c>
      <c r="M94" s="129">
        <f t="shared" si="2"/>
        <v>352000</v>
      </c>
      <c r="N94" s="129"/>
      <c r="O94" s="129">
        <f t="shared" si="3"/>
        <v>2900</v>
      </c>
      <c r="P94" s="129">
        <v>281600</v>
      </c>
      <c r="Q94" s="129">
        <v>2320</v>
      </c>
    </row>
    <row r="95" spans="1:23" x14ac:dyDescent="0.25">
      <c r="H95" s="172">
        <v>43811</v>
      </c>
      <c r="I95" s="129">
        <v>1098</v>
      </c>
      <c r="J95" s="129">
        <v>186</v>
      </c>
      <c r="M95" s="129">
        <f t="shared" si="2"/>
        <v>352000</v>
      </c>
      <c r="N95" s="129"/>
      <c r="O95" s="129">
        <f t="shared" si="3"/>
        <v>2900</v>
      </c>
      <c r="P95" s="129">
        <v>281600</v>
      </c>
      <c r="Q95" s="129">
        <v>2320</v>
      </c>
    </row>
    <row r="96" spans="1:23" x14ac:dyDescent="0.25">
      <c r="H96" s="172">
        <v>43819</v>
      </c>
      <c r="I96" s="129">
        <v>1487</v>
      </c>
      <c r="J96" s="129">
        <v>122</v>
      </c>
      <c r="L96" s="5"/>
      <c r="M96" s="129">
        <f t="shared" si="2"/>
        <v>352000</v>
      </c>
      <c r="N96" s="129"/>
      <c r="O96" s="129"/>
      <c r="P96" s="129"/>
      <c r="Q96" s="129"/>
    </row>
    <row r="97" spans="8:17" x14ac:dyDescent="0.25">
      <c r="H97" s="172">
        <v>43826</v>
      </c>
      <c r="I97" s="129">
        <v>985</v>
      </c>
      <c r="J97" s="129">
        <v>23</v>
      </c>
      <c r="L97" s="5"/>
      <c r="M97" s="129">
        <f t="shared" si="2"/>
        <v>352000</v>
      </c>
      <c r="N97" s="129"/>
      <c r="O97" s="129">
        <f t="shared" si="3"/>
        <v>2900</v>
      </c>
      <c r="P97" s="129">
        <v>281600</v>
      </c>
      <c r="Q97" s="129">
        <v>2320</v>
      </c>
    </row>
    <row r="98" spans="8:17" x14ac:dyDescent="0.25">
      <c r="H98" s="6" t="s">
        <v>91</v>
      </c>
      <c r="I98" s="6">
        <f>MAX(I49:I97)</f>
        <v>4002</v>
      </c>
      <c r="J98" s="6">
        <f>MAX(J49:J97)</f>
        <v>361</v>
      </c>
    </row>
    <row r="99" spans="8:17" x14ac:dyDescent="0.25">
      <c r="H99" s="6" t="s">
        <v>92</v>
      </c>
      <c r="I99" s="6">
        <f>MIN(I49:I97)</f>
        <v>2</v>
      </c>
      <c r="J99" s="6">
        <f>MIN(J49:J97)</f>
        <v>1</v>
      </c>
    </row>
    <row r="102" spans="8:17" x14ac:dyDescent="0.25">
      <c r="H102" s="6" t="s">
        <v>91</v>
      </c>
      <c r="I102" s="6">
        <f>MAX(I2:I48)</f>
        <v>25138</v>
      </c>
      <c r="J102" s="6">
        <f>MAX(J2:J48)</f>
        <v>516</v>
      </c>
    </row>
    <row r="103" spans="8:17" x14ac:dyDescent="0.25">
      <c r="H103" s="6" t="s">
        <v>92</v>
      </c>
      <c r="I103" s="6">
        <f>MIN(I2:I48)</f>
        <v>33</v>
      </c>
      <c r="J103" s="6">
        <f>MIN(J2:J48)</f>
        <v>0</v>
      </c>
    </row>
    <row r="110" spans="8:17" x14ac:dyDescent="0.25">
      <c r="I110" s="87"/>
      <c r="J110" s="87"/>
      <c r="K110" s="87"/>
    </row>
    <row r="111" spans="8:17" x14ac:dyDescent="0.25">
      <c r="I111" s="87"/>
      <c r="J111" s="87"/>
      <c r="K111" s="87"/>
    </row>
    <row r="112" spans="8:17" x14ac:dyDescent="0.25">
      <c r="I112" s="87"/>
      <c r="J112" s="87"/>
      <c r="K112" s="87"/>
    </row>
    <row r="113" spans="1:11" x14ac:dyDescent="0.25">
      <c r="I113" s="87"/>
      <c r="J113" s="105"/>
      <c r="K113" s="87"/>
    </row>
    <row r="114" spans="1:11" x14ac:dyDescent="0.25">
      <c r="I114" s="87"/>
      <c r="J114" s="105"/>
      <c r="K114" s="87"/>
    </row>
    <row r="115" spans="1:11" x14ac:dyDescent="0.25">
      <c r="I115" s="87"/>
      <c r="J115" s="105"/>
      <c r="K115" s="87"/>
    </row>
    <row r="116" spans="1:11" x14ac:dyDescent="0.25">
      <c r="I116" s="87"/>
      <c r="J116" s="105"/>
      <c r="K116" s="87"/>
    </row>
    <row r="117" spans="1:11" x14ac:dyDescent="0.25">
      <c r="I117" s="87"/>
      <c r="J117" s="105"/>
      <c r="K117" s="87"/>
    </row>
    <row r="118" spans="1:11" x14ac:dyDescent="0.25">
      <c r="I118" s="87"/>
      <c r="J118" s="105"/>
      <c r="K118" s="87"/>
    </row>
    <row r="119" spans="1:11" x14ac:dyDescent="0.25">
      <c r="I119" s="87"/>
      <c r="J119" s="105"/>
      <c r="K119" s="87"/>
    </row>
    <row r="120" spans="1:11" ht="13.8" thickBot="1" x14ac:dyDescent="0.3">
      <c r="I120" s="87"/>
      <c r="J120" s="105"/>
      <c r="K120" s="87"/>
    </row>
    <row r="121" spans="1:11" ht="13.8" thickBot="1" x14ac:dyDescent="0.3">
      <c r="A121" s="77">
        <v>42982</v>
      </c>
      <c r="B121" s="78">
        <v>92</v>
      </c>
      <c r="C121" s="78">
        <v>16</v>
      </c>
      <c r="F121" s="6"/>
      <c r="I121" s="87"/>
      <c r="J121" s="105"/>
      <c r="K121" s="87"/>
    </row>
    <row r="122" spans="1:11" ht="13.8" thickBot="1" x14ac:dyDescent="0.3">
      <c r="A122" s="82">
        <v>42989</v>
      </c>
      <c r="B122" s="79">
        <v>52</v>
      </c>
      <c r="C122" s="79">
        <v>5</v>
      </c>
      <c r="F122" s="6"/>
      <c r="I122" s="87"/>
      <c r="J122" s="105"/>
      <c r="K122" s="87"/>
    </row>
    <row r="123" spans="1:11" ht="13.8" thickBot="1" x14ac:dyDescent="0.3">
      <c r="A123" s="82">
        <v>42997</v>
      </c>
      <c r="B123" s="79">
        <v>197</v>
      </c>
      <c r="C123" s="79">
        <v>25</v>
      </c>
      <c r="F123" s="6"/>
      <c r="I123" s="87"/>
      <c r="J123" s="105"/>
      <c r="K123" s="87"/>
    </row>
    <row r="124" spans="1:11" ht="13.8" thickBot="1" x14ac:dyDescent="0.3">
      <c r="A124" s="82">
        <v>43003</v>
      </c>
      <c r="B124" s="79">
        <v>19</v>
      </c>
      <c r="C124" s="79">
        <v>3</v>
      </c>
      <c r="F124" s="6"/>
      <c r="I124" s="87"/>
      <c r="J124" s="105"/>
      <c r="K124" s="87"/>
    </row>
    <row r="125" spans="1:11" ht="13.8" thickBot="1" x14ac:dyDescent="0.3">
      <c r="A125" s="82">
        <v>43012</v>
      </c>
      <c r="B125" s="79">
        <v>894</v>
      </c>
      <c r="C125" s="79">
        <v>174</v>
      </c>
      <c r="F125" s="6"/>
      <c r="I125" s="87"/>
      <c r="J125" s="105"/>
      <c r="K125" s="87"/>
    </row>
    <row r="126" spans="1:11" ht="13.8" thickBot="1" x14ac:dyDescent="0.3">
      <c r="A126" s="82">
        <v>43019</v>
      </c>
      <c r="B126" s="79">
        <v>20</v>
      </c>
      <c r="C126" s="79">
        <v>2</v>
      </c>
      <c r="F126" s="6"/>
      <c r="I126" s="87"/>
      <c r="J126" s="105"/>
      <c r="K126" s="87"/>
    </row>
    <row r="127" spans="1:11" ht="13.8" thickBot="1" x14ac:dyDescent="0.3">
      <c r="A127" s="82">
        <v>43026</v>
      </c>
      <c r="B127" s="79">
        <v>49</v>
      </c>
      <c r="C127" s="79">
        <v>5</v>
      </c>
      <c r="F127" s="6"/>
      <c r="I127" s="87"/>
      <c r="J127" s="105"/>
      <c r="K127" s="87"/>
    </row>
    <row r="128" spans="1:11" ht="13.8" thickBot="1" x14ac:dyDescent="0.3">
      <c r="A128" s="82">
        <v>43033</v>
      </c>
      <c r="B128" s="79">
        <v>397</v>
      </c>
      <c r="C128" s="79">
        <v>18</v>
      </c>
      <c r="F128" s="6"/>
      <c r="I128" s="87"/>
      <c r="J128" s="105"/>
      <c r="K128" s="87"/>
    </row>
    <row r="129" spans="1:11" ht="13.8" thickBot="1" x14ac:dyDescent="0.3">
      <c r="A129" s="82">
        <v>43042</v>
      </c>
      <c r="B129" s="79">
        <v>754</v>
      </c>
      <c r="C129" s="79">
        <v>3</v>
      </c>
      <c r="F129" s="6"/>
      <c r="I129" s="87"/>
      <c r="J129" s="87"/>
      <c r="K129" s="87"/>
    </row>
    <row r="130" spans="1:11" ht="13.8" thickBot="1" x14ac:dyDescent="0.3">
      <c r="A130" s="82">
        <v>43050</v>
      </c>
      <c r="B130" s="79">
        <v>774</v>
      </c>
      <c r="C130" s="79">
        <v>12</v>
      </c>
      <c r="F130" s="6"/>
    </row>
    <row r="131" spans="1:11" ht="13.8" thickBot="1" x14ac:dyDescent="0.3">
      <c r="A131" s="82">
        <v>43057</v>
      </c>
      <c r="B131" s="79">
        <v>3596</v>
      </c>
      <c r="C131" s="79">
        <v>10</v>
      </c>
      <c r="F131" s="6"/>
    </row>
    <row r="132" spans="1:11" ht="13.8" thickBot="1" x14ac:dyDescent="0.3">
      <c r="A132" s="82">
        <v>43064</v>
      </c>
      <c r="B132" s="79">
        <v>1495</v>
      </c>
      <c r="C132" s="79">
        <v>24</v>
      </c>
      <c r="F132" s="6"/>
    </row>
    <row r="133" spans="1:11" ht="13.8" thickBot="1" x14ac:dyDescent="0.3">
      <c r="A133" s="82">
        <v>43073</v>
      </c>
      <c r="B133" s="79">
        <v>572</v>
      </c>
      <c r="C133" s="79">
        <v>30</v>
      </c>
      <c r="F133" s="6"/>
    </row>
    <row r="134" spans="1:11" ht="13.8" thickBot="1" x14ac:dyDescent="0.3">
      <c r="A134" s="82">
        <v>43081</v>
      </c>
      <c r="B134" s="79">
        <v>365</v>
      </c>
      <c r="C134" s="79">
        <v>3</v>
      </c>
      <c r="F134" s="6"/>
    </row>
    <row r="135" spans="1:11" ht="13.8" thickBot="1" x14ac:dyDescent="0.3">
      <c r="A135" s="82">
        <v>43087</v>
      </c>
      <c r="B135" s="79">
        <v>343</v>
      </c>
      <c r="C135" s="79">
        <v>17</v>
      </c>
      <c r="F135" s="6"/>
    </row>
    <row r="136" spans="1:11" ht="13.8" thickBot="1" x14ac:dyDescent="0.3">
      <c r="A136" s="82">
        <v>43094</v>
      </c>
      <c r="B136" s="79">
        <v>426</v>
      </c>
      <c r="C136" s="79">
        <v>19</v>
      </c>
      <c r="F136" s="6"/>
    </row>
  </sheetData>
  <sheetProtection formatCells="0" formatRows="0" insertRows="0" insertHyperlinks="0" deleteRows="0" sort="0" autoFilter="0" pivotTables="0"/>
  <mergeCells count="26">
    <mergeCell ref="A82:C82"/>
    <mergeCell ref="D82:F82"/>
    <mergeCell ref="A54:F54"/>
    <mergeCell ref="A55:F55"/>
    <mergeCell ref="A75:F75"/>
    <mergeCell ref="A76:F76"/>
    <mergeCell ref="A78:C78"/>
    <mergeCell ref="A79:F79"/>
    <mergeCell ref="A80:F80"/>
    <mergeCell ref="A11:F11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:F1"/>
    <mergeCell ref="A2:F2"/>
    <mergeCell ref="A4:B4"/>
    <mergeCell ref="C4:F4"/>
    <mergeCell ref="A5:B5"/>
    <mergeCell ref="C5:D5"/>
  </mergeCells>
  <conditionalFormatting sqref="H73 H94:H97">
    <cfRule type="timePeriod" dxfId="104" priority="59" timePeriod="today">
      <formula>FLOOR(H73,1)=TODAY()</formula>
    </cfRule>
  </conditionalFormatting>
  <conditionalFormatting sqref="H61:H64">
    <cfRule type="timePeriod" dxfId="103" priority="58" timePeriod="today">
      <formula>FLOOR(H61,1)=TODAY()</formula>
    </cfRule>
  </conditionalFormatting>
  <conditionalFormatting sqref="H66:H69">
    <cfRule type="timePeriod" dxfId="102" priority="57" timePeriod="today">
      <formula>FLOOR(H66,1)=TODAY()</formula>
    </cfRule>
  </conditionalFormatting>
  <conditionalFormatting sqref="H70">
    <cfRule type="timePeriod" dxfId="101" priority="56" timePeriod="today">
      <formula>FLOOR(H70,1)=TODAY()</formula>
    </cfRule>
  </conditionalFormatting>
  <conditionalFormatting sqref="H71">
    <cfRule type="timePeriod" dxfId="100" priority="55" timePeriod="today">
      <formula>FLOOR(H71,1)=TODAY()</formula>
    </cfRule>
  </conditionalFormatting>
  <conditionalFormatting sqref="H72:H73">
    <cfRule type="timePeriod" dxfId="99" priority="54" timePeriod="today">
      <formula>FLOOR(H72,1)=TODAY()</formula>
    </cfRule>
  </conditionalFormatting>
  <conditionalFormatting sqref="H74:H77">
    <cfRule type="timePeriod" dxfId="98" priority="53" timePeriod="today">
      <formula>FLOOR(H74,1)=TODAY()</formula>
    </cfRule>
  </conditionalFormatting>
  <conditionalFormatting sqref="I74:I77 I94:I97">
    <cfRule type="expression" dxfId="97" priority="50">
      <formula>I74&lt;=$F$5</formula>
    </cfRule>
    <cfRule type="expression" dxfId="96" priority="51">
      <formula>AND(I74&gt;$F$5,I74&lt;=$F$6)</formula>
    </cfRule>
    <cfRule type="expression" dxfId="95" priority="52">
      <formula>I74&gt;$F$6</formula>
    </cfRule>
  </conditionalFormatting>
  <conditionalFormatting sqref="J74:J77 J94:J97">
    <cfRule type="expression" dxfId="94" priority="47">
      <formula>J74&lt;=$H$5</formula>
    </cfRule>
    <cfRule type="expression" dxfId="93" priority="48">
      <formula>AND(J74&gt;$H$5,J74&lt;=$H$6)</formula>
    </cfRule>
    <cfRule type="expression" dxfId="92" priority="49">
      <formula>J74&gt;$H$6</formula>
    </cfRule>
  </conditionalFormatting>
  <conditionalFormatting sqref="H78:H81">
    <cfRule type="timePeriod" dxfId="91" priority="46" timePeriod="today">
      <formula>FLOOR(H78,1)=TODAY()</formula>
    </cfRule>
  </conditionalFormatting>
  <conditionalFormatting sqref="I78:I81">
    <cfRule type="expression" dxfId="90" priority="43">
      <formula>I78&lt;=$F$5</formula>
    </cfRule>
    <cfRule type="expression" dxfId="89" priority="44">
      <formula>AND(I78&gt;$F$5,I78&lt;=$F$6)</formula>
    </cfRule>
    <cfRule type="expression" dxfId="88" priority="45">
      <formula>I78&gt;$F$6</formula>
    </cfRule>
  </conditionalFormatting>
  <conditionalFormatting sqref="J78:J81">
    <cfRule type="expression" dxfId="87" priority="40">
      <formula>J78&lt;=$H$5</formula>
    </cfRule>
    <cfRule type="expression" dxfId="86" priority="41">
      <formula>AND(J78&gt;$H$5,J78&lt;=$H$6)</formula>
    </cfRule>
    <cfRule type="expression" dxfId="85" priority="42">
      <formula>J78&gt;$H$6</formula>
    </cfRule>
  </conditionalFormatting>
  <conditionalFormatting sqref="H82:H85">
    <cfRule type="timePeriod" dxfId="84" priority="39" timePeriod="today">
      <formula>FLOOR(H82,1)=TODAY()</formula>
    </cfRule>
  </conditionalFormatting>
  <conditionalFormatting sqref="I82:I85">
    <cfRule type="expression" dxfId="83" priority="36">
      <formula>I82&lt;=$F$5</formula>
    </cfRule>
    <cfRule type="expression" dxfId="82" priority="37">
      <formula>AND(I82&gt;$F$5,I82&lt;=$F$6)</formula>
    </cfRule>
    <cfRule type="expression" dxfId="81" priority="38">
      <formula>I82&gt;$F$6</formula>
    </cfRule>
  </conditionalFormatting>
  <conditionalFormatting sqref="J82:J85">
    <cfRule type="expression" dxfId="80" priority="33">
      <formula>J82&lt;=$H$5</formula>
    </cfRule>
    <cfRule type="expression" dxfId="79" priority="34">
      <formula>AND(J82&gt;$H$5,J82&lt;=$H$6)</formula>
    </cfRule>
    <cfRule type="expression" dxfId="78" priority="35">
      <formula>J82&gt;$H$6</formula>
    </cfRule>
  </conditionalFormatting>
  <conditionalFormatting sqref="H86:H93">
    <cfRule type="timePeriod" dxfId="77" priority="32" timePeriod="today">
      <formula>FLOOR(H86,1)=TODAY()</formula>
    </cfRule>
  </conditionalFormatting>
  <conditionalFormatting sqref="I86:I93">
    <cfRule type="expression" dxfId="76" priority="17">
      <formula>I86&lt;=$F$5</formula>
    </cfRule>
    <cfRule type="expression" dxfId="75" priority="18">
      <formula>AND(I86&gt;$F$5,I86&lt;=$F$6)</formula>
    </cfRule>
    <cfRule type="expression" dxfId="74" priority="19">
      <formula>I86&gt;$F$6</formula>
    </cfRule>
  </conditionalFormatting>
  <conditionalFormatting sqref="J86:J93">
    <cfRule type="expression" dxfId="73" priority="14">
      <formula>J86&lt;=$H$5</formula>
    </cfRule>
    <cfRule type="expression" dxfId="72" priority="15">
      <formula>AND(J86&gt;$H$5,J86&lt;=$H$6)</formula>
    </cfRule>
    <cfRule type="expression" dxfId="71" priority="16">
      <formula>J86&gt;$H$6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32" max="5" man="1"/>
    <brk id="55" max="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2"/>
  <sheetViews>
    <sheetView view="pageBreakPreview" topLeftCell="Q36" zoomScale="90" zoomScaleNormal="100" zoomScaleSheetLayoutView="90" workbookViewId="0">
      <selection activeCell="J99" sqref="J99:J100"/>
    </sheetView>
  </sheetViews>
  <sheetFormatPr defaultColWidth="9.109375" defaultRowHeight="13.2" x14ac:dyDescent="0.25"/>
  <cols>
    <col min="1" max="1" width="6.5546875" style="26" customWidth="1"/>
    <col min="2" max="2" width="14.44140625" style="5" customWidth="1"/>
    <col min="3" max="6" width="19.88671875" style="5" customWidth="1"/>
    <col min="7" max="7" width="10.44140625" style="6" customWidth="1"/>
    <col min="8" max="8" width="13.33203125" style="6" customWidth="1"/>
    <col min="9" max="9" width="11.44140625" style="6" customWidth="1"/>
    <col min="10" max="10" width="12.44140625" style="6" customWidth="1"/>
    <col min="11" max="11" width="8.44140625" style="6" customWidth="1"/>
    <col min="12" max="13" width="14.33203125" style="6" customWidth="1"/>
    <col min="14" max="14" width="17.44140625" style="6" hidden="1" customWidth="1"/>
    <col min="15" max="15" width="9.5546875" style="6" customWidth="1"/>
    <col min="16" max="16" width="13.44140625" style="6" customWidth="1"/>
    <col min="17" max="17" width="15" style="6" customWidth="1"/>
    <col min="18" max="18" width="17.6640625" style="6" hidden="1" customWidth="1"/>
    <col min="19" max="19" width="8.44140625" style="26" customWidth="1"/>
    <col min="20" max="16384" width="9.109375" style="5"/>
  </cols>
  <sheetData>
    <row r="1" spans="1:37" x14ac:dyDescent="0.25">
      <c r="I1" s="6">
        <v>0.5</v>
      </c>
      <c r="J1" s="6">
        <v>5</v>
      </c>
    </row>
    <row r="2" spans="1:37" s="1" customFormat="1" ht="33.75" customHeight="1" x14ac:dyDescent="0.25">
      <c r="A2" s="219" t="s">
        <v>0</v>
      </c>
      <c r="B2" s="219"/>
      <c r="C2" s="219"/>
      <c r="D2" s="219"/>
      <c r="E2" s="219"/>
      <c r="F2" s="219"/>
      <c r="G2" s="10"/>
      <c r="H2" s="99"/>
      <c r="I2" s="128" t="s">
        <v>40</v>
      </c>
      <c r="J2" s="128" t="s">
        <v>40</v>
      </c>
      <c r="K2" s="128"/>
      <c r="L2" s="99"/>
      <c r="M2" s="32" t="s">
        <v>98</v>
      </c>
      <c r="N2" s="32"/>
      <c r="O2" s="32" t="s">
        <v>98</v>
      </c>
      <c r="P2" s="32" t="s">
        <v>99</v>
      </c>
      <c r="Q2" s="32" t="s">
        <v>100</v>
      </c>
      <c r="R2" s="4"/>
      <c r="S2" s="4"/>
    </row>
    <row r="3" spans="1:37" s="1" customFormat="1" ht="30.75" customHeight="1" x14ac:dyDescent="0.25">
      <c r="A3" s="220" t="s">
        <v>58</v>
      </c>
      <c r="B3" s="220"/>
      <c r="C3" s="220"/>
      <c r="D3" s="220"/>
      <c r="E3" s="220"/>
      <c r="F3" s="220"/>
      <c r="G3" s="9"/>
      <c r="H3" s="148">
        <v>43102</v>
      </c>
      <c r="I3" s="151">
        <v>76</v>
      </c>
      <c r="J3" s="152">
        <v>14</v>
      </c>
      <c r="K3" s="99"/>
      <c r="L3" s="99"/>
      <c r="M3" s="129">
        <f t="shared" ref="M3:M66" si="0">$C$11</f>
        <v>352000</v>
      </c>
      <c r="N3" s="129"/>
      <c r="O3" s="129">
        <f t="shared" ref="O3:O66" si="1">$F$11</f>
        <v>2900</v>
      </c>
      <c r="P3" s="129">
        <v>281600</v>
      </c>
      <c r="Q3" s="129">
        <v>2320</v>
      </c>
      <c r="R3" s="4"/>
      <c r="S3" s="4"/>
    </row>
    <row r="4" spans="1:37" s="1" customFormat="1" ht="15" customHeight="1" x14ac:dyDescent="0.25">
      <c r="A4" s="11"/>
      <c r="B4" s="11"/>
      <c r="C4" s="11"/>
      <c r="D4" s="11"/>
      <c r="E4" s="11"/>
      <c r="F4" s="12"/>
      <c r="G4" s="9"/>
      <c r="H4" s="148">
        <v>43108</v>
      </c>
      <c r="I4" s="151">
        <v>1060</v>
      </c>
      <c r="J4" s="152">
        <v>92</v>
      </c>
      <c r="K4" s="99"/>
      <c r="L4" s="99"/>
      <c r="M4" s="129">
        <f t="shared" si="0"/>
        <v>352000</v>
      </c>
      <c r="N4" s="129"/>
      <c r="O4" s="129">
        <f t="shared" si="1"/>
        <v>2900</v>
      </c>
      <c r="P4" s="129">
        <v>281600</v>
      </c>
      <c r="Q4" s="129">
        <v>2320</v>
      </c>
      <c r="R4" s="4"/>
      <c r="S4" s="4"/>
    </row>
    <row r="5" spans="1:37" s="1" customFormat="1" ht="27" customHeight="1" x14ac:dyDescent="0.25">
      <c r="A5" s="217" t="s">
        <v>21</v>
      </c>
      <c r="B5" s="218"/>
      <c r="C5" s="221" t="s">
        <v>60</v>
      </c>
      <c r="D5" s="221"/>
      <c r="E5" s="221"/>
      <c r="F5" s="221"/>
      <c r="G5" s="13"/>
      <c r="H5" s="148">
        <v>43116</v>
      </c>
      <c r="I5" s="151">
        <v>275</v>
      </c>
      <c r="J5" s="152">
        <v>2</v>
      </c>
      <c r="K5" s="99"/>
      <c r="L5" s="99"/>
      <c r="M5" s="129">
        <f t="shared" si="0"/>
        <v>352000</v>
      </c>
      <c r="N5" s="129"/>
      <c r="O5" s="129">
        <f t="shared" si="1"/>
        <v>2900</v>
      </c>
      <c r="P5" s="129">
        <v>281600</v>
      </c>
      <c r="Q5" s="129">
        <v>2320</v>
      </c>
      <c r="R5" s="4"/>
      <c r="S5" s="4"/>
    </row>
    <row r="6" spans="1:37" s="1" customFormat="1" ht="27" customHeight="1" x14ac:dyDescent="0.25">
      <c r="A6" s="217" t="s">
        <v>4</v>
      </c>
      <c r="B6" s="218"/>
      <c r="C6" s="215" t="s">
        <v>25</v>
      </c>
      <c r="D6" s="216"/>
      <c r="E6" s="55" t="s">
        <v>1</v>
      </c>
      <c r="F6" s="14" t="str">
        <f>'Filling room (11081)'!F94</f>
        <v>01/07/18 - 30/09/18</v>
      </c>
      <c r="G6" s="15"/>
      <c r="H6" s="148">
        <v>43122</v>
      </c>
      <c r="I6" s="151">
        <v>75</v>
      </c>
      <c r="J6" s="152">
        <v>13</v>
      </c>
      <c r="K6" s="99"/>
      <c r="L6" s="99"/>
      <c r="M6" s="129">
        <f t="shared" si="0"/>
        <v>352000</v>
      </c>
      <c r="N6" s="129"/>
      <c r="O6" s="129">
        <f t="shared" si="1"/>
        <v>2900</v>
      </c>
      <c r="P6" s="129">
        <v>281600</v>
      </c>
      <c r="Q6" s="129">
        <v>2320</v>
      </c>
      <c r="R6" s="4"/>
      <c r="S6" s="4"/>
    </row>
    <row r="7" spans="1:37" s="1" customFormat="1" ht="27" customHeight="1" x14ac:dyDescent="0.25">
      <c r="A7" s="217" t="s">
        <v>59</v>
      </c>
      <c r="B7" s="218"/>
      <c r="C7" s="215" t="s">
        <v>33</v>
      </c>
      <c r="D7" s="216"/>
      <c r="E7" s="55" t="s">
        <v>6</v>
      </c>
      <c r="F7" s="16">
        <v>11076</v>
      </c>
      <c r="G7" s="2"/>
      <c r="H7" s="148">
        <v>43136</v>
      </c>
      <c r="I7" s="151">
        <v>1817</v>
      </c>
      <c r="J7" s="152">
        <v>76</v>
      </c>
      <c r="K7" s="99"/>
      <c r="L7" s="99"/>
      <c r="M7" s="129">
        <f t="shared" si="0"/>
        <v>352000</v>
      </c>
      <c r="N7" s="129"/>
      <c r="O7" s="129">
        <f t="shared" si="1"/>
        <v>2900</v>
      </c>
      <c r="P7" s="129">
        <v>281600</v>
      </c>
      <c r="Q7" s="129">
        <v>2320</v>
      </c>
      <c r="R7" s="4"/>
      <c r="S7" s="4"/>
    </row>
    <row r="8" spans="1:37" s="1" customFormat="1" ht="27" customHeight="1" x14ac:dyDescent="0.25">
      <c r="A8" s="217" t="s">
        <v>5</v>
      </c>
      <c r="B8" s="218"/>
      <c r="C8" s="215" t="s">
        <v>29</v>
      </c>
      <c r="D8" s="216"/>
      <c r="E8" s="55" t="s">
        <v>7</v>
      </c>
      <c r="F8" s="16" t="s">
        <v>32</v>
      </c>
      <c r="G8" s="2"/>
      <c r="H8" s="148">
        <v>43143</v>
      </c>
      <c r="I8" s="151">
        <v>831</v>
      </c>
      <c r="J8" s="152">
        <v>213</v>
      </c>
      <c r="K8" s="99"/>
      <c r="L8" s="99"/>
      <c r="M8" s="129">
        <f t="shared" si="0"/>
        <v>352000</v>
      </c>
      <c r="N8" s="129"/>
      <c r="O8" s="129">
        <f t="shared" si="1"/>
        <v>2900</v>
      </c>
      <c r="P8" s="129">
        <v>281600</v>
      </c>
      <c r="Q8" s="129">
        <v>2320</v>
      </c>
      <c r="R8" s="4"/>
      <c r="S8" s="4"/>
    </row>
    <row r="9" spans="1:37" s="1" customFormat="1" ht="27" customHeight="1" x14ac:dyDescent="0.25">
      <c r="A9" s="217" t="s">
        <v>13</v>
      </c>
      <c r="B9" s="218"/>
      <c r="C9" s="215" t="s">
        <v>24</v>
      </c>
      <c r="D9" s="216"/>
      <c r="E9" s="55" t="s">
        <v>16</v>
      </c>
      <c r="F9" s="16">
        <v>1</v>
      </c>
      <c r="G9" s="2"/>
      <c r="H9" s="148">
        <v>43152</v>
      </c>
      <c r="I9" s="151">
        <v>906</v>
      </c>
      <c r="J9" s="152">
        <v>196</v>
      </c>
      <c r="K9" s="99"/>
      <c r="L9" s="99"/>
      <c r="M9" s="129">
        <f t="shared" si="0"/>
        <v>352000</v>
      </c>
      <c r="N9" s="129"/>
      <c r="O9" s="129">
        <f t="shared" si="1"/>
        <v>2900</v>
      </c>
      <c r="P9" s="129">
        <v>281600</v>
      </c>
      <c r="Q9" s="129">
        <v>2320</v>
      </c>
      <c r="R9" s="4"/>
      <c r="S9" s="4"/>
    </row>
    <row r="10" spans="1:37" s="1" customFormat="1" ht="27" customHeight="1" x14ac:dyDescent="0.25">
      <c r="A10" s="227" t="s">
        <v>14</v>
      </c>
      <c r="B10" s="228"/>
      <c r="C10" s="215" t="s">
        <v>15</v>
      </c>
      <c r="D10" s="216"/>
      <c r="E10" s="55" t="s">
        <v>14</v>
      </c>
      <c r="F10" s="16" t="s">
        <v>17</v>
      </c>
      <c r="G10" s="2"/>
      <c r="H10" s="148">
        <v>43159</v>
      </c>
      <c r="I10" s="151">
        <v>743</v>
      </c>
      <c r="J10" s="152">
        <v>163</v>
      </c>
      <c r="K10" s="99"/>
      <c r="L10" s="99"/>
      <c r="M10" s="129">
        <f t="shared" si="0"/>
        <v>352000</v>
      </c>
      <c r="N10" s="129"/>
      <c r="O10" s="129">
        <f t="shared" si="1"/>
        <v>2900</v>
      </c>
      <c r="P10" s="129">
        <v>281600</v>
      </c>
      <c r="Q10" s="129">
        <v>2320</v>
      </c>
      <c r="R10" s="4"/>
      <c r="S10" s="4"/>
    </row>
    <row r="11" spans="1:37" s="1" customFormat="1" ht="27" customHeight="1" x14ac:dyDescent="0.25">
      <c r="A11" s="217" t="s">
        <v>22</v>
      </c>
      <c r="B11" s="218"/>
      <c r="C11" s="229">
        <f>'Filling room (11081)'!C99:D99</f>
        <v>352000</v>
      </c>
      <c r="D11" s="230"/>
      <c r="E11" s="55" t="s">
        <v>22</v>
      </c>
      <c r="F11" s="49">
        <f>'Filling room (11081)'!F99</f>
        <v>2900</v>
      </c>
      <c r="G11" s="17"/>
      <c r="H11" s="148">
        <v>43165</v>
      </c>
      <c r="I11" s="151">
        <v>302</v>
      </c>
      <c r="J11" s="152">
        <v>122</v>
      </c>
      <c r="K11" s="99"/>
      <c r="L11" s="99"/>
      <c r="M11" s="129">
        <f t="shared" si="0"/>
        <v>352000</v>
      </c>
      <c r="N11" s="129"/>
      <c r="O11" s="129">
        <f t="shared" si="1"/>
        <v>2900</v>
      </c>
      <c r="P11" s="129">
        <v>281600</v>
      </c>
      <c r="Q11" s="129">
        <v>2320</v>
      </c>
      <c r="R11" s="4"/>
      <c r="S11" s="4"/>
    </row>
    <row r="12" spans="1:37" s="1" customFormat="1" ht="24.75" customHeight="1" x14ac:dyDescent="0.25">
      <c r="A12" s="231"/>
      <c r="B12" s="231"/>
      <c r="C12" s="231"/>
      <c r="D12" s="231"/>
      <c r="E12" s="231"/>
      <c r="F12" s="231"/>
      <c r="G12" s="2"/>
      <c r="H12" s="148">
        <v>43172</v>
      </c>
      <c r="I12" s="151">
        <v>1851</v>
      </c>
      <c r="J12" s="152">
        <v>21</v>
      </c>
      <c r="K12" s="99"/>
      <c r="L12" s="99"/>
      <c r="M12" s="129">
        <f t="shared" si="0"/>
        <v>352000</v>
      </c>
      <c r="N12" s="129"/>
      <c r="O12" s="129">
        <f t="shared" si="1"/>
        <v>2900</v>
      </c>
      <c r="P12" s="129">
        <v>281600</v>
      </c>
      <c r="Q12" s="129">
        <v>2320</v>
      </c>
      <c r="R12" s="4"/>
      <c r="S12" s="4"/>
    </row>
    <row r="13" spans="1:37" s="1" customFormat="1" ht="27" customHeight="1" x14ac:dyDescent="0.25">
      <c r="A13" s="73"/>
      <c r="B13" s="73"/>
      <c r="C13" s="72" t="s">
        <v>26</v>
      </c>
      <c r="D13" s="72" t="s">
        <v>27</v>
      </c>
      <c r="G13" s="2"/>
      <c r="H13" s="148">
        <v>43178</v>
      </c>
      <c r="I13" s="151">
        <v>3786</v>
      </c>
      <c r="J13" s="152">
        <v>50</v>
      </c>
      <c r="K13" s="99"/>
      <c r="L13" s="99"/>
      <c r="M13" s="129">
        <f t="shared" si="0"/>
        <v>352000</v>
      </c>
      <c r="N13" s="129"/>
      <c r="O13" s="129">
        <f t="shared" si="1"/>
        <v>2900</v>
      </c>
      <c r="P13" s="129">
        <v>281600</v>
      </c>
      <c r="Q13" s="129">
        <v>2320</v>
      </c>
      <c r="R13" s="4"/>
      <c r="S13" s="100"/>
      <c r="T13" s="100"/>
    </row>
    <row r="14" spans="1:37" s="4" customFormat="1" ht="30.75" customHeight="1" x14ac:dyDescent="0.25">
      <c r="A14" s="2"/>
      <c r="B14" s="2"/>
      <c r="C14" s="74" t="s">
        <v>40</v>
      </c>
      <c r="D14" s="75" t="s">
        <v>40</v>
      </c>
      <c r="E14" s="1"/>
      <c r="F14" s="1"/>
      <c r="G14" s="13"/>
      <c r="H14" s="148">
        <v>43186</v>
      </c>
      <c r="I14" s="151">
        <v>284</v>
      </c>
      <c r="J14" s="152">
        <v>55</v>
      </c>
      <c r="K14" s="99"/>
      <c r="L14" s="99"/>
      <c r="M14" s="129">
        <f t="shared" si="0"/>
        <v>352000</v>
      </c>
      <c r="N14" s="129"/>
      <c r="O14" s="129">
        <f t="shared" si="1"/>
        <v>2900</v>
      </c>
      <c r="P14" s="129">
        <v>281600</v>
      </c>
      <c r="Q14" s="129">
        <v>2320</v>
      </c>
      <c r="R14" s="5"/>
      <c r="S14" s="2"/>
      <c r="T14" s="2"/>
      <c r="U14" s="1"/>
      <c r="V14" s="1"/>
      <c r="W14" s="1"/>
      <c r="X14" s="1"/>
      <c r="Y14" s="5"/>
      <c r="Z14" s="5"/>
      <c r="AA14" s="5"/>
      <c r="AB14" s="5"/>
      <c r="AC14" s="5"/>
    </row>
    <row r="15" spans="1:37" ht="26.25" customHeight="1" thickBot="1" x14ac:dyDescent="0.3">
      <c r="A15" s="72" t="s">
        <v>19</v>
      </c>
      <c r="B15" s="75" t="s">
        <v>23</v>
      </c>
      <c r="C15" s="37" t="s">
        <v>18</v>
      </c>
      <c r="D15" s="46" t="s">
        <v>18</v>
      </c>
      <c r="E15" s="1"/>
      <c r="F15" s="1"/>
      <c r="G15" s="18"/>
      <c r="H15" s="148">
        <v>43193</v>
      </c>
      <c r="I15" s="151">
        <v>126</v>
      </c>
      <c r="J15" s="152">
        <v>9</v>
      </c>
      <c r="K15" s="99"/>
      <c r="L15" s="99"/>
      <c r="M15" s="129">
        <f t="shared" si="0"/>
        <v>352000</v>
      </c>
      <c r="N15" s="129"/>
      <c r="O15" s="129">
        <f t="shared" si="1"/>
        <v>2900</v>
      </c>
      <c r="P15" s="129">
        <v>281600</v>
      </c>
      <c r="Q15" s="129">
        <v>2320</v>
      </c>
      <c r="R15" s="5"/>
      <c r="S15" s="2"/>
      <c r="T15" s="2"/>
      <c r="U15" s="1"/>
      <c r="V15" s="1"/>
      <c r="W15" s="1"/>
      <c r="X15" s="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1:37" ht="15" customHeight="1" thickBot="1" x14ac:dyDescent="0.3">
      <c r="A16" s="8">
        <f>'Filling room (11081)'!A104</f>
        <v>1</v>
      </c>
      <c r="B16" s="123">
        <v>43284</v>
      </c>
      <c r="C16" s="116">
        <v>4682</v>
      </c>
      <c r="D16" s="116">
        <v>26</v>
      </c>
      <c r="E16" s="1"/>
      <c r="F16" s="1"/>
      <c r="G16" s="19"/>
      <c r="H16" s="148">
        <v>43199</v>
      </c>
      <c r="I16" s="151">
        <v>1161</v>
      </c>
      <c r="J16" s="152">
        <v>22</v>
      </c>
      <c r="K16" s="99"/>
      <c r="L16" s="99"/>
      <c r="M16" s="129">
        <f t="shared" si="0"/>
        <v>352000</v>
      </c>
      <c r="N16" s="129"/>
      <c r="O16" s="129">
        <f t="shared" si="1"/>
        <v>2900</v>
      </c>
      <c r="P16" s="129">
        <v>281600</v>
      </c>
      <c r="Q16" s="129">
        <v>2320</v>
      </c>
      <c r="R16" s="5"/>
      <c r="S16" s="108"/>
      <c r="T16" s="108"/>
      <c r="U16" s="1"/>
      <c r="V16" s="1"/>
      <c r="W16" s="1"/>
      <c r="X16" s="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5" customHeight="1" thickBot="1" x14ac:dyDescent="0.3">
      <c r="A17" s="8">
        <f>'Filling room (11081)'!A105</f>
        <v>2</v>
      </c>
      <c r="B17" s="124">
        <v>43291</v>
      </c>
      <c r="C17" s="117">
        <v>671</v>
      </c>
      <c r="D17" s="117">
        <v>29</v>
      </c>
      <c r="E17" s="1"/>
      <c r="F17" s="1"/>
      <c r="G17" s="19"/>
      <c r="H17" s="148">
        <v>43207</v>
      </c>
      <c r="I17" s="151">
        <v>164</v>
      </c>
      <c r="J17" s="152">
        <v>14</v>
      </c>
      <c r="K17" s="99"/>
      <c r="L17" s="99"/>
      <c r="M17" s="129">
        <f t="shared" si="0"/>
        <v>352000</v>
      </c>
      <c r="N17" s="129"/>
      <c r="O17" s="129">
        <f t="shared" si="1"/>
        <v>2900</v>
      </c>
      <c r="P17" s="129">
        <v>281600</v>
      </c>
      <c r="Q17" s="129">
        <v>2320</v>
      </c>
      <c r="R17" s="5"/>
      <c r="S17" s="108"/>
      <c r="T17" s="108"/>
      <c r="U17" s="1"/>
      <c r="V17" s="1"/>
      <c r="W17" s="1"/>
      <c r="X17" s="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5" customHeight="1" thickBot="1" x14ac:dyDescent="0.3">
      <c r="A18" s="8">
        <f>'Filling room (11081)'!A106</f>
        <v>3</v>
      </c>
      <c r="B18" s="124">
        <v>43298</v>
      </c>
      <c r="C18" s="117">
        <v>1647</v>
      </c>
      <c r="D18" s="117">
        <v>90</v>
      </c>
      <c r="E18" s="1"/>
      <c r="F18" s="1"/>
      <c r="G18" s="19"/>
      <c r="H18" s="148">
        <v>43215</v>
      </c>
      <c r="I18" s="151">
        <v>136</v>
      </c>
      <c r="J18" s="152">
        <v>15</v>
      </c>
      <c r="K18" s="99"/>
      <c r="L18" s="99"/>
      <c r="M18" s="129">
        <f t="shared" si="0"/>
        <v>352000</v>
      </c>
      <c r="N18" s="129"/>
      <c r="O18" s="129">
        <f t="shared" si="1"/>
        <v>2900</v>
      </c>
      <c r="P18" s="129">
        <v>281600</v>
      </c>
      <c r="Q18" s="129">
        <v>2320</v>
      </c>
      <c r="R18" s="5"/>
      <c r="S18" s="67"/>
      <c r="T18" s="67"/>
      <c r="U18" s="1"/>
      <c r="V18" s="1"/>
      <c r="W18" s="1"/>
      <c r="X18" s="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5" customHeight="1" thickBot="1" x14ac:dyDescent="0.3">
      <c r="A19" s="8">
        <f>'Filling room (11081)'!A107</f>
        <v>4</v>
      </c>
      <c r="B19" s="124">
        <v>43305</v>
      </c>
      <c r="C19" s="117">
        <v>1124</v>
      </c>
      <c r="D19" s="117">
        <v>11</v>
      </c>
      <c r="E19" s="66"/>
      <c r="F19" s="67"/>
      <c r="G19" s="67"/>
      <c r="H19" s="148">
        <v>43223</v>
      </c>
      <c r="I19" s="151">
        <v>88</v>
      </c>
      <c r="J19" s="150">
        <v>20</v>
      </c>
      <c r="K19" s="99"/>
      <c r="L19" s="99"/>
      <c r="M19" s="129">
        <f t="shared" si="0"/>
        <v>352000</v>
      </c>
      <c r="N19" s="129"/>
      <c r="O19" s="129">
        <f t="shared" si="1"/>
        <v>2900</v>
      </c>
      <c r="P19" s="129">
        <v>281600</v>
      </c>
      <c r="Q19" s="129">
        <v>2320</v>
      </c>
      <c r="R19" s="5"/>
      <c r="S19" s="67"/>
      <c r="T19" s="67"/>
      <c r="U19" s="1"/>
      <c r="V19" s="1"/>
      <c r="W19" s="1"/>
      <c r="X19" s="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 ht="15" customHeight="1" thickBot="1" x14ac:dyDescent="0.3">
      <c r="A20" s="8">
        <f>'Filling room (11081)'!A108</f>
        <v>5</v>
      </c>
      <c r="B20" s="124">
        <v>43314</v>
      </c>
      <c r="C20" s="117">
        <v>258</v>
      </c>
      <c r="D20" s="117">
        <v>3</v>
      </c>
      <c r="E20" s="66"/>
      <c r="F20" s="67"/>
      <c r="G20" s="67"/>
      <c r="H20" s="148">
        <v>43231</v>
      </c>
      <c r="I20" s="151">
        <v>319</v>
      </c>
      <c r="J20" s="150">
        <v>2</v>
      </c>
      <c r="K20" s="99"/>
      <c r="L20" s="99"/>
      <c r="M20" s="129">
        <f t="shared" si="0"/>
        <v>352000</v>
      </c>
      <c r="N20" s="129"/>
      <c r="O20" s="129">
        <f t="shared" si="1"/>
        <v>2900</v>
      </c>
      <c r="P20" s="129">
        <v>281600</v>
      </c>
      <c r="Q20" s="129">
        <v>2320</v>
      </c>
      <c r="R20" s="5"/>
      <c r="S20" s="67"/>
      <c r="T20" s="67"/>
      <c r="U20" s="1"/>
      <c r="V20" s="1"/>
      <c r="W20" s="1"/>
      <c r="X20" s="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spans="1:37" ht="15" customHeight="1" thickBot="1" x14ac:dyDescent="0.3">
      <c r="A21" s="8">
        <f>'Filling room (11081)'!A109</f>
        <v>6</v>
      </c>
      <c r="B21" s="124">
        <v>43321</v>
      </c>
      <c r="C21" s="117">
        <v>1457</v>
      </c>
      <c r="D21" s="117">
        <v>140</v>
      </c>
      <c r="E21" s="66"/>
      <c r="F21" s="67"/>
      <c r="G21" s="67"/>
      <c r="H21" s="148">
        <v>43238</v>
      </c>
      <c r="I21" s="151">
        <v>24</v>
      </c>
      <c r="J21" s="150">
        <v>3</v>
      </c>
      <c r="K21" s="99"/>
      <c r="L21" s="99"/>
      <c r="M21" s="129">
        <f t="shared" si="0"/>
        <v>352000</v>
      </c>
      <c r="N21" s="129"/>
      <c r="O21" s="129">
        <f t="shared" si="1"/>
        <v>2900</v>
      </c>
      <c r="P21" s="129">
        <v>281600</v>
      </c>
      <c r="Q21" s="129">
        <v>2320</v>
      </c>
      <c r="R21" s="5"/>
      <c r="S21" s="67"/>
      <c r="T21" s="67"/>
      <c r="U21" s="1"/>
      <c r="V21" s="1"/>
      <c r="W21" s="1"/>
      <c r="X21" s="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spans="1:37" ht="15" customHeight="1" thickBot="1" x14ac:dyDescent="0.3">
      <c r="A22" s="8">
        <f>'Filling room (11081)'!A110</f>
        <v>7</v>
      </c>
      <c r="B22" s="124">
        <v>43328</v>
      </c>
      <c r="C22" s="117">
        <v>557</v>
      </c>
      <c r="D22" s="117">
        <v>23</v>
      </c>
      <c r="E22" s="1"/>
      <c r="F22" s="1"/>
      <c r="G22" s="19"/>
      <c r="H22" s="148">
        <v>43245</v>
      </c>
      <c r="I22" s="151">
        <v>39</v>
      </c>
      <c r="J22" s="150">
        <v>8</v>
      </c>
      <c r="K22" s="99"/>
      <c r="L22" s="99"/>
      <c r="M22" s="129">
        <f t="shared" si="0"/>
        <v>352000</v>
      </c>
      <c r="N22" s="129"/>
      <c r="O22" s="129">
        <f t="shared" si="1"/>
        <v>2900</v>
      </c>
      <c r="P22" s="129">
        <v>281600</v>
      </c>
      <c r="Q22" s="129">
        <v>2320</v>
      </c>
      <c r="R22" s="5"/>
      <c r="S22" s="67"/>
      <c r="T22" s="67"/>
      <c r="U22" s="1"/>
      <c r="V22" s="1"/>
      <c r="W22" s="1"/>
      <c r="X22" s="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ht="15" customHeight="1" thickBot="1" x14ac:dyDescent="0.3">
      <c r="A23" s="8">
        <f>'Filling room (11081)'!A111</f>
        <v>8</v>
      </c>
      <c r="B23" s="124">
        <v>43335</v>
      </c>
      <c r="C23" s="117">
        <v>1772</v>
      </c>
      <c r="D23" s="117">
        <v>53</v>
      </c>
      <c r="F23" s="1"/>
      <c r="G23" s="19"/>
      <c r="H23" s="148">
        <v>43256</v>
      </c>
      <c r="I23" s="151">
        <v>425</v>
      </c>
      <c r="J23" s="150">
        <v>13</v>
      </c>
      <c r="K23" s="99"/>
      <c r="L23" s="99"/>
      <c r="M23" s="129">
        <f t="shared" si="0"/>
        <v>352000</v>
      </c>
      <c r="N23" s="129"/>
      <c r="O23" s="129">
        <f t="shared" si="1"/>
        <v>2900</v>
      </c>
      <c r="P23" s="129">
        <v>281600</v>
      </c>
      <c r="Q23" s="129">
        <v>2320</v>
      </c>
      <c r="R23" s="5"/>
      <c r="S23" s="67"/>
      <c r="T23" s="67"/>
      <c r="U23" s="1"/>
      <c r="V23" s="1"/>
      <c r="W23" s="1"/>
      <c r="X23" s="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ht="15" customHeight="1" thickBot="1" x14ac:dyDescent="0.3">
      <c r="A24" s="8">
        <f>'Filling room (11081)'!A112</f>
        <v>9</v>
      </c>
      <c r="B24" s="124">
        <v>43348</v>
      </c>
      <c r="C24" s="117">
        <v>197</v>
      </c>
      <c r="D24" s="117">
        <v>2</v>
      </c>
      <c r="G24" s="19"/>
      <c r="H24" s="148">
        <v>43263</v>
      </c>
      <c r="I24" s="151">
        <v>459</v>
      </c>
      <c r="J24" s="150">
        <v>35</v>
      </c>
      <c r="K24" s="99"/>
      <c r="L24" s="99"/>
      <c r="M24" s="129">
        <f t="shared" si="0"/>
        <v>352000</v>
      </c>
      <c r="N24" s="129"/>
      <c r="O24" s="129">
        <f t="shared" si="1"/>
        <v>2900</v>
      </c>
      <c r="P24" s="129">
        <v>281600</v>
      </c>
      <c r="Q24" s="129">
        <v>2320</v>
      </c>
      <c r="R24" s="5"/>
      <c r="S24" s="67"/>
      <c r="T24" s="67"/>
      <c r="U24" s="1"/>
      <c r="V24" s="1"/>
      <c r="W24" s="1"/>
      <c r="X24" s="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 ht="15" customHeight="1" thickBot="1" x14ac:dyDescent="0.3">
      <c r="A25" s="8">
        <f>'Filling room (11081)'!A113</f>
        <v>10</v>
      </c>
      <c r="B25" s="124">
        <v>43355</v>
      </c>
      <c r="C25" s="117">
        <v>540</v>
      </c>
      <c r="D25" s="117">
        <v>58</v>
      </c>
      <c r="E25" s="1"/>
      <c r="F25" s="1">
        <v>459</v>
      </c>
      <c r="G25" s="19">
        <v>35</v>
      </c>
      <c r="H25" s="148">
        <v>43269</v>
      </c>
      <c r="I25" s="151">
        <v>33</v>
      </c>
      <c r="J25" s="150">
        <v>1</v>
      </c>
      <c r="K25" s="99"/>
      <c r="L25" s="99"/>
      <c r="M25" s="129">
        <f t="shared" si="0"/>
        <v>352000</v>
      </c>
      <c r="N25" s="129"/>
      <c r="O25" s="129">
        <f t="shared" si="1"/>
        <v>2900</v>
      </c>
      <c r="P25" s="129">
        <v>281600</v>
      </c>
      <c r="Q25" s="129">
        <v>2320</v>
      </c>
      <c r="R25" s="5"/>
      <c r="S25" s="67"/>
      <c r="T25" s="67"/>
      <c r="U25" s="1"/>
      <c r="V25" s="1"/>
      <c r="W25" s="1"/>
      <c r="X25" s="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spans="1:37" ht="15" customHeight="1" thickBot="1" x14ac:dyDescent="0.3">
      <c r="A26" s="8">
        <f>'Filling room (11081)'!A114</f>
        <v>11</v>
      </c>
      <c r="B26" s="124">
        <v>43361</v>
      </c>
      <c r="C26" s="117">
        <v>75</v>
      </c>
      <c r="D26" s="117">
        <v>1</v>
      </c>
      <c r="E26" s="1"/>
      <c r="F26" s="1"/>
      <c r="G26" s="19"/>
      <c r="H26" s="148">
        <v>43277</v>
      </c>
      <c r="I26" s="151">
        <v>23</v>
      </c>
      <c r="J26" s="150">
        <v>2</v>
      </c>
      <c r="K26" s="99"/>
      <c r="L26" s="99"/>
      <c r="M26" s="129">
        <f t="shared" si="0"/>
        <v>352000</v>
      </c>
      <c r="N26" s="129"/>
      <c r="O26" s="129">
        <f t="shared" si="1"/>
        <v>2900</v>
      </c>
      <c r="P26" s="129">
        <v>281600</v>
      </c>
      <c r="Q26" s="129">
        <v>2320</v>
      </c>
      <c r="R26" s="5"/>
      <c r="S26" s="67"/>
      <c r="T26" s="67"/>
      <c r="U26" s="1"/>
      <c r="V26" s="1"/>
      <c r="W26" s="1"/>
      <c r="X26" s="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 ht="15" customHeight="1" thickBot="1" x14ac:dyDescent="0.3">
      <c r="A27" s="8">
        <f>'Filling room (11081)'!A115</f>
        <v>12</v>
      </c>
      <c r="B27" s="124">
        <v>43369</v>
      </c>
      <c r="C27" s="117">
        <v>52</v>
      </c>
      <c r="D27" s="117">
        <v>10</v>
      </c>
      <c r="E27" s="1"/>
      <c r="F27" s="1"/>
      <c r="G27" s="19"/>
      <c r="H27" s="148">
        <v>43284</v>
      </c>
      <c r="I27" s="151">
        <v>4682</v>
      </c>
      <c r="J27" s="150">
        <v>26</v>
      </c>
      <c r="K27" s="99"/>
      <c r="L27" s="99"/>
      <c r="M27" s="129">
        <f t="shared" si="0"/>
        <v>352000</v>
      </c>
      <c r="N27" s="129"/>
      <c r="O27" s="129">
        <f t="shared" si="1"/>
        <v>2900</v>
      </c>
      <c r="P27" s="129">
        <v>281600</v>
      </c>
      <c r="Q27" s="129">
        <v>2320</v>
      </c>
      <c r="R27" s="5"/>
      <c r="S27" s="89"/>
      <c r="T27" s="89"/>
      <c r="U27" s="1"/>
      <c r="V27" s="1"/>
      <c r="W27" s="1"/>
      <c r="X27" s="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5" hidden="1" customHeight="1" x14ac:dyDescent="0.25">
      <c r="A28" s="8">
        <f>'Filling room (11081)'!A116</f>
        <v>13</v>
      </c>
      <c r="B28" s="71"/>
      <c r="C28" s="47"/>
      <c r="D28" s="47"/>
      <c r="E28" s="1"/>
      <c r="F28" s="1"/>
      <c r="G28" s="19"/>
      <c r="H28" s="148">
        <v>43291</v>
      </c>
      <c r="I28" s="151">
        <v>671</v>
      </c>
      <c r="J28" s="150">
        <v>29</v>
      </c>
      <c r="K28" s="128" t="s">
        <v>87</v>
      </c>
      <c r="L28" s="128" t="s">
        <v>89</v>
      </c>
      <c r="M28" s="129">
        <f t="shared" si="0"/>
        <v>352000</v>
      </c>
      <c r="N28" s="129"/>
      <c r="O28" s="129">
        <f t="shared" si="1"/>
        <v>2900</v>
      </c>
      <c r="P28" s="129">
        <v>281600</v>
      </c>
      <c r="Q28" s="129">
        <v>2320</v>
      </c>
      <c r="R28" s="5"/>
      <c r="S28" s="89"/>
      <c r="T28" s="89"/>
      <c r="U28" s="1"/>
      <c r="V28" s="1"/>
      <c r="W28" s="1"/>
      <c r="X28" s="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5" hidden="1" customHeight="1" thickBot="1" x14ac:dyDescent="0.3">
      <c r="A29" s="8" t="s">
        <v>8</v>
      </c>
      <c r="B29" s="22"/>
      <c r="C29" s="8">
        <f>ROUNDUP(AVERAGE(C16:C28), 0)</f>
        <v>1086</v>
      </c>
      <c r="D29" s="8">
        <f>ROUNDUP(AVERAGE(D16:D28), 0)</f>
        <v>38</v>
      </c>
      <c r="E29" s="1"/>
      <c r="F29" s="1"/>
      <c r="G29" s="51"/>
      <c r="H29" s="148">
        <v>43298</v>
      </c>
      <c r="I29" s="151">
        <v>1647</v>
      </c>
      <c r="J29" s="150">
        <v>90</v>
      </c>
      <c r="K29" s="128" t="s">
        <v>88</v>
      </c>
      <c r="L29" s="128" t="s">
        <v>88</v>
      </c>
      <c r="M29" s="129">
        <f t="shared" si="0"/>
        <v>352000</v>
      </c>
      <c r="N29" s="129"/>
      <c r="O29" s="129">
        <f t="shared" si="1"/>
        <v>2900</v>
      </c>
      <c r="P29" s="129">
        <v>281600</v>
      </c>
      <c r="Q29" s="129">
        <v>2320</v>
      </c>
      <c r="R29" s="5"/>
      <c r="S29" s="64"/>
      <c r="T29" s="64"/>
      <c r="U29" s="1"/>
      <c r="V29" s="1"/>
      <c r="W29" s="1"/>
      <c r="X29" s="1"/>
    </row>
    <row r="30" spans="1:37" ht="15" customHeight="1" x14ac:dyDescent="0.25">
      <c r="A30" s="8" t="s">
        <v>10</v>
      </c>
      <c r="B30" s="23"/>
      <c r="C30" s="34">
        <f>MAX(C16:C28)</f>
        <v>4682</v>
      </c>
      <c r="D30" s="8">
        <f>MAX(D16:D28)</f>
        <v>140</v>
      </c>
      <c r="E30" s="1"/>
      <c r="F30" s="1"/>
      <c r="G30" s="107"/>
      <c r="H30" s="148">
        <v>43305</v>
      </c>
      <c r="I30" s="151">
        <v>1124</v>
      </c>
      <c r="J30" s="150">
        <v>11</v>
      </c>
      <c r="K30" s="128"/>
      <c r="L30" s="128"/>
      <c r="M30" s="129">
        <f t="shared" si="0"/>
        <v>352000</v>
      </c>
      <c r="N30" s="129"/>
      <c r="O30" s="129">
        <f t="shared" si="1"/>
        <v>2900</v>
      </c>
      <c r="P30" s="129">
        <v>281600</v>
      </c>
      <c r="Q30" s="129">
        <v>2320</v>
      </c>
      <c r="R30" s="5"/>
      <c r="S30" s="64"/>
      <c r="T30" s="64"/>
      <c r="U30" s="1"/>
      <c r="V30" s="1"/>
      <c r="W30" s="1"/>
      <c r="X30" s="1"/>
    </row>
    <row r="31" spans="1:37" ht="15" customHeight="1" x14ac:dyDescent="0.25">
      <c r="A31" s="8" t="s">
        <v>9</v>
      </c>
      <c r="B31" s="23"/>
      <c r="C31" s="34">
        <f>MIN(C16:C28)</f>
        <v>52</v>
      </c>
      <c r="D31" s="8">
        <f>MIN(D16:D28)</f>
        <v>1</v>
      </c>
      <c r="E31" s="1"/>
      <c r="F31" s="1"/>
      <c r="G31" s="51"/>
      <c r="H31" s="148">
        <v>43314</v>
      </c>
      <c r="I31" s="151">
        <v>258</v>
      </c>
      <c r="J31" s="150">
        <v>3</v>
      </c>
      <c r="K31" s="128"/>
      <c r="L31" s="128"/>
      <c r="M31" s="129">
        <f t="shared" si="0"/>
        <v>352000</v>
      </c>
      <c r="N31" s="129"/>
      <c r="O31" s="129">
        <f t="shared" si="1"/>
        <v>2900</v>
      </c>
      <c r="P31" s="129">
        <v>281600</v>
      </c>
      <c r="Q31" s="129">
        <v>2320</v>
      </c>
      <c r="R31" s="5"/>
      <c r="S31" s="64"/>
      <c r="T31" s="64"/>
      <c r="U31" s="1"/>
      <c r="V31" s="1"/>
      <c r="W31" s="1"/>
      <c r="X31" s="1"/>
    </row>
    <row r="32" spans="1:37" ht="15" customHeight="1" x14ac:dyDescent="0.25">
      <c r="A32" s="5"/>
      <c r="E32" s="1"/>
      <c r="F32" s="1"/>
      <c r="G32" s="51"/>
      <c r="H32" s="148">
        <v>43321</v>
      </c>
      <c r="I32" s="151">
        <v>1457</v>
      </c>
      <c r="J32" s="150">
        <v>140</v>
      </c>
      <c r="K32" s="128"/>
      <c r="L32" s="128"/>
      <c r="M32" s="129">
        <f t="shared" si="0"/>
        <v>352000</v>
      </c>
      <c r="N32" s="129"/>
      <c r="O32" s="129">
        <f t="shared" si="1"/>
        <v>2900</v>
      </c>
      <c r="P32" s="129">
        <v>281600</v>
      </c>
      <c r="Q32" s="129">
        <v>2320</v>
      </c>
      <c r="R32" s="5"/>
      <c r="S32" s="64"/>
      <c r="T32" s="64"/>
      <c r="U32" s="1"/>
      <c r="V32" s="1"/>
      <c r="W32" s="1"/>
      <c r="X32" s="1"/>
    </row>
    <row r="33" spans="1:24" ht="15" customHeight="1" x14ac:dyDescent="0.25">
      <c r="A33" s="8" t="s">
        <v>11</v>
      </c>
      <c r="B33" s="23"/>
      <c r="C33" s="33">
        <f>STDEV(C16:C28)</f>
        <v>1285.3362488964794</v>
      </c>
      <c r="D33" s="24">
        <f>STDEV(D16:D28)</f>
        <v>42.187532267103265</v>
      </c>
      <c r="E33" s="1"/>
      <c r="F33" s="1"/>
      <c r="G33" s="25"/>
      <c r="H33" s="148">
        <v>43328</v>
      </c>
      <c r="I33" s="151">
        <v>557</v>
      </c>
      <c r="J33" s="150">
        <v>23</v>
      </c>
      <c r="K33" s="128"/>
      <c r="L33" s="128"/>
      <c r="M33" s="129">
        <f t="shared" si="0"/>
        <v>352000</v>
      </c>
      <c r="N33" s="129"/>
      <c r="O33" s="129">
        <f t="shared" si="1"/>
        <v>2900</v>
      </c>
      <c r="P33" s="129">
        <v>281600</v>
      </c>
      <c r="Q33" s="129">
        <v>2320</v>
      </c>
      <c r="R33" s="5"/>
      <c r="S33"/>
      <c r="T33"/>
      <c r="U33" s="1"/>
      <c r="V33" s="1"/>
      <c r="W33" s="1"/>
      <c r="X33" s="1"/>
    </row>
    <row r="34" spans="1:24" ht="15" customHeight="1" x14ac:dyDescent="0.25">
      <c r="A34" s="8" t="s">
        <v>12</v>
      </c>
      <c r="B34" s="23"/>
      <c r="C34" s="33">
        <f>IF(C29=0, "NA", C33*100/C29)</f>
        <v>118.35508737536642</v>
      </c>
      <c r="D34" s="24">
        <f>IF(D29=0, "NA", D33*100/D29)</f>
        <v>111.01982175553489</v>
      </c>
      <c r="E34" s="1"/>
      <c r="F34" s="1"/>
      <c r="G34" s="25"/>
      <c r="H34" s="148">
        <v>43335</v>
      </c>
      <c r="I34" s="151">
        <v>1772</v>
      </c>
      <c r="J34" s="150">
        <v>53</v>
      </c>
      <c r="K34" s="81"/>
      <c r="L34" s="81"/>
      <c r="M34" s="129">
        <f t="shared" si="0"/>
        <v>352000</v>
      </c>
      <c r="N34" s="129"/>
      <c r="O34" s="129">
        <f t="shared" si="1"/>
        <v>2900</v>
      </c>
      <c r="P34" s="129">
        <v>281600</v>
      </c>
      <c r="Q34" s="129">
        <v>2320</v>
      </c>
      <c r="R34" s="5"/>
      <c r="S34"/>
      <c r="T34"/>
      <c r="U34" s="1"/>
      <c r="V34" s="1"/>
      <c r="W34" s="1"/>
      <c r="X34" s="1"/>
    </row>
    <row r="35" spans="1:24" ht="15.9" customHeight="1" x14ac:dyDescent="0.25">
      <c r="H35" s="148">
        <v>43348</v>
      </c>
      <c r="I35" s="151">
        <v>197</v>
      </c>
      <c r="J35" s="150">
        <v>2</v>
      </c>
      <c r="K35" s="142"/>
      <c r="L35" s="142"/>
      <c r="M35" s="129">
        <f t="shared" si="0"/>
        <v>352000</v>
      </c>
      <c r="N35" s="129"/>
      <c r="O35" s="129">
        <f t="shared" si="1"/>
        <v>2900</v>
      </c>
      <c r="P35" s="129">
        <v>281600</v>
      </c>
      <c r="Q35" s="129">
        <v>2320</v>
      </c>
      <c r="R35" s="5"/>
      <c r="S35"/>
      <c r="T35"/>
      <c r="U35"/>
      <c r="V35" s="1"/>
      <c r="W35" s="1"/>
      <c r="X35" s="1"/>
    </row>
    <row r="36" spans="1:24" ht="15.9" customHeight="1" x14ac:dyDescent="0.25">
      <c r="H36" s="148">
        <v>43355</v>
      </c>
      <c r="I36" s="151">
        <v>540</v>
      </c>
      <c r="J36" s="150">
        <v>58</v>
      </c>
      <c r="K36" s="142"/>
      <c r="L36" s="142"/>
      <c r="M36" s="129">
        <f t="shared" si="0"/>
        <v>352000</v>
      </c>
      <c r="N36" s="129"/>
      <c r="O36" s="129">
        <f t="shared" si="1"/>
        <v>2900</v>
      </c>
      <c r="P36" s="129">
        <v>281600</v>
      </c>
      <c r="Q36" s="129">
        <v>2320</v>
      </c>
      <c r="R36" s="5"/>
      <c r="S36"/>
      <c r="T36"/>
      <c r="U36"/>
      <c r="V36" s="1"/>
      <c r="W36" s="1"/>
      <c r="X36" s="1"/>
    </row>
    <row r="37" spans="1:24" ht="15.9" customHeight="1" x14ac:dyDescent="0.25">
      <c r="H37" s="148">
        <v>43361</v>
      </c>
      <c r="I37" s="151">
        <v>75</v>
      </c>
      <c r="J37" s="150">
        <v>1</v>
      </c>
      <c r="K37" s="142"/>
      <c r="L37" s="142"/>
      <c r="M37" s="129">
        <f t="shared" si="0"/>
        <v>352000</v>
      </c>
      <c r="N37" s="129"/>
      <c r="O37" s="129">
        <f t="shared" si="1"/>
        <v>2900</v>
      </c>
      <c r="P37" s="129">
        <v>281600</v>
      </c>
      <c r="Q37" s="129">
        <v>2320</v>
      </c>
      <c r="R37" s="5"/>
      <c r="S37"/>
      <c r="T37"/>
      <c r="U37"/>
      <c r="V37" s="1"/>
      <c r="W37" s="1"/>
      <c r="X37" s="1"/>
    </row>
    <row r="38" spans="1:24" ht="15.9" customHeight="1" x14ac:dyDescent="0.25">
      <c r="H38" s="148">
        <v>43369</v>
      </c>
      <c r="I38" s="151">
        <v>52</v>
      </c>
      <c r="J38" s="150">
        <v>10</v>
      </c>
      <c r="K38" s="142"/>
      <c r="L38" s="142"/>
      <c r="M38" s="129">
        <f t="shared" si="0"/>
        <v>352000</v>
      </c>
      <c r="N38" s="129"/>
      <c r="O38" s="129">
        <f t="shared" si="1"/>
        <v>2900</v>
      </c>
      <c r="P38" s="129">
        <v>281600</v>
      </c>
      <c r="Q38" s="129">
        <v>2320</v>
      </c>
      <c r="R38" s="5"/>
      <c r="S38"/>
      <c r="T38"/>
      <c r="U38"/>
      <c r="V38" s="1"/>
      <c r="W38" s="1"/>
      <c r="X38" s="1"/>
    </row>
    <row r="39" spans="1:24" ht="15.9" customHeight="1" x14ac:dyDescent="0.25">
      <c r="H39" s="148">
        <v>43377</v>
      </c>
      <c r="I39" s="135">
        <v>162</v>
      </c>
      <c r="J39" s="134">
        <v>2</v>
      </c>
      <c r="K39" s="142"/>
      <c r="L39" s="142"/>
      <c r="M39" s="129">
        <f t="shared" si="0"/>
        <v>352000</v>
      </c>
      <c r="N39" s="129"/>
      <c r="O39" s="129">
        <f t="shared" si="1"/>
        <v>2900</v>
      </c>
      <c r="P39" s="129">
        <v>281600</v>
      </c>
      <c r="Q39" s="129">
        <v>2320</v>
      </c>
      <c r="R39" s="5"/>
      <c r="S39" s="64"/>
      <c r="T39" s="64"/>
      <c r="U39"/>
      <c r="V39" s="1"/>
      <c r="W39" s="1"/>
      <c r="X39" s="1"/>
    </row>
    <row r="40" spans="1:24" ht="15.9" customHeight="1" x14ac:dyDescent="0.25">
      <c r="H40" s="148">
        <v>43385</v>
      </c>
      <c r="I40" s="135">
        <v>128</v>
      </c>
      <c r="J40" s="134">
        <v>0</v>
      </c>
      <c r="K40" s="142"/>
      <c r="L40" s="142"/>
      <c r="M40" s="129">
        <f t="shared" si="0"/>
        <v>352000</v>
      </c>
      <c r="N40" s="129"/>
      <c r="O40" s="129">
        <f t="shared" si="1"/>
        <v>2900</v>
      </c>
      <c r="P40" s="129">
        <v>281600</v>
      </c>
      <c r="Q40" s="129">
        <v>2320</v>
      </c>
      <c r="R40" s="5"/>
      <c r="S40" s="64"/>
      <c r="T40" s="64"/>
      <c r="U40"/>
      <c r="V40" s="1"/>
      <c r="W40" s="1"/>
      <c r="X40" s="1"/>
    </row>
    <row r="41" spans="1:24" ht="15.9" customHeight="1" x14ac:dyDescent="0.25">
      <c r="H41" s="148">
        <v>43391</v>
      </c>
      <c r="I41" s="135">
        <v>13</v>
      </c>
      <c r="J41" s="134">
        <v>1</v>
      </c>
      <c r="K41" s="142"/>
      <c r="L41" s="142"/>
      <c r="M41" s="129">
        <f t="shared" si="0"/>
        <v>352000</v>
      </c>
      <c r="N41" s="129"/>
      <c r="O41" s="129">
        <f t="shared" si="1"/>
        <v>2900</v>
      </c>
      <c r="P41" s="129">
        <v>281600</v>
      </c>
      <c r="Q41" s="129">
        <v>2320</v>
      </c>
      <c r="R41" s="5"/>
      <c r="S41" s="80"/>
      <c r="T41" s="80"/>
      <c r="U41"/>
      <c r="V41" s="1"/>
      <c r="W41" s="1"/>
      <c r="X41" s="1"/>
    </row>
    <row r="42" spans="1:24" ht="15.9" customHeight="1" x14ac:dyDescent="0.25">
      <c r="H42" s="148">
        <v>43398</v>
      </c>
      <c r="I42" s="135">
        <v>419</v>
      </c>
      <c r="J42" s="134">
        <v>4</v>
      </c>
      <c r="K42" s="142"/>
      <c r="L42" s="142"/>
      <c r="M42" s="129">
        <f t="shared" si="0"/>
        <v>352000</v>
      </c>
      <c r="N42" s="129"/>
      <c r="O42" s="129">
        <f t="shared" si="1"/>
        <v>2900</v>
      </c>
      <c r="P42" s="129">
        <v>281600</v>
      </c>
      <c r="Q42" s="129">
        <v>2320</v>
      </c>
      <c r="R42" s="5"/>
      <c r="S42" s="50"/>
      <c r="T42" s="50"/>
      <c r="U42"/>
      <c r="V42" s="1"/>
      <c r="W42" s="1"/>
      <c r="X42" s="1"/>
    </row>
    <row r="43" spans="1:24" ht="15.9" customHeight="1" x14ac:dyDescent="0.25">
      <c r="H43" s="148">
        <v>43409</v>
      </c>
      <c r="I43" s="135">
        <v>2090</v>
      </c>
      <c r="J43" s="134">
        <v>21</v>
      </c>
      <c r="K43" s="142"/>
      <c r="L43" s="142"/>
      <c r="M43" s="129">
        <f t="shared" si="0"/>
        <v>352000</v>
      </c>
      <c r="N43" s="129"/>
      <c r="O43" s="129">
        <f t="shared" si="1"/>
        <v>2900</v>
      </c>
      <c r="P43" s="129">
        <v>281600</v>
      </c>
      <c r="Q43" s="129">
        <v>2320</v>
      </c>
      <c r="R43" s="5"/>
      <c r="S43" s="50"/>
      <c r="T43" s="50"/>
      <c r="U43"/>
      <c r="V43" s="1"/>
      <c r="W43" s="1"/>
      <c r="X43" s="1"/>
    </row>
    <row r="44" spans="1:24" ht="15.9" customHeight="1" x14ac:dyDescent="0.25">
      <c r="H44" s="148">
        <v>43417</v>
      </c>
      <c r="I44" s="135">
        <v>1229</v>
      </c>
      <c r="J44" s="134">
        <v>33</v>
      </c>
      <c r="K44" s="145"/>
      <c r="L44" s="142"/>
      <c r="M44" s="129">
        <f t="shared" si="0"/>
        <v>352000</v>
      </c>
      <c r="N44" s="129"/>
      <c r="O44" s="129">
        <f t="shared" si="1"/>
        <v>2900</v>
      </c>
      <c r="P44" s="129">
        <v>281600</v>
      </c>
      <c r="Q44" s="129">
        <v>2320</v>
      </c>
      <c r="R44" s="5"/>
      <c r="S44" s="50"/>
      <c r="T44" s="50"/>
      <c r="U44" s="64"/>
      <c r="V44" s="100"/>
      <c r="W44" s="1"/>
      <c r="X44" s="1"/>
    </row>
    <row r="45" spans="1:24" ht="15.9" customHeight="1" x14ac:dyDescent="0.25">
      <c r="H45" s="148">
        <v>43424</v>
      </c>
      <c r="I45" s="135">
        <v>335</v>
      </c>
      <c r="J45" s="134">
        <v>10</v>
      </c>
      <c r="K45" s="145"/>
      <c r="L45" s="142"/>
      <c r="M45" s="129">
        <f t="shared" si="0"/>
        <v>352000</v>
      </c>
      <c r="N45" s="129"/>
      <c r="O45" s="129">
        <f t="shared" si="1"/>
        <v>2900</v>
      </c>
      <c r="P45" s="129">
        <v>281600</v>
      </c>
      <c r="Q45" s="129">
        <v>2320</v>
      </c>
      <c r="R45" s="5"/>
      <c r="S45" s="50"/>
      <c r="T45" s="50"/>
      <c r="U45" s="64"/>
      <c r="V45" s="100"/>
      <c r="W45" s="1"/>
      <c r="X45" s="1"/>
    </row>
    <row r="46" spans="1:24" ht="15.9" customHeight="1" x14ac:dyDescent="0.25">
      <c r="A46" s="27"/>
      <c r="H46" s="148">
        <v>43430</v>
      </c>
      <c r="I46" s="135">
        <v>6711</v>
      </c>
      <c r="J46" s="134">
        <v>41</v>
      </c>
      <c r="K46" s="145"/>
      <c r="L46" s="142"/>
      <c r="M46" s="129">
        <f t="shared" si="0"/>
        <v>352000</v>
      </c>
      <c r="N46" s="129"/>
      <c r="O46" s="129">
        <f t="shared" si="1"/>
        <v>2900</v>
      </c>
      <c r="P46" s="129">
        <v>281600</v>
      </c>
      <c r="Q46" s="129">
        <v>2320</v>
      </c>
      <c r="R46" s="5"/>
      <c r="S46" s="50"/>
      <c r="T46" s="50"/>
      <c r="U46" s="80"/>
      <c r="V46" s="100"/>
      <c r="W46" s="1"/>
      <c r="X46" s="1"/>
    </row>
    <row r="47" spans="1:24" ht="15.9" customHeight="1" x14ac:dyDescent="0.25">
      <c r="H47" s="133">
        <v>43439</v>
      </c>
      <c r="I47" s="135">
        <v>326</v>
      </c>
      <c r="J47" s="134">
        <v>59</v>
      </c>
      <c r="K47" s="145"/>
      <c r="L47" s="142"/>
      <c r="M47" s="129">
        <f t="shared" si="0"/>
        <v>352000</v>
      </c>
      <c r="N47" s="129"/>
      <c r="O47" s="129">
        <f t="shared" si="1"/>
        <v>2900</v>
      </c>
      <c r="P47" s="129">
        <v>281600</v>
      </c>
      <c r="Q47" s="129">
        <v>2320</v>
      </c>
      <c r="R47" s="5"/>
      <c r="S47" s="50"/>
      <c r="T47" s="50"/>
      <c r="U47" s="50"/>
      <c r="V47" s="100"/>
      <c r="W47" s="1"/>
      <c r="X47" s="1"/>
    </row>
    <row r="48" spans="1:24" ht="15.9" customHeight="1" x14ac:dyDescent="0.25">
      <c r="H48" s="133">
        <v>43446</v>
      </c>
      <c r="I48" s="135">
        <v>837</v>
      </c>
      <c r="J48" s="134">
        <v>49</v>
      </c>
      <c r="K48" s="145"/>
      <c r="L48" s="142"/>
      <c r="M48" s="129">
        <f t="shared" si="0"/>
        <v>352000</v>
      </c>
      <c r="N48" s="129"/>
      <c r="O48" s="129">
        <f t="shared" si="1"/>
        <v>2900</v>
      </c>
      <c r="P48" s="129">
        <v>281600</v>
      </c>
      <c r="Q48" s="129">
        <v>2320</v>
      </c>
      <c r="R48" s="5"/>
      <c r="S48" s="50"/>
      <c r="T48" s="50"/>
      <c r="U48" s="50"/>
      <c r="V48" s="100"/>
      <c r="W48" s="1"/>
      <c r="X48" s="1"/>
    </row>
    <row r="49" spans="1:29" ht="15.9" customHeight="1" x14ac:dyDescent="0.25">
      <c r="H49" s="133">
        <v>43453</v>
      </c>
      <c r="I49" s="135">
        <v>434</v>
      </c>
      <c r="J49" s="134">
        <v>11</v>
      </c>
      <c r="K49" s="145"/>
      <c r="L49" s="142"/>
      <c r="M49" s="129">
        <f t="shared" si="0"/>
        <v>352000</v>
      </c>
      <c r="N49" s="129"/>
      <c r="O49" s="129">
        <f t="shared" si="1"/>
        <v>2900</v>
      </c>
      <c r="P49" s="129">
        <v>281600</v>
      </c>
      <c r="Q49" s="129">
        <v>2320</v>
      </c>
      <c r="R49" s="5"/>
      <c r="S49" s="50"/>
      <c r="T49" s="50"/>
      <c r="U49" s="50"/>
      <c r="V49" s="100"/>
      <c r="W49" s="1"/>
      <c r="X49" s="1"/>
    </row>
    <row r="50" spans="1:29" ht="15.9" customHeight="1" thickBot="1" x14ac:dyDescent="0.3">
      <c r="H50" s="133">
        <v>43460</v>
      </c>
      <c r="I50" s="135">
        <v>921</v>
      </c>
      <c r="J50" s="134">
        <v>155</v>
      </c>
      <c r="K50" s="145"/>
      <c r="L50" s="142"/>
      <c r="M50" s="129">
        <f t="shared" si="0"/>
        <v>352000</v>
      </c>
      <c r="N50" s="129"/>
      <c r="O50" s="129">
        <f t="shared" si="1"/>
        <v>2900</v>
      </c>
      <c r="P50" s="129">
        <v>281600</v>
      </c>
      <c r="Q50" s="129">
        <v>2320</v>
      </c>
      <c r="R50" s="5"/>
      <c r="S50" s="50"/>
      <c r="T50" s="50"/>
      <c r="U50" s="50"/>
      <c r="V50" s="100"/>
      <c r="W50" s="1"/>
      <c r="X50" s="1"/>
    </row>
    <row r="51" spans="1:29" ht="15.9" customHeight="1" thickBot="1" x14ac:dyDescent="0.3">
      <c r="H51" s="123">
        <v>43468</v>
      </c>
      <c r="I51" s="165">
        <v>3494</v>
      </c>
      <c r="J51" s="165">
        <v>140</v>
      </c>
      <c r="K51" s="145">
        <v>400000</v>
      </c>
      <c r="L51" s="142">
        <v>3500</v>
      </c>
      <c r="M51" s="129">
        <f t="shared" si="0"/>
        <v>352000</v>
      </c>
      <c r="N51" s="129"/>
      <c r="O51" s="129">
        <f t="shared" si="1"/>
        <v>2900</v>
      </c>
      <c r="P51" s="129">
        <v>281600</v>
      </c>
      <c r="Q51" s="129">
        <v>2320</v>
      </c>
      <c r="R51" s="5"/>
      <c r="S51" s="50"/>
      <c r="T51" s="50"/>
      <c r="U51" s="50"/>
      <c r="V51" s="100"/>
      <c r="W51" s="1"/>
      <c r="X51" s="1"/>
    </row>
    <row r="52" spans="1:29" ht="15.9" customHeight="1" thickBot="1" x14ac:dyDescent="0.3">
      <c r="H52" s="124">
        <v>43475</v>
      </c>
      <c r="I52" s="167">
        <v>230</v>
      </c>
      <c r="J52" s="167">
        <v>109</v>
      </c>
      <c r="K52" s="145"/>
      <c r="L52" s="142"/>
      <c r="M52" s="129">
        <f t="shared" si="0"/>
        <v>352000</v>
      </c>
      <c r="N52" s="129"/>
      <c r="O52" s="129">
        <f t="shared" si="1"/>
        <v>2900</v>
      </c>
      <c r="P52" s="129">
        <v>281600</v>
      </c>
      <c r="Q52" s="129">
        <v>2320</v>
      </c>
      <c r="R52" s="5"/>
      <c r="S52" s="7"/>
      <c r="T52" s="7"/>
      <c r="U52" s="50"/>
      <c r="V52" s="100"/>
      <c r="W52" s="1"/>
      <c r="X52" s="1"/>
    </row>
    <row r="53" spans="1:29" ht="15.9" customHeight="1" thickBot="1" x14ac:dyDescent="0.3">
      <c r="H53" s="124">
        <v>43482</v>
      </c>
      <c r="I53" s="167">
        <v>96</v>
      </c>
      <c r="J53" s="167">
        <v>15</v>
      </c>
      <c r="K53" s="145"/>
      <c r="L53" s="142"/>
      <c r="M53" s="129">
        <f t="shared" si="0"/>
        <v>352000</v>
      </c>
      <c r="N53" s="129"/>
      <c r="O53" s="129">
        <f t="shared" si="1"/>
        <v>2900</v>
      </c>
      <c r="P53" s="129">
        <v>281600</v>
      </c>
      <c r="Q53" s="129">
        <v>2320</v>
      </c>
      <c r="R53" s="5"/>
      <c r="S53" s="5"/>
      <c r="U53" s="50"/>
      <c r="V53" s="100"/>
      <c r="W53" s="1"/>
      <c r="X53" s="1"/>
    </row>
    <row r="54" spans="1:29" ht="15.9" customHeight="1" thickBot="1" x14ac:dyDescent="0.3">
      <c r="H54" s="124">
        <v>43489</v>
      </c>
      <c r="I54" s="167">
        <v>2758</v>
      </c>
      <c r="J54" s="167">
        <v>21</v>
      </c>
      <c r="K54" s="145"/>
      <c r="L54" s="142"/>
      <c r="M54" s="129">
        <f t="shared" si="0"/>
        <v>352000</v>
      </c>
      <c r="N54" s="129"/>
      <c r="O54" s="129">
        <f t="shared" si="1"/>
        <v>2900</v>
      </c>
      <c r="P54" s="129">
        <v>281600</v>
      </c>
      <c r="Q54" s="129">
        <v>2320</v>
      </c>
      <c r="R54" s="5"/>
      <c r="S54" s="5"/>
      <c r="U54" s="50"/>
      <c r="V54" s="100"/>
      <c r="W54" s="1"/>
      <c r="X54" s="1"/>
    </row>
    <row r="55" spans="1:29" ht="15.9" customHeight="1" thickBot="1" x14ac:dyDescent="0.3">
      <c r="H55" s="124">
        <v>43504</v>
      </c>
      <c r="I55" s="167">
        <v>980</v>
      </c>
      <c r="J55" s="167">
        <v>7</v>
      </c>
      <c r="K55" s="145"/>
      <c r="L55" s="142"/>
      <c r="M55" s="129">
        <f t="shared" si="0"/>
        <v>352000</v>
      </c>
      <c r="N55" s="129"/>
      <c r="O55" s="129">
        <f t="shared" si="1"/>
        <v>2900</v>
      </c>
      <c r="P55" s="129">
        <v>281600</v>
      </c>
      <c r="Q55" s="129">
        <v>2320</v>
      </c>
      <c r="R55" s="5"/>
      <c r="S55" s="5"/>
      <c r="U55" s="50"/>
      <c r="V55" s="100"/>
      <c r="W55" s="1"/>
      <c r="X55" s="1"/>
    </row>
    <row r="56" spans="1:29" ht="15.9" customHeight="1" thickBot="1" x14ac:dyDescent="0.3">
      <c r="H56" s="124">
        <v>43511</v>
      </c>
      <c r="I56" s="167">
        <v>32</v>
      </c>
      <c r="J56" s="167">
        <v>0</v>
      </c>
      <c r="K56" s="145"/>
      <c r="L56" s="142"/>
      <c r="M56" s="129">
        <f t="shared" si="0"/>
        <v>352000</v>
      </c>
      <c r="N56" s="129"/>
      <c r="O56" s="129">
        <f t="shared" si="1"/>
        <v>2900</v>
      </c>
      <c r="P56" s="129">
        <v>281600</v>
      </c>
      <c r="Q56" s="129">
        <v>2320</v>
      </c>
      <c r="R56" s="5"/>
      <c r="S56" s="5"/>
      <c r="U56" s="50"/>
      <c r="V56" s="100"/>
      <c r="W56" s="1"/>
      <c r="X56" s="1"/>
    </row>
    <row r="57" spans="1:29" ht="15.9" customHeight="1" thickBot="1" x14ac:dyDescent="0.3">
      <c r="A57" s="6"/>
      <c r="B57" s="6"/>
      <c r="C57" s="6"/>
      <c r="D57" s="6"/>
      <c r="E57" s="6"/>
      <c r="F57" s="6"/>
      <c r="H57" s="124">
        <v>43518</v>
      </c>
      <c r="I57" s="167">
        <v>23</v>
      </c>
      <c r="J57" s="167">
        <v>3</v>
      </c>
      <c r="K57" s="145"/>
      <c r="L57" s="142"/>
      <c r="M57" s="129">
        <f t="shared" si="0"/>
        <v>352000</v>
      </c>
      <c r="N57" s="129"/>
      <c r="O57" s="129">
        <f t="shared" si="1"/>
        <v>2900</v>
      </c>
      <c r="P57" s="129">
        <v>281600</v>
      </c>
      <c r="Q57" s="129">
        <v>2320</v>
      </c>
      <c r="R57" s="5"/>
      <c r="S57" s="5"/>
      <c r="U57" s="100"/>
      <c r="V57" s="100"/>
      <c r="W57" s="1"/>
      <c r="X57" s="1"/>
    </row>
    <row r="58" spans="1:29" s="28" customFormat="1" ht="13.5" customHeight="1" thickBot="1" x14ac:dyDescent="0.3">
      <c r="A58" s="225" t="s">
        <v>42</v>
      </c>
      <c r="B58" s="225"/>
      <c r="C58" s="225"/>
      <c r="D58" s="225"/>
      <c r="E58" s="225"/>
      <c r="F58" s="225"/>
      <c r="G58" s="53"/>
      <c r="H58" s="124">
        <v>43524</v>
      </c>
      <c r="I58" s="167">
        <v>219</v>
      </c>
      <c r="J58" s="167">
        <v>32</v>
      </c>
      <c r="K58" s="145"/>
      <c r="L58" s="142"/>
      <c r="M58" s="129">
        <f t="shared" si="0"/>
        <v>352000</v>
      </c>
      <c r="N58" s="129"/>
      <c r="O58" s="129">
        <f t="shared" si="1"/>
        <v>2900</v>
      </c>
      <c r="P58" s="129">
        <v>281600</v>
      </c>
      <c r="Q58" s="129">
        <v>2320</v>
      </c>
      <c r="R58" s="5"/>
      <c r="S58" s="5"/>
      <c r="T58" s="5"/>
      <c r="U58" s="1"/>
      <c r="V58" s="1"/>
      <c r="W58" s="1"/>
      <c r="X58" s="1"/>
      <c r="Y58" s="5"/>
      <c r="Z58" s="5"/>
      <c r="AA58" s="5"/>
      <c r="AB58" s="5"/>
      <c r="AC58" s="5"/>
    </row>
    <row r="59" spans="1:29" s="28" customFormat="1" ht="15" customHeight="1" thickBot="1" x14ac:dyDescent="0.3">
      <c r="A59" s="224" t="s">
        <v>67</v>
      </c>
      <c r="B59" s="224"/>
      <c r="C59" s="224"/>
      <c r="D59" s="224"/>
      <c r="E59" s="224"/>
      <c r="F59" s="224"/>
      <c r="G59" s="53"/>
      <c r="H59" s="124">
        <v>43530</v>
      </c>
      <c r="I59" s="167">
        <v>588</v>
      </c>
      <c r="J59" s="167">
        <v>29</v>
      </c>
      <c r="K59" s="145"/>
      <c r="L59" s="142"/>
      <c r="M59" s="129">
        <f t="shared" si="0"/>
        <v>352000</v>
      </c>
      <c r="N59" s="129"/>
      <c r="O59" s="129">
        <f t="shared" si="1"/>
        <v>2900</v>
      </c>
      <c r="P59" s="129">
        <v>281600</v>
      </c>
      <c r="Q59" s="129">
        <v>2320</v>
      </c>
      <c r="R59" s="5"/>
      <c r="S59" s="5"/>
      <c r="T59" s="5"/>
      <c r="U59" s="1"/>
      <c r="V59" s="1"/>
      <c r="W59" s="1"/>
      <c r="X59" s="1"/>
      <c r="Y59" s="5"/>
      <c r="Z59" s="5"/>
      <c r="AA59" s="5"/>
      <c r="AB59" s="5"/>
      <c r="AC59" s="5"/>
    </row>
    <row r="60" spans="1:29" ht="15.9" customHeight="1" thickBot="1" x14ac:dyDescent="0.3">
      <c r="H60" s="124">
        <v>43537</v>
      </c>
      <c r="I60" s="167">
        <v>682</v>
      </c>
      <c r="J60" s="167">
        <v>51</v>
      </c>
      <c r="K60" s="145"/>
      <c r="L60" s="142"/>
      <c r="M60" s="129">
        <f t="shared" si="0"/>
        <v>352000</v>
      </c>
      <c r="N60" s="129"/>
      <c r="O60" s="129">
        <f t="shared" si="1"/>
        <v>2900</v>
      </c>
      <c r="P60" s="129">
        <v>281600</v>
      </c>
      <c r="Q60" s="129">
        <v>2320</v>
      </c>
      <c r="R60" s="5"/>
      <c r="S60" s="5"/>
      <c r="U60" s="1"/>
      <c r="V60" s="1"/>
      <c r="W60" s="1"/>
      <c r="X60" s="1"/>
    </row>
    <row r="61" spans="1:29" ht="15.9" customHeight="1" thickBot="1" x14ac:dyDescent="0.3">
      <c r="A61" s="27"/>
      <c r="H61" s="124">
        <v>43544</v>
      </c>
      <c r="I61" s="167">
        <v>992</v>
      </c>
      <c r="J61" s="167">
        <v>52</v>
      </c>
      <c r="K61" s="145"/>
      <c r="L61" s="142"/>
      <c r="M61" s="129">
        <f t="shared" si="0"/>
        <v>352000</v>
      </c>
      <c r="N61" s="129"/>
      <c r="O61" s="129">
        <f t="shared" si="1"/>
        <v>2900</v>
      </c>
      <c r="P61" s="129">
        <v>281600</v>
      </c>
      <c r="Q61" s="129">
        <v>2320</v>
      </c>
      <c r="R61" s="5"/>
      <c r="S61" s="5"/>
      <c r="U61" s="1"/>
      <c r="V61" s="1"/>
      <c r="W61" s="1"/>
      <c r="X61" s="1"/>
    </row>
    <row r="62" spans="1:29" ht="15.9" customHeight="1" thickBot="1" x14ac:dyDescent="0.3">
      <c r="H62" s="124">
        <v>43551</v>
      </c>
      <c r="I62" s="167">
        <v>417</v>
      </c>
      <c r="J62" s="167">
        <v>33</v>
      </c>
      <c r="K62" s="145"/>
      <c r="L62" s="142"/>
      <c r="M62" s="129">
        <f t="shared" si="0"/>
        <v>352000</v>
      </c>
      <c r="N62" s="129"/>
      <c r="O62" s="129">
        <f t="shared" si="1"/>
        <v>2900</v>
      </c>
      <c r="P62" s="129">
        <v>281600</v>
      </c>
      <c r="Q62" s="129">
        <v>2320</v>
      </c>
      <c r="R62" s="5"/>
      <c r="S62" s="5"/>
      <c r="U62" s="1"/>
      <c r="V62" s="1"/>
      <c r="W62" s="1"/>
      <c r="X62" s="1"/>
    </row>
    <row r="63" spans="1:29" ht="15.9" customHeight="1" x14ac:dyDescent="0.25">
      <c r="H63" s="172">
        <v>43558</v>
      </c>
      <c r="I63" s="129">
        <v>294</v>
      </c>
      <c r="J63" s="129">
        <v>17</v>
      </c>
      <c r="K63" s="145"/>
      <c r="L63" s="142"/>
      <c r="M63" s="129">
        <f t="shared" si="0"/>
        <v>352000</v>
      </c>
      <c r="N63" s="129"/>
      <c r="O63" s="129">
        <f t="shared" si="1"/>
        <v>2900</v>
      </c>
      <c r="P63" s="129">
        <v>281600</v>
      </c>
      <c r="Q63" s="129">
        <v>2320</v>
      </c>
      <c r="R63" s="5"/>
      <c r="S63" s="5"/>
      <c r="U63" s="1"/>
      <c r="V63" s="1"/>
      <c r="W63" s="1"/>
      <c r="X63" s="1"/>
    </row>
    <row r="64" spans="1:29" ht="15.9" customHeight="1" x14ac:dyDescent="0.25">
      <c r="H64" s="172">
        <v>43565</v>
      </c>
      <c r="I64" s="129">
        <v>1492</v>
      </c>
      <c r="J64" s="129">
        <v>30</v>
      </c>
      <c r="K64" s="145"/>
      <c r="L64" s="142"/>
      <c r="M64" s="129">
        <f t="shared" si="0"/>
        <v>352000</v>
      </c>
      <c r="N64" s="129"/>
      <c r="O64" s="129">
        <f t="shared" si="1"/>
        <v>2900</v>
      </c>
      <c r="P64" s="129">
        <v>281600</v>
      </c>
      <c r="Q64" s="129">
        <v>2320</v>
      </c>
      <c r="R64" s="5"/>
      <c r="S64" s="5"/>
      <c r="U64" s="1"/>
      <c r="V64" s="1"/>
      <c r="W64" s="1"/>
      <c r="X64" s="1"/>
    </row>
    <row r="65" spans="1:29" ht="15.9" customHeight="1" x14ac:dyDescent="0.25">
      <c r="H65" s="172">
        <v>43572</v>
      </c>
      <c r="I65" s="129">
        <v>911</v>
      </c>
      <c r="J65" s="129">
        <v>2</v>
      </c>
      <c r="K65" s="145"/>
      <c r="L65" s="142"/>
      <c r="M65" s="129">
        <f t="shared" si="0"/>
        <v>352000</v>
      </c>
      <c r="N65" s="129"/>
      <c r="O65" s="129">
        <f t="shared" si="1"/>
        <v>2900</v>
      </c>
      <c r="P65" s="129">
        <v>281600</v>
      </c>
      <c r="Q65" s="129">
        <v>2320</v>
      </c>
      <c r="R65" s="5"/>
      <c r="S65" s="5"/>
      <c r="U65" s="1"/>
      <c r="V65" s="1"/>
      <c r="W65" s="1"/>
      <c r="X65" s="1"/>
    </row>
    <row r="66" spans="1:29" ht="15.9" customHeight="1" x14ac:dyDescent="0.25">
      <c r="H66" s="172">
        <v>43579</v>
      </c>
      <c r="I66" s="129">
        <v>2478</v>
      </c>
      <c r="J66" s="129">
        <v>19</v>
      </c>
      <c r="K66" s="145"/>
      <c r="L66" s="142"/>
      <c r="M66" s="129">
        <f t="shared" si="0"/>
        <v>352000</v>
      </c>
      <c r="N66" s="129"/>
      <c r="O66" s="129">
        <f t="shared" si="1"/>
        <v>2900</v>
      </c>
      <c r="P66" s="129">
        <v>281600</v>
      </c>
      <c r="Q66" s="129">
        <v>2320</v>
      </c>
      <c r="R66" s="5"/>
      <c r="S66" s="5"/>
      <c r="U66" s="1"/>
      <c r="V66" s="1"/>
      <c r="W66" s="1"/>
      <c r="X66" s="1"/>
    </row>
    <row r="67" spans="1:29" ht="15.9" customHeight="1" x14ac:dyDescent="0.25">
      <c r="H67" s="172">
        <v>43593</v>
      </c>
      <c r="I67" s="129">
        <v>797</v>
      </c>
      <c r="J67" s="129">
        <v>17</v>
      </c>
      <c r="K67" s="145"/>
      <c r="L67" s="142"/>
      <c r="M67" s="129">
        <f t="shared" ref="M67:M98" si="2">$C$11</f>
        <v>352000</v>
      </c>
      <c r="N67" s="129"/>
      <c r="O67" s="129">
        <f t="shared" ref="O67:O98" si="3">$F$11</f>
        <v>2900</v>
      </c>
      <c r="P67" s="129">
        <v>281600</v>
      </c>
      <c r="Q67" s="129">
        <v>2320</v>
      </c>
      <c r="R67" s="5"/>
      <c r="S67" s="5"/>
      <c r="U67" s="1"/>
      <c r="V67" s="1"/>
      <c r="W67" s="1"/>
      <c r="X67" s="1"/>
    </row>
    <row r="68" spans="1:29" ht="15.9" customHeight="1" x14ac:dyDescent="0.25">
      <c r="H68" s="172">
        <v>43601</v>
      </c>
      <c r="I68" s="129">
        <v>775</v>
      </c>
      <c r="J68" s="129">
        <v>51</v>
      </c>
      <c r="K68" s="145"/>
      <c r="L68" s="142"/>
      <c r="M68" s="129">
        <f t="shared" si="2"/>
        <v>352000</v>
      </c>
      <c r="N68" s="129"/>
      <c r="O68" s="129">
        <f t="shared" si="3"/>
        <v>2900</v>
      </c>
      <c r="P68" s="129">
        <v>281600</v>
      </c>
      <c r="Q68" s="129">
        <v>2320</v>
      </c>
      <c r="R68" s="5"/>
      <c r="S68" s="5"/>
      <c r="U68" s="1"/>
      <c r="V68" s="1"/>
      <c r="W68" s="1"/>
      <c r="X68" s="1"/>
    </row>
    <row r="69" spans="1:29" ht="15.9" customHeight="1" x14ac:dyDescent="0.25">
      <c r="H69" s="172">
        <v>43607</v>
      </c>
      <c r="I69" s="129">
        <v>2508</v>
      </c>
      <c r="J69" s="129">
        <v>65</v>
      </c>
      <c r="K69" s="145"/>
      <c r="L69" s="142"/>
      <c r="M69" s="129">
        <f t="shared" si="2"/>
        <v>352000</v>
      </c>
      <c r="N69" s="129"/>
      <c r="O69" s="129">
        <f t="shared" si="3"/>
        <v>2900</v>
      </c>
      <c r="P69" s="129">
        <v>281600</v>
      </c>
      <c r="Q69" s="129">
        <v>2320</v>
      </c>
      <c r="R69" s="5"/>
      <c r="S69" s="5"/>
      <c r="U69" s="1"/>
      <c r="V69" s="1"/>
      <c r="W69" s="1"/>
      <c r="X69" s="1"/>
    </row>
    <row r="70" spans="1:29" ht="15.9" customHeight="1" x14ac:dyDescent="0.25">
      <c r="H70" s="172">
        <v>43615</v>
      </c>
      <c r="I70" s="129">
        <v>54</v>
      </c>
      <c r="J70" s="129">
        <v>13</v>
      </c>
      <c r="K70" s="145"/>
      <c r="L70" s="142"/>
      <c r="M70" s="129">
        <f t="shared" si="2"/>
        <v>352000</v>
      </c>
      <c r="N70" s="129"/>
      <c r="O70" s="129">
        <f t="shared" si="3"/>
        <v>2900</v>
      </c>
      <c r="P70" s="129">
        <v>281600</v>
      </c>
      <c r="Q70" s="129">
        <v>2320</v>
      </c>
      <c r="R70" s="5"/>
      <c r="S70" s="5"/>
      <c r="U70" s="1"/>
      <c r="V70" s="1"/>
      <c r="W70" s="1"/>
      <c r="X70" s="1"/>
    </row>
    <row r="71" spans="1:29" ht="15.9" customHeight="1" x14ac:dyDescent="0.25">
      <c r="H71" s="172">
        <v>43622</v>
      </c>
      <c r="I71" s="129">
        <v>8516</v>
      </c>
      <c r="J71" s="129">
        <v>359</v>
      </c>
      <c r="K71" s="145"/>
      <c r="L71" s="142"/>
      <c r="M71" s="129">
        <f t="shared" si="2"/>
        <v>352000</v>
      </c>
      <c r="N71" s="129"/>
      <c r="O71" s="129">
        <f t="shared" si="3"/>
        <v>2900</v>
      </c>
      <c r="P71" s="129">
        <v>281600</v>
      </c>
      <c r="Q71" s="129">
        <v>2320</v>
      </c>
      <c r="R71" s="5"/>
      <c r="S71" s="5"/>
      <c r="U71" s="1"/>
      <c r="V71" s="1"/>
      <c r="W71" s="1"/>
      <c r="X71" s="1"/>
    </row>
    <row r="72" spans="1:29" ht="15.9" customHeight="1" x14ac:dyDescent="0.25">
      <c r="H72" s="172">
        <v>43628</v>
      </c>
      <c r="I72" s="129">
        <v>2441</v>
      </c>
      <c r="J72" s="129">
        <v>14</v>
      </c>
      <c r="K72" s="145"/>
      <c r="L72" s="142"/>
      <c r="M72" s="129">
        <f t="shared" si="2"/>
        <v>352000</v>
      </c>
      <c r="N72" s="129"/>
      <c r="O72" s="129">
        <f t="shared" si="3"/>
        <v>2900</v>
      </c>
      <c r="P72" s="129">
        <v>281600</v>
      </c>
      <c r="Q72" s="129">
        <v>2320</v>
      </c>
      <c r="R72" s="5"/>
      <c r="S72" s="5"/>
      <c r="U72" s="1"/>
      <c r="V72" s="1"/>
      <c r="W72" s="1"/>
      <c r="X72" s="1"/>
    </row>
    <row r="73" spans="1:29" ht="15.9" customHeight="1" x14ac:dyDescent="0.25">
      <c r="H73" s="172">
        <v>43636</v>
      </c>
      <c r="I73" s="129">
        <v>207</v>
      </c>
      <c r="J73" s="129">
        <v>18</v>
      </c>
      <c r="K73" s="145"/>
      <c r="L73" s="142"/>
      <c r="M73" s="129">
        <f t="shared" si="2"/>
        <v>352000</v>
      </c>
      <c r="N73" s="129"/>
      <c r="O73" s="129">
        <f t="shared" si="3"/>
        <v>2900</v>
      </c>
      <c r="P73" s="129">
        <v>281600</v>
      </c>
      <c r="Q73" s="129">
        <v>2320</v>
      </c>
      <c r="R73" s="5"/>
      <c r="S73" s="5"/>
      <c r="U73" s="1"/>
      <c r="V73" s="1"/>
      <c r="W73" s="1"/>
      <c r="X73" s="1"/>
    </row>
    <row r="74" spans="1:29" ht="15.9" customHeight="1" x14ac:dyDescent="0.25">
      <c r="H74" s="172">
        <v>43643</v>
      </c>
      <c r="I74" s="129">
        <v>109</v>
      </c>
      <c r="J74" s="129">
        <v>26</v>
      </c>
      <c r="K74" s="145"/>
      <c r="L74" s="142"/>
      <c r="M74" s="129">
        <f t="shared" si="2"/>
        <v>352000</v>
      </c>
      <c r="N74" s="129"/>
      <c r="O74" s="129">
        <f t="shared" si="3"/>
        <v>2900</v>
      </c>
      <c r="P74" s="129">
        <v>281600</v>
      </c>
      <c r="Q74" s="129">
        <v>2320</v>
      </c>
      <c r="R74" s="5"/>
      <c r="S74" s="5"/>
      <c r="U74" s="1"/>
      <c r="V74" s="1"/>
      <c r="W74" s="1"/>
      <c r="X74" s="1"/>
    </row>
    <row r="75" spans="1:29" ht="15.9" customHeight="1" x14ac:dyDescent="0.25">
      <c r="H75" s="172">
        <v>43650</v>
      </c>
      <c r="I75" s="129">
        <v>79</v>
      </c>
      <c r="J75" s="129">
        <v>23</v>
      </c>
      <c r="K75" s="145"/>
      <c r="L75" s="142"/>
      <c r="M75" s="129">
        <f t="shared" si="2"/>
        <v>352000</v>
      </c>
      <c r="N75" s="129"/>
      <c r="O75" s="129">
        <f t="shared" si="3"/>
        <v>2900</v>
      </c>
      <c r="P75" s="129">
        <v>281600</v>
      </c>
      <c r="Q75" s="129">
        <v>2320</v>
      </c>
      <c r="R75" s="5"/>
      <c r="S75" s="5"/>
      <c r="U75" s="1"/>
      <c r="V75" s="1"/>
      <c r="W75" s="1"/>
      <c r="X75" s="1"/>
    </row>
    <row r="76" spans="1:29" ht="15.9" customHeight="1" x14ac:dyDescent="0.25">
      <c r="H76" s="172">
        <v>43657</v>
      </c>
      <c r="I76" s="129">
        <v>301</v>
      </c>
      <c r="J76" s="129">
        <v>79</v>
      </c>
      <c r="K76" s="145"/>
      <c r="L76" s="142"/>
      <c r="M76" s="129">
        <f t="shared" si="2"/>
        <v>352000</v>
      </c>
      <c r="N76" s="129"/>
      <c r="O76" s="129">
        <f t="shared" si="3"/>
        <v>2900</v>
      </c>
      <c r="P76" s="129">
        <v>281600</v>
      </c>
      <c r="Q76" s="129">
        <v>2320</v>
      </c>
      <c r="R76" s="5"/>
      <c r="S76" s="5"/>
      <c r="U76" s="1"/>
      <c r="V76" s="1"/>
      <c r="W76" s="1"/>
      <c r="X76" s="1"/>
    </row>
    <row r="77" spans="1:29" ht="15.9" customHeight="1" x14ac:dyDescent="0.25">
      <c r="H77" s="172">
        <v>43664</v>
      </c>
      <c r="I77" s="129">
        <v>18</v>
      </c>
      <c r="J77" s="129">
        <v>1</v>
      </c>
      <c r="K77" s="145"/>
      <c r="L77" s="142"/>
      <c r="M77" s="129">
        <f t="shared" si="2"/>
        <v>352000</v>
      </c>
      <c r="N77" s="129"/>
      <c r="O77" s="129">
        <f t="shared" si="3"/>
        <v>2900</v>
      </c>
      <c r="P77" s="129">
        <v>281600</v>
      </c>
      <c r="Q77" s="129">
        <v>2320</v>
      </c>
      <c r="R77" s="5"/>
      <c r="S77" s="5"/>
      <c r="U77" s="1"/>
      <c r="V77" s="1"/>
      <c r="W77" s="1"/>
      <c r="X77" s="1"/>
    </row>
    <row r="78" spans="1:29" ht="15.9" customHeight="1" x14ac:dyDescent="0.25">
      <c r="A78" s="6"/>
      <c r="B78" s="6"/>
      <c r="C78" s="6"/>
      <c r="D78" s="6"/>
      <c r="E78" s="6"/>
      <c r="F78" s="6"/>
      <c r="H78" s="172">
        <v>43671</v>
      </c>
      <c r="I78" s="129">
        <v>77</v>
      </c>
      <c r="J78" s="129">
        <v>4</v>
      </c>
      <c r="K78" s="145"/>
      <c r="L78" s="142"/>
      <c r="M78" s="129">
        <f t="shared" si="2"/>
        <v>352000</v>
      </c>
      <c r="N78" s="129"/>
      <c r="O78" s="129">
        <f t="shared" si="3"/>
        <v>2900</v>
      </c>
      <c r="P78" s="129">
        <v>281600</v>
      </c>
      <c r="Q78" s="129">
        <v>2320</v>
      </c>
      <c r="R78" s="5"/>
      <c r="S78" s="5"/>
      <c r="U78" s="1"/>
      <c r="V78" s="1"/>
      <c r="W78" s="1"/>
      <c r="X78" s="1"/>
    </row>
    <row r="79" spans="1:29" s="28" customFormat="1" ht="13.5" customHeight="1" x14ac:dyDescent="0.25">
      <c r="A79" s="225" t="s">
        <v>43</v>
      </c>
      <c r="B79" s="225"/>
      <c r="C79" s="225"/>
      <c r="D79" s="225"/>
      <c r="E79" s="225"/>
      <c r="F79" s="225"/>
      <c r="G79" s="53"/>
      <c r="H79" s="172">
        <v>43683</v>
      </c>
      <c r="I79" s="129">
        <v>76</v>
      </c>
      <c r="J79" s="129">
        <v>1</v>
      </c>
      <c r="K79" s="145"/>
      <c r="L79" s="142"/>
      <c r="M79" s="129">
        <f t="shared" si="2"/>
        <v>352000</v>
      </c>
      <c r="N79" s="129"/>
      <c r="O79" s="129">
        <f t="shared" si="3"/>
        <v>2900</v>
      </c>
      <c r="P79" s="129">
        <v>281600</v>
      </c>
      <c r="Q79" s="129">
        <v>2320</v>
      </c>
      <c r="R79" s="5"/>
      <c r="S79" s="5"/>
      <c r="T79" s="5"/>
      <c r="U79" s="1"/>
      <c r="V79" s="1"/>
      <c r="W79" s="1"/>
      <c r="X79" s="1"/>
      <c r="Y79" s="5"/>
      <c r="Z79" s="5"/>
      <c r="AA79" s="5"/>
      <c r="AB79" s="5"/>
      <c r="AC79" s="5"/>
    </row>
    <row r="80" spans="1:29" s="28" customFormat="1" ht="15" customHeight="1" x14ac:dyDescent="0.25">
      <c r="A80" s="224" t="s">
        <v>68</v>
      </c>
      <c r="B80" s="224"/>
      <c r="C80" s="224"/>
      <c r="D80" s="224"/>
      <c r="E80" s="224"/>
      <c r="F80" s="224"/>
      <c r="G80" s="53"/>
      <c r="H80" s="172">
        <v>43690</v>
      </c>
      <c r="I80" s="129">
        <v>1370</v>
      </c>
      <c r="J80" s="129">
        <v>21</v>
      </c>
      <c r="K80" s="145"/>
      <c r="L80" s="142"/>
      <c r="M80" s="129">
        <f t="shared" si="2"/>
        <v>352000</v>
      </c>
      <c r="N80" s="129"/>
      <c r="O80" s="129">
        <f t="shared" si="3"/>
        <v>2900</v>
      </c>
      <c r="P80" s="129">
        <v>281600</v>
      </c>
      <c r="Q80" s="129">
        <v>2320</v>
      </c>
      <c r="R80" s="5"/>
      <c r="S80" s="5"/>
      <c r="T80" s="5"/>
      <c r="U80" s="1"/>
      <c r="V80" s="1"/>
      <c r="W80" s="1"/>
      <c r="X80" s="1"/>
      <c r="Y80" s="5"/>
      <c r="Z80" s="5"/>
      <c r="AA80" s="5"/>
      <c r="AB80" s="5"/>
      <c r="AC80" s="5"/>
    </row>
    <row r="81" spans="1:37" ht="15.9" customHeight="1" x14ac:dyDescent="0.25">
      <c r="B81" s="6"/>
      <c r="C81" s="6"/>
      <c r="D81" s="6"/>
      <c r="E81" s="6"/>
      <c r="F81" s="6"/>
      <c r="H81" s="172">
        <v>43697</v>
      </c>
      <c r="I81" s="129">
        <v>1561</v>
      </c>
      <c r="J81" s="129">
        <v>123</v>
      </c>
      <c r="K81" s="145"/>
      <c r="L81" s="142"/>
      <c r="M81" s="129">
        <f t="shared" si="2"/>
        <v>352000</v>
      </c>
      <c r="N81" s="129"/>
      <c r="O81" s="129">
        <f t="shared" si="3"/>
        <v>2900</v>
      </c>
      <c r="P81" s="129">
        <v>281600</v>
      </c>
      <c r="Q81" s="129">
        <v>2320</v>
      </c>
      <c r="R81" s="5"/>
      <c r="S81" s="29"/>
      <c r="T81" s="29"/>
      <c r="U81" s="1"/>
      <c r="V81" s="1"/>
      <c r="W81" s="1"/>
      <c r="X81" s="1"/>
    </row>
    <row r="82" spans="1:37" s="29" customFormat="1" ht="15.9" customHeight="1" x14ac:dyDescent="0.25">
      <c r="A82" s="232" t="s">
        <v>20</v>
      </c>
      <c r="B82" s="232"/>
      <c r="C82" s="232"/>
      <c r="D82" s="51"/>
      <c r="F82" s="51"/>
      <c r="G82" s="51"/>
      <c r="H82" s="172">
        <v>43704</v>
      </c>
      <c r="I82" s="129">
        <v>1219</v>
      </c>
      <c r="J82" s="129">
        <v>64</v>
      </c>
      <c r="K82" s="145"/>
      <c r="L82" s="142"/>
      <c r="M82" s="129">
        <f t="shared" si="2"/>
        <v>352000</v>
      </c>
      <c r="N82" s="129"/>
      <c r="O82" s="129">
        <f t="shared" si="3"/>
        <v>2900</v>
      </c>
      <c r="P82" s="129">
        <v>281600</v>
      </c>
      <c r="Q82" s="129">
        <v>2320</v>
      </c>
      <c r="R82" s="5"/>
      <c r="U82" s="1"/>
      <c r="V82" s="1"/>
      <c r="W82" s="1"/>
      <c r="X82" s="1"/>
      <c r="Y82" s="5"/>
      <c r="Z82" s="5"/>
      <c r="AA82" s="5"/>
      <c r="AB82" s="5"/>
      <c r="AC82" s="5"/>
    </row>
    <row r="83" spans="1:37" s="31" customFormat="1" ht="42" customHeight="1" x14ac:dyDescent="0.25">
      <c r="A83" s="232" t="s">
        <v>69</v>
      </c>
      <c r="B83" s="232"/>
      <c r="C83" s="232"/>
      <c r="D83" s="232"/>
      <c r="E83" s="232"/>
      <c r="F83" s="232"/>
      <c r="G83" s="30"/>
      <c r="H83" s="172">
        <v>43713</v>
      </c>
      <c r="I83" s="129">
        <v>136</v>
      </c>
      <c r="J83" s="212">
        <v>0</v>
      </c>
      <c r="K83" s="145"/>
      <c r="L83" s="142"/>
      <c r="M83" s="129">
        <f t="shared" si="2"/>
        <v>352000</v>
      </c>
      <c r="N83" s="129"/>
      <c r="O83" s="129">
        <f t="shared" si="3"/>
        <v>2900</v>
      </c>
      <c r="P83" s="129">
        <v>281600</v>
      </c>
      <c r="Q83" s="129">
        <v>2320</v>
      </c>
      <c r="R83" s="5"/>
      <c r="S83" s="26"/>
      <c r="T83" s="5"/>
      <c r="U83" s="1"/>
      <c r="V83" s="1"/>
      <c r="W83" s="1"/>
      <c r="X83" s="1"/>
      <c r="Y83" s="5"/>
      <c r="Z83" s="5"/>
      <c r="AA83" s="5"/>
      <c r="AB83" s="5"/>
      <c r="AC83" s="5"/>
      <c r="AD83" s="28"/>
      <c r="AE83" s="28"/>
      <c r="AF83" s="28"/>
      <c r="AG83" s="28"/>
      <c r="AH83" s="28"/>
      <c r="AI83" s="28"/>
      <c r="AJ83" s="28"/>
      <c r="AK83" s="28"/>
    </row>
    <row r="84" spans="1:37" s="31" customFormat="1" ht="41.25" customHeight="1" x14ac:dyDescent="0.25">
      <c r="A84" s="233" t="s">
        <v>70</v>
      </c>
      <c r="B84" s="233"/>
      <c r="C84" s="233"/>
      <c r="D84" s="233"/>
      <c r="E84" s="233"/>
      <c r="F84" s="233"/>
      <c r="G84" s="30"/>
      <c r="H84" s="172">
        <v>43719</v>
      </c>
      <c r="I84" s="129">
        <v>3530</v>
      </c>
      <c r="J84" s="212">
        <v>322</v>
      </c>
      <c r="K84" s="146"/>
      <c r="L84" s="128"/>
      <c r="M84" s="129">
        <f t="shared" si="2"/>
        <v>352000</v>
      </c>
      <c r="N84" s="129"/>
      <c r="O84" s="129">
        <f t="shared" si="3"/>
        <v>2900</v>
      </c>
      <c r="P84" s="129">
        <v>281600</v>
      </c>
      <c r="Q84" s="129">
        <v>2320</v>
      </c>
      <c r="R84" s="5"/>
      <c r="S84" s="26"/>
      <c r="T84" s="5"/>
      <c r="U84" s="1"/>
      <c r="V84" s="1"/>
      <c r="W84" s="1"/>
      <c r="X84" s="1"/>
      <c r="Y84" s="5"/>
      <c r="Z84" s="5"/>
      <c r="AA84" s="5"/>
      <c r="AB84" s="5"/>
      <c r="AC84" s="5"/>
      <c r="AD84" s="28"/>
      <c r="AE84" s="28"/>
      <c r="AF84" s="28"/>
      <c r="AG84" s="28"/>
      <c r="AH84" s="28"/>
      <c r="AI84" s="28"/>
      <c r="AJ84" s="28"/>
      <c r="AK84" s="28"/>
    </row>
    <row r="85" spans="1:37" s="29" customFormat="1" ht="15.9" customHeight="1" x14ac:dyDescent="0.25">
      <c r="F85" s="51"/>
      <c r="G85" s="51"/>
      <c r="H85" s="172">
        <v>43726</v>
      </c>
      <c r="I85" s="129">
        <v>394</v>
      </c>
      <c r="J85" s="212">
        <v>47</v>
      </c>
      <c r="K85" s="146"/>
      <c r="L85" s="128"/>
      <c r="M85" s="129">
        <f t="shared" si="2"/>
        <v>352000</v>
      </c>
      <c r="N85" s="129"/>
      <c r="O85" s="129">
        <f t="shared" si="3"/>
        <v>2900</v>
      </c>
      <c r="P85" s="129">
        <v>281600</v>
      </c>
      <c r="Q85" s="129">
        <v>2320</v>
      </c>
      <c r="R85" s="5"/>
      <c r="S85" s="26"/>
      <c r="T85" s="5"/>
      <c r="U85" s="1"/>
      <c r="V85" s="1"/>
      <c r="W85" s="1"/>
      <c r="X85" s="1"/>
      <c r="Y85" s="5"/>
      <c r="Z85" s="5"/>
      <c r="AA85" s="5"/>
      <c r="AB85" s="5"/>
      <c r="AC85" s="5"/>
    </row>
    <row r="86" spans="1:37" s="29" customFormat="1" ht="25.5" customHeight="1" x14ac:dyDescent="0.25">
      <c r="A86" s="234" t="s">
        <v>2</v>
      </c>
      <c r="B86" s="234"/>
      <c r="C86" s="234"/>
      <c r="D86" s="234" t="s">
        <v>3</v>
      </c>
      <c r="E86" s="234"/>
      <c r="F86" s="234"/>
      <c r="G86" s="51"/>
      <c r="H86" s="172">
        <v>43733</v>
      </c>
      <c r="I86" s="129">
        <v>118</v>
      </c>
      <c r="J86" s="212">
        <v>38</v>
      </c>
      <c r="K86" s="147"/>
      <c r="L86" s="32"/>
      <c r="M86" s="129">
        <f t="shared" si="2"/>
        <v>352000</v>
      </c>
      <c r="N86" s="129"/>
      <c r="O86" s="129">
        <f t="shared" si="3"/>
        <v>2900</v>
      </c>
      <c r="P86" s="129">
        <v>281600</v>
      </c>
      <c r="Q86" s="129">
        <v>2320</v>
      </c>
      <c r="R86" s="5"/>
      <c r="S86" s="26"/>
      <c r="T86" s="5"/>
      <c r="V86" s="5"/>
      <c r="W86" s="5"/>
      <c r="X86" s="5"/>
      <c r="Y86" s="5"/>
      <c r="Z86" s="5"/>
      <c r="AA86" s="5"/>
      <c r="AB86" s="5"/>
      <c r="AC86" s="5"/>
    </row>
    <row r="87" spans="1:37" s="29" customFormat="1" ht="38.1" customHeight="1" x14ac:dyDescent="0.25">
      <c r="G87" s="51"/>
      <c r="H87" s="172">
        <v>43742</v>
      </c>
      <c r="I87" s="129">
        <v>74</v>
      </c>
      <c r="J87" s="129">
        <v>9</v>
      </c>
      <c r="K87" s="147"/>
      <c r="L87" s="32"/>
      <c r="M87" s="129">
        <f t="shared" si="2"/>
        <v>352000</v>
      </c>
      <c r="N87" s="129"/>
      <c r="O87" s="129">
        <f t="shared" si="3"/>
        <v>2900</v>
      </c>
      <c r="P87" s="129">
        <v>281600</v>
      </c>
      <c r="Q87" s="129">
        <v>2320</v>
      </c>
      <c r="R87" s="5"/>
      <c r="S87" s="26"/>
      <c r="T87" s="5"/>
      <c r="V87" s="5"/>
      <c r="W87" s="5"/>
      <c r="X87" s="5"/>
      <c r="Y87" s="5"/>
      <c r="Z87" s="5"/>
      <c r="AA87" s="5"/>
      <c r="AB87" s="5"/>
      <c r="AC87" s="5"/>
    </row>
    <row r="88" spans="1:37" x14ac:dyDescent="0.25">
      <c r="B88" s="7"/>
      <c r="C88" s="7"/>
      <c r="D88" s="7"/>
      <c r="E88" s="7"/>
      <c r="F88" s="7"/>
      <c r="H88" s="172">
        <v>43749</v>
      </c>
      <c r="I88" s="129">
        <v>543</v>
      </c>
      <c r="J88" s="129">
        <v>88</v>
      </c>
      <c r="K88" s="147"/>
      <c r="L88" s="32"/>
      <c r="M88" s="129">
        <f t="shared" si="2"/>
        <v>352000</v>
      </c>
      <c r="N88" s="129"/>
      <c r="O88" s="129">
        <f t="shared" si="3"/>
        <v>2900</v>
      </c>
      <c r="P88" s="129">
        <v>281600</v>
      </c>
      <c r="Q88" s="129">
        <v>2320</v>
      </c>
      <c r="R88" s="5"/>
    </row>
    <row r="89" spans="1:37" x14ac:dyDescent="0.25">
      <c r="H89" s="172">
        <v>43757</v>
      </c>
      <c r="I89" s="129">
        <v>639</v>
      </c>
      <c r="J89" s="129">
        <v>168</v>
      </c>
      <c r="K89" s="147"/>
      <c r="L89" s="32"/>
      <c r="M89" s="129">
        <f t="shared" si="2"/>
        <v>352000</v>
      </c>
      <c r="N89" s="129"/>
      <c r="O89" s="129">
        <f t="shared" si="3"/>
        <v>2900</v>
      </c>
      <c r="P89" s="129">
        <v>281600</v>
      </c>
      <c r="Q89" s="129">
        <v>2320</v>
      </c>
      <c r="R89" s="5"/>
    </row>
    <row r="90" spans="1:37" x14ac:dyDescent="0.25">
      <c r="H90" s="172">
        <v>43764</v>
      </c>
      <c r="I90" s="129">
        <v>550</v>
      </c>
      <c r="J90" s="129">
        <v>40</v>
      </c>
      <c r="K90" s="147"/>
      <c r="L90" s="32"/>
      <c r="M90" s="129">
        <f t="shared" si="2"/>
        <v>352000</v>
      </c>
      <c r="N90" s="129"/>
      <c r="O90" s="129">
        <f t="shared" si="3"/>
        <v>2900</v>
      </c>
      <c r="P90" s="129">
        <v>281600</v>
      </c>
      <c r="Q90" s="129">
        <v>2320</v>
      </c>
      <c r="R90" s="5"/>
    </row>
    <row r="91" spans="1:37" ht="24.75" customHeight="1" x14ac:dyDescent="0.25">
      <c r="H91" s="172">
        <v>43774</v>
      </c>
      <c r="I91" s="129">
        <v>302</v>
      </c>
      <c r="J91" s="129">
        <v>7</v>
      </c>
      <c r="K91" s="147"/>
      <c r="L91" s="32"/>
      <c r="M91" s="129">
        <f t="shared" si="2"/>
        <v>352000</v>
      </c>
      <c r="N91" s="129"/>
      <c r="O91" s="129">
        <f t="shared" si="3"/>
        <v>2900</v>
      </c>
      <c r="P91" s="129">
        <v>281600</v>
      </c>
      <c r="Q91" s="129">
        <v>2320</v>
      </c>
      <c r="R91" s="5"/>
    </row>
    <row r="92" spans="1:37" x14ac:dyDescent="0.25">
      <c r="H92" s="172">
        <v>43781</v>
      </c>
      <c r="I92" s="129">
        <v>1574</v>
      </c>
      <c r="J92" s="129">
        <v>105</v>
      </c>
      <c r="K92" s="147"/>
      <c r="L92" s="32"/>
      <c r="M92" s="129">
        <f t="shared" si="2"/>
        <v>352000</v>
      </c>
      <c r="N92" s="129"/>
      <c r="O92" s="129">
        <f t="shared" si="3"/>
        <v>2900</v>
      </c>
      <c r="P92" s="129">
        <v>281600</v>
      </c>
      <c r="Q92" s="129">
        <v>2320</v>
      </c>
      <c r="R92" s="5"/>
    </row>
    <row r="93" spans="1:37" x14ac:dyDescent="0.25">
      <c r="H93" s="172">
        <v>43789</v>
      </c>
      <c r="I93" s="129">
        <v>117</v>
      </c>
      <c r="J93" s="129">
        <v>6</v>
      </c>
      <c r="K93" s="147"/>
      <c r="L93" s="32"/>
      <c r="M93" s="129">
        <f t="shared" si="2"/>
        <v>352000</v>
      </c>
      <c r="N93" s="129"/>
      <c r="O93" s="129">
        <f t="shared" si="3"/>
        <v>2900</v>
      </c>
      <c r="P93" s="129">
        <v>281600</v>
      </c>
      <c r="Q93" s="129">
        <v>2320</v>
      </c>
      <c r="R93" s="5"/>
    </row>
    <row r="94" spans="1:37" x14ac:dyDescent="0.25">
      <c r="H94" s="172">
        <v>43795</v>
      </c>
      <c r="I94" s="129">
        <v>54</v>
      </c>
      <c r="J94" s="129">
        <v>3</v>
      </c>
      <c r="K94" s="147"/>
      <c r="L94" s="32"/>
      <c r="M94" s="129">
        <f t="shared" si="2"/>
        <v>352000</v>
      </c>
      <c r="N94" s="129"/>
      <c r="O94" s="129">
        <f t="shared" si="3"/>
        <v>2900</v>
      </c>
      <c r="P94" s="129">
        <v>281600</v>
      </c>
      <c r="Q94" s="129">
        <v>2320</v>
      </c>
      <c r="R94" s="5"/>
    </row>
    <row r="95" spans="1:37" x14ac:dyDescent="0.25">
      <c r="H95" s="172">
        <v>43805</v>
      </c>
      <c r="I95" s="129">
        <v>198</v>
      </c>
      <c r="J95" s="129">
        <v>32</v>
      </c>
      <c r="K95" s="129"/>
      <c r="L95" s="32"/>
      <c r="M95" s="129">
        <f t="shared" si="2"/>
        <v>352000</v>
      </c>
      <c r="N95" s="129"/>
      <c r="O95" s="129">
        <f t="shared" si="3"/>
        <v>2900</v>
      </c>
      <c r="P95" s="129">
        <v>281600</v>
      </c>
      <c r="Q95" s="129">
        <v>2320</v>
      </c>
      <c r="R95" s="5"/>
    </row>
    <row r="96" spans="1:37" x14ac:dyDescent="0.25">
      <c r="H96" s="172">
        <v>43811</v>
      </c>
      <c r="I96" s="129">
        <v>1765</v>
      </c>
      <c r="J96" s="129">
        <v>31</v>
      </c>
      <c r="K96" s="129"/>
      <c r="L96" s="32"/>
      <c r="M96" s="129">
        <f t="shared" si="2"/>
        <v>352000</v>
      </c>
      <c r="N96" s="129"/>
      <c r="O96" s="129">
        <f t="shared" si="3"/>
        <v>2900</v>
      </c>
      <c r="P96" s="129">
        <v>281600</v>
      </c>
      <c r="Q96" s="129">
        <v>2320</v>
      </c>
      <c r="R96" s="5"/>
    </row>
    <row r="97" spans="8:18" x14ac:dyDescent="0.25">
      <c r="H97" s="172">
        <v>43819</v>
      </c>
      <c r="I97" s="129">
        <v>383</v>
      </c>
      <c r="J97" s="129">
        <v>76</v>
      </c>
      <c r="K97" s="129"/>
      <c r="L97" s="32"/>
      <c r="M97" s="129">
        <f t="shared" si="2"/>
        <v>352000</v>
      </c>
      <c r="N97" s="129"/>
      <c r="O97" s="129">
        <f t="shared" si="3"/>
        <v>2900</v>
      </c>
      <c r="P97" s="129">
        <v>281600</v>
      </c>
      <c r="Q97" s="129">
        <v>2320</v>
      </c>
      <c r="R97" s="5"/>
    </row>
    <row r="98" spans="8:18" x14ac:dyDescent="0.25">
      <c r="H98" s="172">
        <v>43826</v>
      </c>
      <c r="I98" s="129">
        <v>165</v>
      </c>
      <c r="J98" s="129">
        <v>21</v>
      </c>
      <c r="K98" s="129"/>
      <c r="L98" s="32"/>
      <c r="M98" s="129">
        <f t="shared" si="2"/>
        <v>352000</v>
      </c>
      <c r="N98" s="129"/>
      <c r="O98" s="129">
        <f t="shared" si="3"/>
        <v>2900</v>
      </c>
      <c r="P98" s="129">
        <v>281600</v>
      </c>
      <c r="Q98" s="129">
        <v>2320</v>
      </c>
      <c r="R98" s="5"/>
    </row>
    <row r="99" spans="8:18" x14ac:dyDescent="0.25">
      <c r="H99" s="143" t="s">
        <v>91</v>
      </c>
      <c r="I99" s="149">
        <f>MAX(I51:I98)</f>
        <v>8516</v>
      </c>
      <c r="J99" s="149">
        <f>MAX(J51:J98)</f>
        <v>359</v>
      </c>
      <c r="K99" s="128"/>
      <c r="L99" s="128"/>
      <c r="M99" s="128"/>
      <c r="N99" s="128"/>
      <c r="O99" s="32"/>
      <c r="P99" s="142"/>
      <c r="Q99" s="142"/>
      <c r="R99" s="5"/>
    </row>
    <row r="100" spans="8:18" x14ac:dyDescent="0.25">
      <c r="H100" s="32" t="s">
        <v>92</v>
      </c>
      <c r="I100" s="128">
        <f>MIN(I51:I98)</f>
        <v>18</v>
      </c>
      <c r="J100" s="128">
        <f>MIN(J51:J98)</f>
        <v>0</v>
      </c>
      <c r="K100" s="128"/>
      <c r="L100" s="128"/>
      <c r="M100" s="128"/>
      <c r="N100" s="128"/>
      <c r="O100" s="32"/>
      <c r="P100" s="142"/>
      <c r="Q100" s="142"/>
      <c r="R100" s="5"/>
    </row>
    <row r="101" spans="8:18" x14ac:dyDescent="0.25">
      <c r="H101" s="32"/>
      <c r="I101" s="32"/>
      <c r="J101" s="32"/>
      <c r="K101" s="32"/>
      <c r="L101" s="32"/>
      <c r="M101" s="32"/>
      <c r="N101" s="32"/>
      <c r="O101" s="32"/>
      <c r="P101" s="142"/>
      <c r="Q101" s="142"/>
      <c r="R101" s="5"/>
    </row>
    <row r="102" spans="8:18" x14ac:dyDescent="0.25">
      <c r="H102" s="32"/>
      <c r="I102" s="32"/>
      <c r="J102" s="32"/>
      <c r="K102" s="32"/>
      <c r="L102" s="32"/>
      <c r="M102" s="32"/>
      <c r="N102" s="32"/>
      <c r="O102" s="32"/>
      <c r="P102" s="142"/>
      <c r="Q102" s="142"/>
      <c r="R102" s="5"/>
    </row>
    <row r="103" spans="8:18" x14ac:dyDescent="0.25">
      <c r="H103" s="143" t="s">
        <v>91</v>
      </c>
      <c r="I103" s="149">
        <f>MAX(I3:I50)</f>
        <v>6711</v>
      </c>
      <c r="J103" s="149">
        <f>MAX(J3:J50)</f>
        <v>213</v>
      </c>
      <c r="K103" s="32"/>
      <c r="L103" s="32"/>
      <c r="M103" s="32"/>
      <c r="N103" s="32"/>
      <c r="O103" s="32"/>
      <c r="P103" s="142"/>
      <c r="Q103" s="142"/>
      <c r="R103" s="5"/>
    </row>
    <row r="104" spans="8:18" x14ac:dyDescent="0.25">
      <c r="H104" s="32" t="s">
        <v>92</v>
      </c>
      <c r="I104" s="128">
        <f>MIN(I3:I50)</f>
        <v>13</v>
      </c>
      <c r="J104" s="128">
        <f>MIN(J3:J50)</f>
        <v>0</v>
      </c>
      <c r="K104" s="32"/>
      <c r="L104" s="32"/>
      <c r="M104" s="32"/>
      <c r="N104" s="32"/>
      <c r="O104" s="32"/>
      <c r="P104" s="142"/>
      <c r="Q104" s="142"/>
      <c r="R104" s="5"/>
    </row>
    <row r="105" spans="8:18" x14ac:dyDescent="0.25">
      <c r="H105" s="32"/>
      <c r="I105" s="32"/>
      <c r="J105" s="32"/>
      <c r="K105" s="32"/>
      <c r="L105" s="32"/>
      <c r="M105" s="32"/>
      <c r="N105" s="32"/>
      <c r="O105" s="32"/>
      <c r="P105" s="142"/>
      <c r="Q105" s="142"/>
      <c r="R105" s="5"/>
    </row>
    <row r="106" spans="8:18" x14ac:dyDescent="0.25">
      <c r="H106" s="32"/>
      <c r="I106" s="32"/>
      <c r="J106" s="32"/>
      <c r="K106" s="32"/>
      <c r="L106" s="32"/>
      <c r="M106" s="32"/>
      <c r="N106" s="32"/>
      <c r="O106" s="32"/>
      <c r="P106" s="142"/>
      <c r="Q106" s="142"/>
      <c r="R106" s="5"/>
    </row>
    <row r="107" spans="8:18" x14ac:dyDescent="0.25">
      <c r="H107" s="32"/>
      <c r="I107" s="32"/>
      <c r="J107" s="32"/>
      <c r="K107" s="32"/>
      <c r="L107" s="32"/>
      <c r="M107" s="32"/>
      <c r="N107" s="32"/>
      <c r="O107" s="32"/>
      <c r="P107" s="142"/>
      <c r="Q107" s="8"/>
      <c r="R107" s="5"/>
    </row>
    <row r="108" spans="8:18" x14ac:dyDescent="0.25">
      <c r="H108" s="32"/>
      <c r="I108" s="32"/>
      <c r="J108" s="32"/>
      <c r="K108" s="32"/>
      <c r="L108" s="32"/>
      <c r="M108" s="32"/>
      <c r="N108" s="32"/>
      <c r="O108" s="32"/>
      <c r="P108" s="142"/>
      <c r="Q108" s="8"/>
      <c r="R108" s="5"/>
    </row>
    <row r="109" spans="8:18" x14ac:dyDescent="0.25">
      <c r="H109" s="32"/>
      <c r="I109" s="32"/>
      <c r="J109" s="32"/>
      <c r="K109" s="32"/>
      <c r="L109" s="32"/>
      <c r="M109" s="32"/>
      <c r="N109" s="32"/>
      <c r="O109" s="32"/>
      <c r="P109" s="142"/>
      <c r="Q109" s="32"/>
    </row>
    <row r="110" spans="8:18" x14ac:dyDescent="0.25">
      <c r="H110" s="32"/>
      <c r="I110" s="32"/>
      <c r="J110" s="32"/>
      <c r="K110" s="32"/>
      <c r="L110" s="32"/>
      <c r="M110" s="32"/>
      <c r="N110" s="32"/>
      <c r="O110" s="32"/>
      <c r="P110" s="142"/>
      <c r="Q110" s="32"/>
    </row>
    <row r="111" spans="8:18" x14ac:dyDescent="0.25">
      <c r="H111" s="32"/>
      <c r="I111" s="32"/>
      <c r="J111" s="32"/>
      <c r="K111" s="32"/>
      <c r="L111" s="32"/>
      <c r="M111" s="32"/>
      <c r="N111" s="32"/>
      <c r="O111" s="32"/>
      <c r="P111" s="8"/>
      <c r="Q111" s="32"/>
    </row>
    <row r="112" spans="8:18" x14ac:dyDescent="0.25">
      <c r="H112" s="32"/>
      <c r="I112" s="32"/>
      <c r="J112" s="32"/>
      <c r="K112" s="32"/>
      <c r="L112" s="32"/>
      <c r="M112" s="32"/>
      <c r="N112" s="32"/>
      <c r="O112" s="32"/>
      <c r="P112" s="8"/>
      <c r="Q112" s="32"/>
    </row>
    <row r="113" spans="7:17" x14ac:dyDescent="0.25">
      <c r="H113" s="99"/>
      <c r="I113" s="129"/>
      <c r="J113" s="32"/>
      <c r="K113" s="32"/>
      <c r="L113" s="32"/>
      <c r="M113" s="32"/>
      <c r="N113" s="32"/>
      <c r="O113" s="32"/>
      <c r="P113" s="32"/>
      <c r="Q113" s="32"/>
    </row>
    <row r="114" spans="7:17" x14ac:dyDescent="0.25">
      <c r="H114" s="99"/>
      <c r="I114" s="129"/>
      <c r="J114" s="32"/>
      <c r="K114" s="32"/>
      <c r="L114" s="32"/>
      <c r="M114" s="32"/>
      <c r="N114" s="32"/>
      <c r="O114" s="32"/>
      <c r="P114" s="32"/>
      <c r="Q114" s="32"/>
    </row>
    <row r="115" spans="7:17" x14ac:dyDescent="0.25">
      <c r="H115" s="99"/>
      <c r="I115" s="129"/>
      <c r="J115" s="32"/>
      <c r="K115" s="32"/>
      <c r="L115" s="32"/>
      <c r="M115" s="32"/>
      <c r="N115" s="32"/>
      <c r="O115" s="32"/>
      <c r="P115" s="32"/>
      <c r="Q115" s="32"/>
    </row>
    <row r="116" spans="7:17" x14ac:dyDescent="0.25">
      <c r="H116" s="5"/>
      <c r="I116" s="20"/>
    </row>
    <row r="117" spans="7:17" x14ac:dyDescent="0.25">
      <c r="H117" s="5"/>
      <c r="I117" s="20"/>
    </row>
    <row r="118" spans="7:17" x14ac:dyDescent="0.25">
      <c r="H118" s="5"/>
      <c r="I118" s="20"/>
    </row>
    <row r="119" spans="7:17" x14ac:dyDescent="0.25">
      <c r="H119" s="5"/>
      <c r="I119" s="20"/>
    </row>
    <row r="120" spans="7:17" x14ac:dyDescent="0.25">
      <c r="H120" s="5"/>
      <c r="I120" s="20"/>
    </row>
    <row r="121" spans="7:17" x14ac:dyDescent="0.25">
      <c r="H121" s="5"/>
      <c r="I121" s="20"/>
    </row>
    <row r="122" spans="7:17" x14ac:dyDescent="0.25">
      <c r="G122" s="20"/>
      <c r="H122" s="5"/>
      <c r="I122" s="20"/>
    </row>
    <row r="123" spans="7:17" x14ac:dyDescent="0.25">
      <c r="G123" s="20"/>
      <c r="H123" s="5"/>
      <c r="I123" s="20"/>
    </row>
    <row r="124" spans="7:17" x14ac:dyDescent="0.25">
      <c r="G124" s="20"/>
      <c r="H124" s="5"/>
      <c r="I124" s="20"/>
    </row>
    <row r="125" spans="7:17" x14ac:dyDescent="0.25">
      <c r="G125" s="20"/>
      <c r="H125" s="5"/>
      <c r="I125" s="20"/>
    </row>
    <row r="126" spans="7:17" x14ac:dyDescent="0.25">
      <c r="G126" s="20"/>
      <c r="H126" s="5"/>
      <c r="I126" s="20"/>
    </row>
    <row r="127" spans="7:17" x14ac:dyDescent="0.25">
      <c r="G127" s="20"/>
      <c r="H127" s="5"/>
      <c r="I127" s="20"/>
    </row>
    <row r="128" spans="7:17" x14ac:dyDescent="0.25">
      <c r="G128" s="20"/>
      <c r="H128" s="5"/>
      <c r="I128" s="20"/>
    </row>
    <row r="129" spans="7:9" x14ac:dyDescent="0.25">
      <c r="G129" s="20"/>
      <c r="H129" s="5"/>
      <c r="I129" s="20"/>
    </row>
    <row r="130" spans="7:9" x14ac:dyDescent="0.25">
      <c r="G130" s="20"/>
      <c r="H130" s="5"/>
      <c r="I130" s="20"/>
    </row>
    <row r="131" spans="7:9" x14ac:dyDescent="0.25">
      <c r="G131" s="20"/>
      <c r="H131" s="5"/>
      <c r="I131" s="20"/>
    </row>
    <row r="132" spans="7:9" x14ac:dyDescent="0.25">
      <c r="G132" s="20"/>
      <c r="H132" s="5"/>
      <c r="I132" s="20"/>
    </row>
    <row r="133" spans="7:9" x14ac:dyDescent="0.25">
      <c r="G133" s="20"/>
      <c r="H133" s="5"/>
      <c r="I133" s="20"/>
    </row>
    <row r="134" spans="7:9" x14ac:dyDescent="0.25">
      <c r="G134" s="20"/>
    </row>
    <row r="135" spans="7:9" x14ac:dyDescent="0.25">
      <c r="G135" s="20"/>
    </row>
    <row r="136" spans="7:9" x14ac:dyDescent="0.25">
      <c r="G136" s="20"/>
    </row>
    <row r="137" spans="7:9" x14ac:dyDescent="0.25">
      <c r="G137" s="20"/>
    </row>
    <row r="138" spans="7:9" x14ac:dyDescent="0.25">
      <c r="G138" s="20"/>
    </row>
    <row r="139" spans="7:9" x14ac:dyDescent="0.25">
      <c r="G139" s="20"/>
    </row>
    <row r="140" spans="7:9" x14ac:dyDescent="0.25">
      <c r="G140" s="20"/>
    </row>
    <row r="141" spans="7:9" x14ac:dyDescent="0.25">
      <c r="G141" s="20"/>
    </row>
    <row r="142" spans="7:9" x14ac:dyDescent="0.25">
      <c r="G142" s="20"/>
    </row>
  </sheetData>
  <sheetProtection formatCells="0" formatRows="0" insertRows="0" insertHyperlinks="0" deleteRows="0" sort="0" autoFilter="0" pivotTables="0"/>
  <sortState ref="B16:D18">
    <sortCondition sortBy="cellColor" ref="B16:B18" dxfId="861"/>
  </sortState>
  <mergeCells count="26">
    <mergeCell ref="A86:C86"/>
    <mergeCell ref="D86:F86"/>
    <mergeCell ref="A59:F59"/>
    <mergeCell ref="A79:F79"/>
    <mergeCell ref="A80:F80"/>
    <mergeCell ref="A82:C82"/>
    <mergeCell ref="A83:F83"/>
    <mergeCell ref="A84:F84"/>
    <mergeCell ref="A10:B10"/>
    <mergeCell ref="C10:D10"/>
    <mergeCell ref="A11:B11"/>
    <mergeCell ref="C11:D11"/>
    <mergeCell ref="A58:F58"/>
    <mergeCell ref="A12:F12"/>
    <mergeCell ref="A7:B7"/>
    <mergeCell ref="C7:D7"/>
    <mergeCell ref="A8:B8"/>
    <mergeCell ref="C8:D8"/>
    <mergeCell ref="A9:B9"/>
    <mergeCell ref="C9:D9"/>
    <mergeCell ref="A2:F2"/>
    <mergeCell ref="A3:F3"/>
    <mergeCell ref="A5:B5"/>
    <mergeCell ref="C5:F5"/>
    <mergeCell ref="A6:B6"/>
    <mergeCell ref="C6:D6"/>
  </mergeCells>
  <conditionalFormatting sqref="H63:H66 H95:H98">
    <cfRule type="timePeriod" dxfId="70" priority="61" timePeriod="today">
      <formula>FLOOR(H63,1)=TODAY()</formula>
    </cfRule>
  </conditionalFormatting>
  <conditionalFormatting sqref="H67:H70">
    <cfRule type="timePeriod" dxfId="69" priority="60" timePeriod="today">
      <formula>FLOOR(H67,1)=TODAY()</formula>
    </cfRule>
  </conditionalFormatting>
  <conditionalFormatting sqref="H71 H73:H74">
    <cfRule type="timePeriod" dxfId="68" priority="59" timePeriod="today">
      <formula>FLOOR(H71,1)=TODAY()</formula>
    </cfRule>
  </conditionalFormatting>
  <conditionalFormatting sqref="H72:H73">
    <cfRule type="timePeriod" dxfId="67" priority="58" timePeriod="today">
      <formula>FLOOR(H72,1)=TODAY()</formula>
    </cfRule>
  </conditionalFormatting>
  <conditionalFormatting sqref="H75:H78">
    <cfRule type="timePeriod" dxfId="66" priority="57" timePeriod="today">
      <formula>FLOOR(H75,1)=TODAY()</formula>
    </cfRule>
  </conditionalFormatting>
  <conditionalFormatting sqref="I75:I78">
    <cfRule type="expression" dxfId="65" priority="54">
      <formula>I75&lt;=$F$5</formula>
    </cfRule>
    <cfRule type="expression" dxfId="64" priority="55">
      <formula>AND(I75&gt;$F$5,I75&lt;=$F$6)</formula>
    </cfRule>
    <cfRule type="expression" dxfId="63" priority="56">
      <formula>I75&gt;$F$6</formula>
    </cfRule>
  </conditionalFormatting>
  <conditionalFormatting sqref="J75:J78 J95:J98">
    <cfRule type="expression" dxfId="62" priority="51">
      <formula>J75&lt;=$H$5</formula>
    </cfRule>
    <cfRule type="expression" dxfId="61" priority="52">
      <formula>AND(J75&gt;$H$5,J75&lt;=$H$6)</formula>
    </cfRule>
    <cfRule type="expression" dxfId="60" priority="53">
      <formula>J75&gt;$H$6</formula>
    </cfRule>
  </conditionalFormatting>
  <conditionalFormatting sqref="H79:H82">
    <cfRule type="timePeriod" dxfId="59" priority="50" timePeriod="today">
      <formula>FLOOR(H79,1)=TODAY()</formula>
    </cfRule>
  </conditionalFormatting>
  <conditionalFormatting sqref="I79:I82">
    <cfRule type="expression" dxfId="58" priority="47">
      <formula>I79&lt;=$F$5</formula>
    </cfRule>
    <cfRule type="expression" dxfId="57" priority="48">
      <formula>AND(I79&gt;$F$5,I79&lt;=$F$6)</formula>
    </cfRule>
    <cfRule type="expression" dxfId="56" priority="49">
      <formula>I79&gt;$F$6</formula>
    </cfRule>
  </conditionalFormatting>
  <conditionalFormatting sqref="J79:J82">
    <cfRule type="expression" dxfId="55" priority="44">
      <formula>J79&lt;=$H$5</formula>
    </cfRule>
    <cfRule type="expression" dxfId="54" priority="45">
      <formula>AND(J79&gt;$H$5,J79&lt;=$H$6)</formula>
    </cfRule>
    <cfRule type="expression" dxfId="53" priority="46">
      <formula>J79&gt;$H$6</formula>
    </cfRule>
  </conditionalFormatting>
  <conditionalFormatting sqref="H83:H86">
    <cfRule type="timePeriod" dxfId="52" priority="43" timePeriod="today">
      <formula>FLOOR(H83,1)=TODAY()</formula>
    </cfRule>
  </conditionalFormatting>
  <conditionalFormatting sqref="I83:I86">
    <cfRule type="expression" dxfId="51" priority="40">
      <formula>I83&lt;=$F$5</formula>
    </cfRule>
    <cfRule type="expression" dxfId="50" priority="41">
      <formula>AND(I83&gt;$F$5,I83&lt;=$F$6)</formula>
    </cfRule>
    <cfRule type="expression" dxfId="49" priority="42">
      <formula>I83&gt;$F$6</formula>
    </cfRule>
  </conditionalFormatting>
  <conditionalFormatting sqref="J83:J8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48" priority="37">
      <formula>J83&lt;=$H$5</formula>
    </cfRule>
    <cfRule type="expression" dxfId="47" priority="38">
      <formula>AND(J83&gt;$H$5,J83&lt;=$H$6)</formula>
    </cfRule>
    <cfRule type="expression" dxfId="46" priority="39">
      <formula>J83&gt;$H$6</formula>
    </cfRule>
  </conditionalFormatting>
  <conditionalFormatting sqref="H87:H94">
    <cfRule type="timePeriod" dxfId="45" priority="35" timePeriod="today">
      <formula>FLOOR(H87,1)=TODAY()</formula>
    </cfRule>
  </conditionalFormatting>
  <conditionalFormatting sqref="I87:I94">
    <cfRule type="expression" dxfId="44" priority="20">
      <formula>I87&lt;=$F$5</formula>
    </cfRule>
    <cfRule type="expression" dxfId="43" priority="21">
      <formula>AND(I87&gt;$F$5,I87&lt;=$F$6)</formula>
    </cfRule>
    <cfRule type="expression" dxfId="42" priority="22">
      <formula>I87&gt;$F$6</formula>
    </cfRule>
  </conditionalFormatting>
  <conditionalFormatting sqref="J87:J94">
    <cfRule type="expression" dxfId="41" priority="17">
      <formula>J87&lt;=$H$5</formula>
    </cfRule>
    <cfRule type="expression" dxfId="40" priority="18">
      <formula>AND(J87&gt;$H$5,J87&lt;=$H$6)</formula>
    </cfRule>
    <cfRule type="expression" dxfId="39" priority="19">
      <formula>J87&gt;$H$6</formula>
    </cfRule>
  </conditionalFormatting>
  <conditionalFormatting sqref="K95:K98">
    <cfRule type="expression" dxfId="38" priority="7">
      <formula>K95&lt;=$G$5</formula>
    </cfRule>
    <cfRule type="expression" dxfId="37" priority="8">
      <formula>AND(K95&gt;$G$5,K95&lt;=$G$6)</formula>
    </cfRule>
    <cfRule type="expression" dxfId="36" priority="9">
      <formula>K95&gt;$G$6</formula>
    </cfRule>
  </conditionalFormatting>
  <conditionalFormatting sqref="I95:I98">
    <cfRule type="expression" dxfId="35" priority="1">
      <formula>I95&lt;=$F$5</formula>
    </cfRule>
    <cfRule type="expression" dxfId="34" priority="2">
      <formula>AND(I95&gt;$F$5,I95&lt;=$F$6)</formula>
    </cfRule>
    <cfRule type="expression" dxfId="33" priority="3">
      <formula>I95&gt;$F$6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34" max="5" man="1"/>
    <brk id="59" max="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"/>
  <sheetViews>
    <sheetView view="pageBreakPreview" topLeftCell="Q19" zoomScale="80" zoomScaleNormal="100" zoomScaleSheetLayoutView="80" workbookViewId="0">
      <selection activeCell="R15" sqref="R15"/>
    </sheetView>
  </sheetViews>
  <sheetFormatPr defaultColWidth="9.109375" defaultRowHeight="13.2" x14ac:dyDescent="0.25"/>
  <cols>
    <col min="1" max="1" width="6.5546875" style="26" customWidth="1"/>
    <col min="2" max="2" width="14.44140625" style="5" customWidth="1"/>
    <col min="3" max="6" width="19.88671875" style="5" customWidth="1"/>
    <col min="7" max="7" width="16.109375" style="6" customWidth="1"/>
    <col min="8" max="8" width="11.109375" style="6" customWidth="1"/>
    <col min="9" max="9" width="14.6640625" style="6" customWidth="1"/>
    <col min="10" max="10" width="7.44140625" style="6" customWidth="1"/>
    <col min="11" max="11" width="9" style="6" customWidth="1"/>
    <col min="12" max="12" width="10.44140625" style="6" customWidth="1"/>
    <col min="13" max="13" width="8.6640625" style="26" customWidth="1"/>
    <col min="14" max="15" width="9.109375" style="5"/>
    <col min="16" max="16" width="11.5546875" style="5" customWidth="1"/>
    <col min="17" max="16384" width="9.109375" style="5"/>
  </cols>
  <sheetData>
    <row r="1" spans="1:31" s="1" customFormat="1" ht="33.75" customHeight="1" x14ac:dyDescent="0.25">
      <c r="A1" s="219" t="s">
        <v>0</v>
      </c>
      <c r="B1" s="219"/>
      <c r="C1" s="219"/>
      <c r="D1" s="219"/>
      <c r="E1" s="219"/>
      <c r="F1" s="219"/>
      <c r="G1" s="158" t="s">
        <v>94</v>
      </c>
      <c r="H1" s="158">
        <v>0.5</v>
      </c>
      <c r="I1" s="158">
        <v>5</v>
      </c>
      <c r="J1" s="96"/>
      <c r="K1" s="96"/>
      <c r="L1" s="102" t="s">
        <v>98</v>
      </c>
      <c r="M1" s="102"/>
      <c r="N1" s="102" t="s">
        <v>98</v>
      </c>
      <c r="O1" s="32" t="s">
        <v>99</v>
      </c>
      <c r="P1" s="32" t="s">
        <v>100</v>
      </c>
      <c r="Q1" s="50"/>
      <c r="R1" s="50"/>
      <c r="S1" s="50"/>
      <c r="T1" s="5"/>
      <c r="U1" s="50"/>
    </row>
    <row r="2" spans="1:31" s="1" customFormat="1" ht="30.75" customHeight="1" x14ac:dyDescent="0.25">
      <c r="A2" s="220" t="s">
        <v>56</v>
      </c>
      <c r="B2" s="220"/>
      <c r="C2" s="220"/>
      <c r="D2" s="220"/>
      <c r="E2" s="220"/>
      <c r="F2" s="239"/>
      <c r="G2" s="133">
        <v>43102</v>
      </c>
      <c r="H2" s="159">
        <v>253</v>
      </c>
      <c r="I2" s="144">
        <v>81</v>
      </c>
      <c r="J2" s="99"/>
      <c r="K2" s="99"/>
      <c r="L2" s="129">
        <f t="shared" ref="L2:L65" si="0">$C$10</f>
        <v>352000</v>
      </c>
      <c r="M2" s="129"/>
      <c r="N2" s="129">
        <f t="shared" ref="N2:N65" si="1">$F$10</f>
        <v>2900</v>
      </c>
      <c r="O2" s="129">
        <v>281600</v>
      </c>
      <c r="P2" s="129">
        <v>2320</v>
      </c>
      <c r="Q2" s="242"/>
      <c r="R2" s="242"/>
      <c r="S2" s="242"/>
      <c r="T2" s="242"/>
      <c r="U2" s="50"/>
    </row>
    <row r="3" spans="1:31" s="1" customFormat="1" ht="19.5" customHeight="1" x14ac:dyDescent="0.25">
      <c r="A3" s="11"/>
      <c r="B3" s="11"/>
      <c r="C3" s="11"/>
      <c r="D3" s="11"/>
      <c r="E3" s="11"/>
      <c r="F3" s="12"/>
      <c r="G3" s="133">
        <v>43108</v>
      </c>
      <c r="H3" s="159">
        <v>628</v>
      </c>
      <c r="I3" s="144">
        <v>110</v>
      </c>
      <c r="J3" s="99"/>
      <c r="K3" s="99"/>
      <c r="L3" s="129">
        <f t="shared" si="0"/>
        <v>352000</v>
      </c>
      <c r="M3" s="129"/>
      <c r="N3" s="129">
        <f t="shared" si="1"/>
        <v>2900</v>
      </c>
      <c r="O3" s="129">
        <v>281600</v>
      </c>
      <c r="P3" s="129">
        <v>2320</v>
      </c>
      <c r="Q3" s="153"/>
      <c r="R3" s="153"/>
      <c r="S3" s="153"/>
      <c r="T3" s="153"/>
      <c r="U3" s="7"/>
    </row>
    <row r="4" spans="1:31" s="1" customFormat="1" ht="27" customHeight="1" x14ac:dyDescent="0.25">
      <c r="A4" s="217" t="s">
        <v>21</v>
      </c>
      <c r="B4" s="218"/>
      <c r="C4" s="221" t="s">
        <v>60</v>
      </c>
      <c r="D4" s="221"/>
      <c r="E4" s="221"/>
      <c r="F4" s="240"/>
      <c r="G4" s="133">
        <v>43116</v>
      </c>
      <c r="H4" s="159">
        <v>632</v>
      </c>
      <c r="I4" s="144">
        <v>42</v>
      </c>
      <c r="J4" s="99"/>
      <c r="K4" s="99"/>
      <c r="L4" s="129">
        <f t="shared" si="0"/>
        <v>352000</v>
      </c>
      <c r="M4" s="129"/>
      <c r="N4" s="129">
        <f t="shared" si="1"/>
        <v>2900</v>
      </c>
      <c r="O4" s="129">
        <v>281600</v>
      </c>
      <c r="P4" s="129">
        <v>2320</v>
      </c>
      <c r="Q4" s="154"/>
      <c r="R4" s="154"/>
      <c r="S4" s="154"/>
      <c r="T4" s="154"/>
    </row>
    <row r="5" spans="1:31" s="1" customFormat="1" ht="27" customHeight="1" x14ac:dyDescent="0.25">
      <c r="A5" s="217" t="s">
        <v>4</v>
      </c>
      <c r="B5" s="218"/>
      <c r="C5" s="215" t="s">
        <v>25</v>
      </c>
      <c r="D5" s="216"/>
      <c r="E5" s="55" t="s">
        <v>1</v>
      </c>
      <c r="F5" s="139" t="str">
        <f>'Filling room (11081)'!F94</f>
        <v>01/07/18 - 30/09/18</v>
      </c>
      <c r="G5" s="133">
        <v>43122</v>
      </c>
      <c r="H5" s="159">
        <v>289</v>
      </c>
      <c r="I5" s="144">
        <v>9</v>
      </c>
      <c r="J5" s="99"/>
      <c r="K5" s="99"/>
      <c r="L5" s="129">
        <f t="shared" si="0"/>
        <v>352000</v>
      </c>
      <c r="M5" s="129"/>
      <c r="N5" s="129">
        <f t="shared" si="1"/>
        <v>2900</v>
      </c>
      <c r="O5" s="129">
        <v>281600</v>
      </c>
      <c r="P5" s="129">
        <v>2320</v>
      </c>
      <c r="Q5" s="154"/>
      <c r="R5" s="154"/>
      <c r="S5" s="154"/>
      <c r="T5" s="154"/>
    </row>
    <row r="6" spans="1:31" s="1" customFormat="1" ht="27" customHeight="1" x14ac:dyDescent="0.25">
      <c r="A6" s="217" t="s">
        <v>59</v>
      </c>
      <c r="B6" s="218"/>
      <c r="C6" s="215" t="s">
        <v>34</v>
      </c>
      <c r="D6" s="216"/>
      <c r="E6" s="55" t="s">
        <v>6</v>
      </c>
      <c r="F6" s="125">
        <v>11077</v>
      </c>
      <c r="G6" s="133">
        <v>43136</v>
      </c>
      <c r="H6" s="159">
        <v>566</v>
      </c>
      <c r="I6" s="144">
        <v>3</v>
      </c>
      <c r="J6" s="99"/>
      <c r="K6" s="99"/>
      <c r="L6" s="129">
        <f t="shared" si="0"/>
        <v>352000</v>
      </c>
      <c r="M6" s="129"/>
      <c r="N6" s="129">
        <f t="shared" si="1"/>
        <v>2900</v>
      </c>
      <c r="O6" s="129">
        <v>281600</v>
      </c>
      <c r="P6" s="129">
        <v>2320</v>
      </c>
      <c r="Q6" s="154"/>
      <c r="R6" s="154"/>
      <c r="S6" s="154"/>
      <c r="T6" s="154"/>
    </row>
    <row r="7" spans="1:31" s="1" customFormat="1" ht="27" customHeight="1" x14ac:dyDescent="0.25">
      <c r="A7" s="217" t="s">
        <v>5</v>
      </c>
      <c r="B7" s="218"/>
      <c r="C7" s="215" t="s">
        <v>29</v>
      </c>
      <c r="D7" s="216"/>
      <c r="E7" s="55" t="s">
        <v>7</v>
      </c>
      <c r="F7" s="125" t="s">
        <v>32</v>
      </c>
      <c r="G7" s="133">
        <v>43143</v>
      </c>
      <c r="H7" s="159">
        <v>730</v>
      </c>
      <c r="I7" s="144">
        <v>174</v>
      </c>
      <c r="J7" s="99"/>
      <c r="K7" s="99"/>
      <c r="L7" s="129">
        <f t="shared" si="0"/>
        <v>352000</v>
      </c>
      <c r="M7" s="129"/>
      <c r="N7" s="129">
        <f t="shared" si="1"/>
        <v>2900</v>
      </c>
      <c r="O7" s="129">
        <v>281600</v>
      </c>
      <c r="P7" s="129">
        <v>2320</v>
      </c>
      <c r="Q7" s="154"/>
      <c r="R7" s="154"/>
      <c r="S7" s="154"/>
      <c r="T7" s="154"/>
    </row>
    <row r="8" spans="1:31" s="1" customFormat="1" ht="27" customHeight="1" x14ac:dyDescent="0.25">
      <c r="A8" s="217" t="s">
        <v>13</v>
      </c>
      <c r="B8" s="218"/>
      <c r="C8" s="215" t="s">
        <v>24</v>
      </c>
      <c r="D8" s="216"/>
      <c r="E8" s="55" t="s">
        <v>16</v>
      </c>
      <c r="F8" s="125">
        <v>1</v>
      </c>
      <c r="G8" s="133">
        <v>43152</v>
      </c>
      <c r="H8" s="159">
        <v>386</v>
      </c>
      <c r="I8" s="144">
        <v>71</v>
      </c>
      <c r="J8" s="99"/>
      <c r="K8" s="99"/>
      <c r="L8" s="129">
        <f t="shared" si="0"/>
        <v>352000</v>
      </c>
      <c r="M8" s="129"/>
      <c r="N8" s="129">
        <f t="shared" si="1"/>
        <v>2900</v>
      </c>
      <c r="O8" s="129">
        <v>281600</v>
      </c>
      <c r="P8" s="129">
        <v>2320</v>
      </c>
      <c r="Q8" s="154"/>
      <c r="R8" s="154"/>
      <c r="S8" s="154"/>
      <c r="T8" s="154"/>
    </row>
    <row r="9" spans="1:31" s="1" customFormat="1" ht="27" customHeight="1" x14ac:dyDescent="0.25">
      <c r="A9" s="227" t="s">
        <v>14</v>
      </c>
      <c r="B9" s="228"/>
      <c r="C9" s="215" t="s">
        <v>15</v>
      </c>
      <c r="D9" s="216"/>
      <c r="E9" s="55" t="s">
        <v>14</v>
      </c>
      <c r="F9" s="125" t="s">
        <v>17</v>
      </c>
      <c r="G9" s="133">
        <v>43159</v>
      </c>
      <c r="H9" s="159">
        <v>366</v>
      </c>
      <c r="I9" s="144">
        <v>99</v>
      </c>
      <c r="J9" s="99"/>
      <c r="K9" s="99"/>
      <c r="L9" s="129">
        <f t="shared" si="0"/>
        <v>352000</v>
      </c>
      <c r="M9" s="129"/>
      <c r="N9" s="129">
        <f t="shared" si="1"/>
        <v>2900</v>
      </c>
      <c r="O9" s="129">
        <v>281600</v>
      </c>
      <c r="P9" s="129">
        <v>2320</v>
      </c>
      <c r="Q9" s="154"/>
      <c r="R9" s="154"/>
      <c r="S9" s="154"/>
      <c r="T9" s="154"/>
    </row>
    <row r="10" spans="1:31" s="1" customFormat="1" ht="27" customHeight="1" x14ac:dyDescent="0.25">
      <c r="A10" s="217" t="s">
        <v>22</v>
      </c>
      <c r="B10" s="218"/>
      <c r="C10" s="229">
        <f>'Filling room (11081)'!C99:D99</f>
        <v>352000</v>
      </c>
      <c r="D10" s="230"/>
      <c r="E10" s="55" t="s">
        <v>22</v>
      </c>
      <c r="F10" s="126">
        <f>'Filling room (11081)'!F99</f>
        <v>2900</v>
      </c>
      <c r="G10" s="133">
        <v>43165</v>
      </c>
      <c r="H10" s="159">
        <v>2517</v>
      </c>
      <c r="I10" s="144">
        <v>68</v>
      </c>
      <c r="J10" s="99"/>
      <c r="K10" s="99"/>
      <c r="L10" s="129">
        <f t="shared" si="0"/>
        <v>352000</v>
      </c>
      <c r="M10" s="129"/>
      <c r="N10" s="129">
        <f t="shared" si="1"/>
        <v>2900</v>
      </c>
      <c r="O10" s="129">
        <v>281600</v>
      </c>
      <c r="P10" s="129">
        <v>2320</v>
      </c>
      <c r="Q10" s="154"/>
      <c r="R10" s="154"/>
      <c r="S10" s="154"/>
      <c r="T10" s="154"/>
    </row>
    <row r="11" spans="1:31" s="1" customFormat="1" ht="22.5" customHeight="1" x14ac:dyDescent="0.25">
      <c r="A11" s="231"/>
      <c r="B11" s="231"/>
      <c r="C11" s="231"/>
      <c r="D11" s="231"/>
      <c r="E11" s="231"/>
      <c r="F11" s="231"/>
      <c r="G11" s="133">
        <v>43172</v>
      </c>
      <c r="H11" s="159">
        <v>150</v>
      </c>
      <c r="I11" s="144">
        <v>9</v>
      </c>
      <c r="J11" s="99"/>
      <c r="K11" s="99"/>
      <c r="L11" s="129">
        <f t="shared" si="0"/>
        <v>352000</v>
      </c>
      <c r="M11" s="129"/>
      <c r="N11" s="129">
        <f t="shared" si="1"/>
        <v>2900</v>
      </c>
      <c r="O11" s="129">
        <v>281600</v>
      </c>
      <c r="P11" s="129">
        <v>2320</v>
      </c>
      <c r="Q11" s="154"/>
      <c r="R11" s="154"/>
      <c r="S11" s="154"/>
      <c r="T11" s="154"/>
    </row>
    <row r="12" spans="1:31" s="1" customFormat="1" ht="27" customHeight="1" x14ac:dyDescent="0.25">
      <c r="A12" s="56"/>
      <c r="B12" s="56"/>
      <c r="C12" s="54" t="s">
        <v>26</v>
      </c>
      <c r="D12" s="54" t="s">
        <v>27</v>
      </c>
      <c r="G12" s="133">
        <v>43178</v>
      </c>
      <c r="H12" s="159">
        <v>453</v>
      </c>
      <c r="I12" s="144">
        <v>3</v>
      </c>
      <c r="J12" s="99"/>
      <c r="K12" s="99"/>
      <c r="L12" s="129">
        <f t="shared" si="0"/>
        <v>352000</v>
      </c>
      <c r="M12" s="129"/>
      <c r="N12" s="129">
        <f t="shared" si="1"/>
        <v>2900</v>
      </c>
      <c r="O12" s="129">
        <v>281600</v>
      </c>
      <c r="P12" s="129">
        <v>2320</v>
      </c>
      <c r="Q12" s="154"/>
      <c r="R12" s="154"/>
      <c r="S12" s="154"/>
      <c r="T12" s="154"/>
    </row>
    <row r="13" spans="1:31" s="4" customFormat="1" ht="33.75" customHeight="1" x14ac:dyDescent="0.25">
      <c r="C13" s="36" t="s">
        <v>39</v>
      </c>
      <c r="D13" s="63" t="s">
        <v>39</v>
      </c>
      <c r="E13" s="1"/>
      <c r="F13" s="1"/>
      <c r="G13" s="133">
        <v>43186</v>
      </c>
      <c r="H13" s="159">
        <v>36</v>
      </c>
      <c r="I13" s="144">
        <v>8</v>
      </c>
      <c r="J13" s="99"/>
      <c r="K13" s="99"/>
      <c r="L13" s="129">
        <f t="shared" si="0"/>
        <v>352000</v>
      </c>
      <c r="M13" s="129"/>
      <c r="N13" s="129">
        <f t="shared" si="1"/>
        <v>2900</v>
      </c>
      <c r="O13" s="129">
        <v>281600</v>
      </c>
      <c r="P13" s="129">
        <v>2320</v>
      </c>
      <c r="Q13" s="154"/>
      <c r="R13" s="154"/>
      <c r="S13" s="154"/>
      <c r="T13" s="154"/>
      <c r="U13" s="1"/>
      <c r="V13" s="5"/>
      <c r="W13" s="5"/>
    </row>
    <row r="14" spans="1:31" ht="26.25" customHeight="1" thickBot="1" x14ac:dyDescent="0.3">
      <c r="A14" s="54" t="s">
        <v>19</v>
      </c>
      <c r="B14" s="52" t="s">
        <v>23</v>
      </c>
      <c r="C14" s="37" t="s">
        <v>18</v>
      </c>
      <c r="D14" s="46" t="s">
        <v>18</v>
      </c>
      <c r="E14" s="1"/>
      <c r="F14" s="1"/>
      <c r="G14" s="133">
        <v>43193</v>
      </c>
      <c r="H14" s="135">
        <v>186</v>
      </c>
      <c r="I14" s="134">
        <v>16</v>
      </c>
      <c r="J14" s="32"/>
      <c r="K14" s="32"/>
      <c r="L14" s="129">
        <f t="shared" si="0"/>
        <v>352000</v>
      </c>
      <c r="M14" s="129"/>
      <c r="N14" s="129">
        <f t="shared" si="1"/>
        <v>2900</v>
      </c>
      <c r="O14" s="129">
        <v>281600</v>
      </c>
      <c r="P14" s="129">
        <v>2320</v>
      </c>
      <c r="Q14" s="154"/>
      <c r="R14" s="154"/>
      <c r="S14" s="154"/>
      <c r="T14" s="154"/>
      <c r="U14" s="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15" customHeight="1" thickBot="1" x14ac:dyDescent="0.3">
      <c r="A15" s="8">
        <f>'Filling room (11081)'!A104</f>
        <v>1</v>
      </c>
      <c r="B15" s="123">
        <v>43284</v>
      </c>
      <c r="C15" s="116">
        <v>3141</v>
      </c>
      <c r="D15" s="116">
        <v>5</v>
      </c>
      <c r="E15" s="1"/>
      <c r="F15" s="1"/>
      <c r="G15" s="133">
        <v>43199</v>
      </c>
      <c r="H15" s="135">
        <v>118</v>
      </c>
      <c r="I15" s="134">
        <v>16</v>
      </c>
      <c r="J15" s="32"/>
      <c r="K15" s="32"/>
      <c r="L15" s="129">
        <f t="shared" si="0"/>
        <v>352000</v>
      </c>
      <c r="M15" s="129"/>
      <c r="N15" s="129">
        <f t="shared" si="1"/>
        <v>2900</v>
      </c>
      <c r="O15" s="129">
        <v>281600</v>
      </c>
      <c r="P15" s="129">
        <v>2320</v>
      </c>
      <c r="Q15" s="154"/>
      <c r="R15" s="154"/>
      <c r="S15" s="154"/>
      <c r="T15" s="154"/>
      <c r="U15" s="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ht="15" customHeight="1" thickBot="1" x14ac:dyDescent="0.3">
      <c r="A16" s="8">
        <f>'Filling room (11081)'!A105</f>
        <v>2</v>
      </c>
      <c r="B16" s="124">
        <v>43291</v>
      </c>
      <c r="C16" s="117">
        <v>815</v>
      </c>
      <c r="D16" s="117">
        <v>31</v>
      </c>
      <c r="E16" s="1"/>
      <c r="F16" s="1"/>
      <c r="G16" s="133">
        <v>43207</v>
      </c>
      <c r="H16" s="135">
        <v>1</v>
      </c>
      <c r="I16" s="134">
        <v>0</v>
      </c>
      <c r="J16" s="32"/>
      <c r="K16" s="32"/>
      <c r="L16" s="129">
        <f t="shared" si="0"/>
        <v>352000</v>
      </c>
      <c r="M16" s="129"/>
      <c r="N16" s="129">
        <f t="shared" si="1"/>
        <v>2900</v>
      </c>
      <c r="O16" s="129">
        <v>281600</v>
      </c>
      <c r="P16" s="129">
        <v>2320</v>
      </c>
      <c r="Q16" s="154"/>
      <c r="R16" s="154"/>
      <c r="S16" s="154"/>
      <c r="T16" s="154"/>
      <c r="U16" s="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15" customHeight="1" thickBot="1" x14ac:dyDescent="0.3">
      <c r="A17" s="8">
        <f>'Filling room (11081)'!A106</f>
        <v>3</v>
      </c>
      <c r="B17" s="124">
        <v>43298</v>
      </c>
      <c r="C17" s="117">
        <v>5679</v>
      </c>
      <c r="D17" s="117">
        <v>293</v>
      </c>
      <c r="E17" s="1"/>
      <c r="F17" s="1"/>
      <c r="G17" s="133">
        <v>43215</v>
      </c>
      <c r="H17" s="135">
        <v>54</v>
      </c>
      <c r="I17" s="134">
        <v>6</v>
      </c>
      <c r="J17" s="32"/>
      <c r="K17" s="32"/>
      <c r="L17" s="129">
        <f t="shared" si="0"/>
        <v>352000</v>
      </c>
      <c r="M17" s="129"/>
      <c r="N17" s="129">
        <f t="shared" si="1"/>
        <v>2900</v>
      </c>
      <c r="O17" s="129">
        <v>281600</v>
      </c>
      <c r="P17" s="129">
        <v>2320</v>
      </c>
      <c r="Q17" s="154"/>
      <c r="R17" s="154"/>
      <c r="S17" s="154"/>
      <c r="T17" s="154"/>
      <c r="U17" s="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ht="15" customHeight="1" thickBot="1" x14ac:dyDescent="0.3">
      <c r="A18" s="8">
        <f>'Filling room (11081)'!A107</f>
        <v>4</v>
      </c>
      <c r="B18" s="124">
        <v>43305</v>
      </c>
      <c r="C18" s="117">
        <v>2990</v>
      </c>
      <c r="D18" s="117">
        <v>46</v>
      </c>
      <c r="E18" s="67"/>
      <c r="F18" s="67"/>
      <c r="G18" s="133">
        <v>43223</v>
      </c>
      <c r="H18" s="135">
        <v>1359</v>
      </c>
      <c r="I18" s="134">
        <v>111</v>
      </c>
      <c r="J18" s="99"/>
      <c r="K18" s="99"/>
      <c r="L18" s="129">
        <f t="shared" si="0"/>
        <v>352000</v>
      </c>
      <c r="M18" s="129"/>
      <c r="N18" s="129">
        <f t="shared" si="1"/>
        <v>2900</v>
      </c>
      <c r="O18" s="129">
        <v>281600</v>
      </c>
      <c r="P18" s="129">
        <v>2320</v>
      </c>
      <c r="Q18" s="154"/>
      <c r="R18" s="154"/>
      <c r="S18" s="154"/>
      <c r="T18" s="154"/>
      <c r="U18" s="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ht="15" customHeight="1" thickBot="1" x14ac:dyDescent="0.3">
      <c r="A19" s="8">
        <f>'Filling room (11081)'!A108</f>
        <v>5</v>
      </c>
      <c r="B19" s="124">
        <v>43314</v>
      </c>
      <c r="C19" s="117">
        <v>521</v>
      </c>
      <c r="D19" s="117">
        <v>0</v>
      </c>
      <c r="E19" s="67"/>
      <c r="F19" s="67"/>
      <c r="G19" s="133">
        <v>43231</v>
      </c>
      <c r="H19" s="135">
        <v>404</v>
      </c>
      <c r="I19" s="134">
        <v>3</v>
      </c>
      <c r="J19" s="99"/>
      <c r="K19" s="99"/>
      <c r="L19" s="129">
        <f t="shared" si="0"/>
        <v>352000</v>
      </c>
      <c r="M19" s="129"/>
      <c r="N19" s="129">
        <f t="shared" si="1"/>
        <v>2900</v>
      </c>
      <c r="O19" s="129">
        <v>281600</v>
      </c>
      <c r="P19" s="129">
        <v>2320</v>
      </c>
      <c r="Q19" s="154"/>
      <c r="R19" s="154"/>
      <c r="S19" s="154"/>
      <c r="T19" s="154"/>
      <c r="U19" s="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ht="15" customHeight="1" thickBot="1" x14ac:dyDescent="0.3">
      <c r="A20" s="8">
        <f>'Filling room (11081)'!A109</f>
        <v>6</v>
      </c>
      <c r="B20" s="124">
        <v>43321</v>
      </c>
      <c r="C20" s="117">
        <v>235</v>
      </c>
      <c r="D20" s="117">
        <v>36</v>
      </c>
      <c r="E20" s="67"/>
      <c r="F20" s="67"/>
      <c r="G20" s="133">
        <v>43238</v>
      </c>
      <c r="H20" s="135">
        <v>4680</v>
      </c>
      <c r="I20" s="134">
        <v>13</v>
      </c>
      <c r="J20" s="99"/>
      <c r="K20" s="99"/>
      <c r="L20" s="129">
        <f t="shared" si="0"/>
        <v>352000</v>
      </c>
      <c r="M20" s="129"/>
      <c r="N20" s="129">
        <f t="shared" si="1"/>
        <v>2900</v>
      </c>
      <c r="O20" s="129">
        <v>281600</v>
      </c>
      <c r="P20" s="129">
        <v>2320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ht="15" customHeight="1" thickBot="1" x14ac:dyDescent="0.3">
      <c r="A21" s="8">
        <f>'Filling room (11081)'!A110</f>
        <v>7</v>
      </c>
      <c r="B21" s="124">
        <v>43328</v>
      </c>
      <c r="C21" s="117">
        <v>794</v>
      </c>
      <c r="D21" s="117">
        <v>8</v>
      </c>
      <c r="E21" s="1"/>
      <c r="F21" s="1"/>
      <c r="G21" s="133">
        <v>43245</v>
      </c>
      <c r="H21" s="135">
        <v>20</v>
      </c>
      <c r="I21" s="134">
        <v>1</v>
      </c>
      <c r="J21" s="99"/>
      <c r="K21" s="99"/>
      <c r="L21" s="129">
        <f t="shared" si="0"/>
        <v>352000</v>
      </c>
      <c r="M21" s="129"/>
      <c r="N21" s="129">
        <f t="shared" si="1"/>
        <v>2900</v>
      </c>
      <c r="O21" s="129">
        <v>281600</v>
      </c>
      <c r="P21" s="129">
        <v>2320</v>
      </c>
      <c r="Q21" s="1"/>
      <c r="R21" s="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15" customHeight="1" thickBot="1" x14ac:dyDescent="0.3">
      <c r="A22" s="8">
        <f>'Filling room (11081)'!A111</f>
        <v>8</v>
      </c>
      <c r="B22" s="124">
        <v>43335</v>
      </c>
      <c r="C22" s="117">
        <v>422</v>
      </c>
      <c r="D22" s="117">
        <v>13</v>
      </c>
      <c r="E22" s="1"/>
      <c r="F22" s="1"/>
      <c r="G22" s="133">
        <v>43256</v>
      </c>
      <c r="H22" s="135">
        <v>1505</v>
      </c>
      <c r="I22" s="134">
        <v>75</v>
      </c>
      <c r="J22" s="99"/>
      <c r="K22" s="99"/>
      <c r="L22" s="129">
        <f t="shared" si="0"/>
        <v>352000</v>
      </c>
      <c r="M22" s="129"/>
      <c r="N22" s="129">
        <f t="shared" si="1"/>
        <v>2900</v>
      </c>
      <c r="O22" s="129">
        <v>281600</v>
      </c>
      <c r="P22" s="129">
        <v>2320</v>
      </c>
      <c r="Q22" s="1"/>
      <c r="R22" s="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ht="15" customHeight="1" thickBot="1" x14ac:dyDescent="0.3">
      <c r="A23" s="8">
        <f>'Filling room (11081)'!A112</f>
        <v>9</v>
      </c>
      <c r="B23" s="124">
        <v>43348</v>
      </c>
      <c r="C23" s="117">
        <v>120</v>
      </c>
      <c r="D23" s="117">
        <v>61</v>
      </c>
      <c r="E23" s="1"/>
      <c r="F23" s="1"/>
      <c r="G23" s="133">
        <v>43263</v>
      </c>
      <c r="H23" s="135">
        <v>404</v>
      </c>
      <c r="I23" s="134">
        <v>14</v>
      </c>
      <c r="J23" s="99"/>
      <c r="K23" s="99"/>
      <c r="L23" s="129">
        <f t="shared" si="0"/>
        <v>352000</v>
      </c>
      <c r="M23" s="129"/>
      <c r="N23" s="129">
        <f t="shared" si="1"/>
        <v>2900</v>
      </c>
      <c r="O23" s="129">
        <v>281600</v>
      </c>
      <c r="P23" s="129">
        <v>2320</v>
      </c>
      <c r="Q23" s="1"/>
      <c r="R23" s="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ht="15" customHeight="1" thickBot="1" x14ac:dyDescent="0.3">
      <c r="A24" s="8">
        <f>'Filling room (11081)'!A113</f>
        <v>10</v>
      </c>
      <c r="B24" s="124">
        <v>43355</v>
      </c>
      <c r="C24" s="117">
        <v>173</v>
      </c>
      <c r="D24" s="117">
        <v>37</v>
      </c>
      <c r="E24" s="1"/>
      <c r="F24" s="1"/>
      <c r="G24" s="133">
        <v>43269</v>
      </c>
      <c r="H24" s="135">
        <v>630</v>
      </c>
      <c r="I24" s="134">
        <v>33</v>
      </c>
      <c r="J24" s="99"/>
      <c r="K24" s="99"/>
      <c r="L24" s="129">
        <f t="shared" si="0"/>
        <v>352000</v>
      </c>
      <c r="M24" s="129"/>
      <c r="N24" s="129">
        <f t="shared" si="1"/>
        <v>2900</v>
      </c>
      <c r="O24" s="129">
        <v>281600</v>
      </c>
      <c r="P24" s="129">
        <v>2320</v>
      </c>
      <c r="Q24" s="1"/>
      <c r="R24" s="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5" customHeight="1" thickBot="1" x14ac:dyDescent="0.3">
      <c r="A25" s="8">
        <f>'Filling room (11081)'!A114</f>
        <v>11</v>
      </c>
      <c r="B25" s="124">
        <v>43361</v>
      </c>
      <c r="C25" s="117">
        <v>79</v>
      </c>
      <c r="D25" s="117">
        <v>1</v>
      </c>
      <c r="E25" s="1"/>
      <c r="F25" s="1"/>
      <c r="G25" s="133">
        <v>43277</v>
      </c>
      <c r="H25" s="135">
        <v>81</v>
      </c>
      <c r="I25" s="134">
        <v>20</v>
      </c>
      <c r="J25" s="99"/>
      <c r="K25" s="99"/>
      <c r="L25" s="129">
        <f t="shared" si="0"/>
        <v>352000</v>
      </c>
      <c r="M25" s="129"/>
      <c r="N25" s="129">
        <f t="shared" si="1"/>
        <v>2900</v>
      </c>
      <c r="O25" s="129">
        <v>281600</v>
      </c>
      <c r="P25" s="129">
        <v>2320</v>
      </c>
      <c r="Q25" s="1"/>
      <c r="R25" s="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15" customHeight="1" thickBot="1" x14ac:dyDescent="0.3">
      <c r="A26" s="8">
        <f>'Filling room (11081)'!A115</f>
        <v>12</v>
      </c>
      <c r="B26" s="124">
        <v>43369</v>
      </c>
      <c r="C26" s="117">
        <v>14</v>
      </c>
      <c r="D26" s="117">
        <v>0</v>
      </c>
      <c r="E26" s="1"/>
      <c r="F26" s="1"/>
      <c r="G26" s="133">
        <v>43284</v>
      </c>
      <c r="H26" s="135">
        <v>3141</v>
      </c>
      <c r="I26" s="134">
        <v>5</v>
      </c>
      <c r="J26" s="99"/>
      <c r="K26" s="99"/>
      <c r="L26" s="129">
        <f t="shared" si="0"/>
        <v>352000</v>
      </c>
      <c r="M26" s="129"/>
      <c r="N26" s="129">
        <f t="shared" si="1"/>
        <v>2900</v>
      </c>
      <c r="O26" s="129">
        <v>281600</v>
      </c>
      <c r="P26" s="129">
        <v>2320</v>
      </c>
      <c r="Q26" s="1"/>
      <c r="R26" s="1"/>
      <c r="X26" s="21"/>
      <c r="Y26" s="21"/>
      <c r="Z26" s="21"/>
      <c r="AA26" s="21"/>
      <c r="AB26" s="21"/>
      <c r="AC26" s="21"/>
      <c r="AD26" s="21"/>
      <c r="AE26" s="21"/>
    </row>
    <row r="27" spans="1:31" ht="15" customHeight="1" x14ac:dyDescent="0.25">
      <c r="A27" s="8" t="s">
        <v>10</v>
      </c>
      <c r="B27" s="23"/>
      <c r="C27" s="34">
        <f>MAX(C15:C26)</f>
        <v>5679</v>
      </c>
      <c r="D27" s="8">
        <f>MAX(D15:D26)</f>
        <v>293</v>
      </c>
      <c r="E27" s="1"/>
      <c r="F27" s="1"/>
      <c r="G27" s="133">
        <v>43291</v>
      </c>
      <c r="H27" s="135">
        <v>815</v>
      </c>
      <c r="I27" s="134">
        <v>31</v>
      </c>
      <c r="J27" s="99"/>
      <c r="K27" s="99"/>
      <c r="L27" s="129">
        <f t="shared" si="0"/>
        <v>352000</v>
      </c>
      <c r="M27" s="129"/>
      <c r="N27" s="129">
        <f t="shared" si="1"/>
        <v>2900</v>
      </c>
      <c r="O27" s="129">
        <v>281600</v>
      </c>
      <c r="P27" s="129">
        <v>2320</v>
      </c>
      <c r="Q27" s="1"/>
      <c r="R27" s="1"/>
      <c r="X27" s="21"/>
      <c r="Y27" s="21"/>
      <c r="Z27" s="21"/>
      <c r="AA27" s="21"/>
      <c r="AB27" s="21"/>
      <c r="AC27" s="21"/>
      <c r="AD27" s="21"/>
      <c r="AE27" s="21"/>
    </row>
    <row r="28" spans="1:31" ht="15" hidden="1" customHeight="1" x14ac:dyDescent="0.25">
      <c r="A28" s="8" t="s">
        <v>8</v>
      </c>
      <c r="B28" s="22"/>
      <c r="C28" s="8">
        <f>ROUNDUP(AVERAGE(C15:C26), 0)</f>
        <v>1249</v>
      </c>
      <c r="D28" s="8">
        <f>ROUNDUP(AVERAGE(D15:D26), 0)</f>
        <v>45</v>
      </c>
      <c r="E28" s="1"/>
      <c r="F28" s="1"/>
      <c r="G28" s="133">
        <v>43298</v>
      </c>
      <c r="H28" s="135">
        <v>5679</v>
      </c>
      <c r="I28" s="134">
        <v>293</v>
      </c>
      <c r="J28" s="99"/>
      <c r="K28" s="99"/>
      <c r="L28" s="129">
        <f t="shared" si="0"/>
        <v>352000</v>
      </c>
      <c r="M28" s="129"/>
      <c r="N28" s="129">
        <f t="shared" si="1"/>
        <v>2900</v>
      </c>
      <c r="O28" s="129">
        <v>281600</v>
      </c>
      <c r="P28" s="129">
        <v>2320</v>
      </c>
      <c r="Q28" s="1"/>
      <c r="R28" s="1"/>
    </row>
    <row r="29" spans="1:31" ht="15" customHeight="1" x14ac:dyDescent="0.25">
      <c r="A29" s="8" t="s">
        <v>9</v>
      </c>
      <c r="B29" s="23"/>
      <c r="C29" s="34">
        <f>MIN(C15:C26)</f>
        <v>14</v>
      </c>
      <c r="D29" s="8">
        <f>MIN(D15:D26)</f>
        <v>0</v>
      </c>
      <c r="E29" s="1"/>
      <c r="F29" s="1"/>
      <c r="G29" s="133">
        <v>43305</v>
      </c>
      <c r="H29" s="135">
        <v>2990</v>
      </c>
      <c r="I29" s="134">
        <v>46</v>
      </c>
      <c r="J29" s="99"/>
      <c r="K29" s="99"/>
      <c r="L29" s="129">
        <f t="shared" si="0"/>
        <v>352000</v>
      </c>
      <c r="M29" s="129"/>
      <c r="N29" s="129">
        <f t="shared" si="1"/>
        <v>2900</v>
      </c>
      <c r="O29" s="129">
        <v>281600</v>
      </c>
      <c r="P29" s="129">
        <v>2320</v>
      </c>
      <c r="Q29" s="1"/>
      <c r="R29" s="1"/>
    </row>
    <row r="30" spans="1:31" ht="15" customHeight="1" x14ac:dyDescent="0.25">
      <c r="A30" s="5"/>
      <c r="E30" s="1"/>
      <c r="F30" s="1"/>
      <c r="G30" s="133">
        <v>43314</v>
      </c>
      <c r="H30" s="135">
        <v>521</v>
      </c>
      <c r="I30" s="134">
        <v>0</v>
      </c>
      <c r="J30" s="99"/>
      <c r="K30" s="99"/>
      <c r="L30" s="129">
        <f t="shared" si="0"/>
        <v>352000</v>
      </c>
      <c r="M30" s="129"/>
      <c r="N30" s="129">
        <f t="shared" si="1"/>
        <v>2900</v>
      </c>
      <c r="O30" s="129">
        <v>281600</v>
      </c>
      <c r="P30" s="129">
        <v>2320</v>
      </c>
      <c r="Q30" s="1"/>
      <c r="R30" s="1"/>
    </row>
    <row r="31" spans="1:31" ht="15" customHeight="1" x14ac:dyDescent="0.25">
      <c r="A31" s="8" t="s">
        <v>11</v>
      </c>
      <c r="B31" s="23"/>
      <c r="C31" s="33">
        <f>STDEV(C15:C26)</f>
        <v>1763.2530606979267</v>
      </c>
      <c r="D31" s="24">
        <f>STDEV(D15:D26)</f>
        <v>80.945688862684619</v>
      </c>
      <c r="E31" s="1"/>
      <c r="F31" s="1"/>
      <c r="G31" s="133">
        <v>43321</v>
      </c>
      <c r="H31" s="135">
        <v>235</v>
      </c>
      <c r="I31" s="134">
        <v>36</v>
      </c>
      <c r="J31" s="99"/>
      <c r="K31" s="99"/>
      <c r="L31" s="129">
        <f t="shared" si="0"/>
        <v>352000</v>
      </c>
      <c r="M31" s="129"/>
      <c r="N31" s="129">
        <f t="shared" si="1"/>
        <v>2900</v>
      </c>
      <c r="O31" s="129">
        <v>281600</v>
      </c>
      <c r="P31" s="129">
        <v>2320</v>
      </c>
      <c r="Q31" s="1"/>
      <c r="R31" s="1"/>
    </row>
    <row r="32" spans="1:31" ht="15" customHeight="1" x14ac:dyDescent="0.25">
      <c r="A32" s="8" t="s">
        <v>12</v>
      </c>
      <c r="B32" s="23"/>
      <c r="C32" s="33">
        <f>IF(C28=0, "NA", C31*100/C28)</f>
        <v>141.17318340255616</v>
      </c>
      <c r="D32" s="24">
        <f>IF(D28=0, "NA", D31*100/D28)</f>
        <v>179.87930858374361</v>
      </c>
      <c r="E32" s="1"/>
      <c r="F32" s="1"/>
      <c r="G32" s="133">
        <v>43328</v>
      </c>
      <c r="H32" s="135">
        <v>794</v>
      </c>
      <c r="I32" s="134">
        <v>8</v>
      </c>
      <c r="J32" s="99"/>
      <c r="K32" s="99"/>
      <c r="L32" s="129">
        <f t="shared" si="0"/>
        <v>352000</v>
      </c>
      <c r="M32" s="129"/>
      <c r="N32" s="129">
        <f t="shared" si="1"/>
        <v>2900</v>
      </c>
      <c r="O32" s="129">
        <v>281600</v>
      </c>
      <c r="P32" s="129">
        <v>2320</v>
      </c>
      <c r="Q32" s="1"/>
      <c r="R32" s="1"/>
    </row>
    <row r="33" spans="1:18" ht="15.9" customHeight="1" x14ac:dyDescent="0.25">
      <c r="G33" s="133">
        <v>43335</v>
      </c>
      <c r="H33" s="135">
        <v>422</v>
      </c>
      <c r="I33" s="134">
        <v>13</v>
      </c>
      <c r="J33" s="99"/>
      <c r="K33" s="99"/>
      <c r="L33" s="129">
        <f t="shared" si="0"/>
        <v>352000</v>
      </c>
      <c r="M33" s="129"/>
      <c r="N33" s="129">
        <f t="shared" si="1"/>
        <v>2900</v>
      </c>
      <c r="O33" s="129">
        <v>281600</v>
      </c>
      <c r="P33" s="129">
        <v>2320</v>
      </c>
      <c r="Q33" s="1"/>
      <c r="R33" s="1"/>
    </row>
    <row r="34" spans="1:18" ht="15.9" customHeight="1" x14ac:dyDescent="0.25">
      <c r="G34" s="133">
        <v>43348</v>
      </c>
      <c r="H34" s="135">
        <v>120</v>
      </c>
      <c r="I34" s="134">
        <v>61</v>
      </c>
      <c r="J34" s="99"/>
      <c r="K34" s="99"/>
      <c r="L34" s="129">
        <f t="shared" si="0"/>
        <v>352000</v>
      </c>
      <c r="M34" s="129"/>
      <c r="N34" s="129">
        <f t="shared" si="1"/>
        <v>2900</v>
      </c>
      <c r="O34" s="129">
        <v>281600</v>
      </c>
      <c r="P34" s="129">
        <v>2320</v>
      </c>
      <c r="Q34" s="1"/>
      <c r="R34" s="1"/>
    </row>
    <row r="35" spans="1:18" ht="15.9" customHeight="1" x14ac:dyDescent="0.25">
      <c r="G35" s="133">
        <v>43355</v>
      </c>
      <c r="H35" s="135">
        <v>173</v>
      </c>
      <c r="I35" s="134">
        <v>37</v>
      </c>
      <c r="J35" s="160"/>
      <c r="K35" s="160"/>
      <c r="L35" s="129">
        <f t="shared" si="0"/>
        <v>352000</v>
      </c>
      <c r="M35" s="129"/>
      <c r="N35" s="129">
        <f t="shared" si="1"/>
        <v>2900</v>
      </c>
      <c r="O35" s="129">
        <v>281600</v>
      </c>
      <c r="P35" s="129">
        <v>2320</v>
      </c>
      <c r="Q35" s="1"/>
      <c r="R35" s="1"/>
    </row>
    <row r="36" spans="1:18" ht="15.9" customHeight="1" x14ac:dyDescent="0.25">
      <c r="G36" s="133">
        <v>43361</v>
      </c>
      <c r="H36" s="135">
        <v>79</v>
      </c>
      <c r="I36" s="134">
        <v>1</v>
      </c>
      <c r="J36" s="160"/>
      <c r="K36" s="160"/>
      <c r="L36" s="129">
        <f t="shared" si="0"/>
        <v>352000</v>
      </c>
      <c r="M36" s="129"/>
      <c r="N36" s="129">
        <f t="shared" si="1"/>
        <v>2900</v>
      </c>
      <c r="O36" s="129">
        <v>281600</v>
      </c>
      <c r="P36" s="129">
        <v>2320</v>
      </c>
      <c r="Q36" s="1"/>
      <c r="R36" s="1"/>
    </row>
    <row r="37" spans="1:18" ht="15.9" customHeight="1" x14ac:dyDescent="0.25">
      <c r="G37" s="133">
        <v>43369</v>
      </c>
      <c r="H37" s="135">
        <v>14</v>
      </c>
      <c r="I37" s="134">
        <v>0</v>
      </c>
      <c r="J37" s="160"/>
      <c r="K37" s="160"/>
      <c r="L37" s="129">
        <f t="shared" si="0"/>
        <v>352000</v>
      </c>
      <c r="M37" s="129"/>
      <c r="N37" s="129">
        <f t="shared" si="1"/>
        <v>2900</v>
      </c>
      <c r="O37" s="129">
        <v>281600</v>
      </c>
      <c r="P37" s="129">
        <v>2320</v>
      </c>
      <c r="Q37" s="1"/>
      <c r="R37" s="1"/>
    </row>
    <row r="38" spans="1:18" ht="15.9" customHeight="1" x14ac:dyDescent="0.25">
      <c r="G38" s="133">
        <v>43377</v>
      </c>
      <c r="H38" s="135">
        <v>261</v>
      </c>
      <c r="I38" s="134">
        <v>5</v>
      </c>
      <c r="J38" s="160"/>
      <c r="K38" s="160"/>
      <c r="L38" s="129">
        <f t="shared" si="0"/>
        <v>352000</v>
      </c>
      <c r="M38" s="129"/>
      <c r="N38" s="129">
        <f t="shared" si="1"/>
        <v>2900</v>
      </c>
      <c r="O38" s="129">
        <v>281600</v>
      </c>
      <c r="P38" s="129">
        <v>2320</v>
      </c>
      <c r="Q38" s="1"/>
      <c r="R38" s="1"/>
    </row>
    <row r="39" spans="1:18" ht="15.9" customHeight="1" x14ac:dyDescent="0.25">
      <c r="G39" s="133">
        <v>43385</v>
      </c>
      <c r="H39" s="135">
        <v>613</v>
      </c>
      <c r="I39" s="134">
        <v>171</v>
      </c>
      <c r="J39" s="160"/>
      <c r="K39" s="160"/>
      <c r="L39" s="129">
        <f t="shared" si="0"/>
        <v>352000</v>
      </c>
      <c r="M39" s="129"/>
      <c r="N39" s="129">
        <f t="shared" si="1"/>
        <v>2900</v>
      </c>
      <c r="O39" s="129">
        <v>281600</v>
      </c>
      <c r="P39" s="129">
        <v>2320</v>
      </c>
      <c r="Q39" s="1"/>
      <c r="R39" s="1"/>
    </row>
    <row r="40" spans="1:18" ht="15.9" customHeight="1" x14ac:dyDescent="0.25">
      <c r="G40" s="133">
        <v>43391</v>
      </c>
      <c r="H40" s="135">
        <v>290</v>
      </c>
      <c r="I40" s="134">
        <v>2</v>
      </c>
      <c r="J40" s="160"/>
      <c r="K40" s="160"/>
      <c r="L40" s="129">
        <f t="shared" si="0"/>
        <v>352000</v>
      </c>
      <c r="M40" s="129"/>
      <c r="N40" s="129">
        <f t="shared" si="1"/>
        <v>2900</v>
      </c>
      <c r="O40" s="129">
        <v>281600</v>
      </c>
      <c r="P40" s="129">
        <v>2320</v>
      </c>
      <c r="Q40" s="1"/>
      <c r="R40" s="1"/>
    </row>
    <row r="41" spans="1:18" ht="15.9" customHeight="1" x14ac:dyDescent="0.25">
      <c r="G41" s="133">
        <v>43398</v>
      </c>
      <c r="H41" s="135">
        <v>128</v>
      </c>
      <c r="I41" s="134">
        <v>0</v>
      </c>
      <c r="J41" s="32"/>
      <c r="K41" s="32"/>
      <c r="L41" s="129">
        <f t="shared" si="0"/>
        <v>352000</v>
      </c>
      <c r="M41" s="129"/>
      <c r="N41" s="129">
        <f t="shared" si="1"/>
        <v>2900</v>
      </c>
      <c r="O41" s="129">
        <v>281600</v>
      </c>
      <c r="P41" s="129">
        <v>2320</v>
      </c>
      <c r="Q41" s="1"/>
      <c r="R41" s="1"/>
    </row>
    <row r="42" spans="1:18" ht="15.9" customHeight="1" x14ac:dyDescent="0.25">
      <c r="G42" s="133">
        <v>43409</v>
      </c>
      <c r="H42" s="135">
        <v>130</v>
      </c>
      <c r="I42" s="134">
        <v>4</v>
      </c>
      <c r="J42" s="32"/>
      <c r="K42" s="32"/>
      <c r="L42" s="129">
        <f t="shared" si="0"/>
        <v>352000</v>
      </c>
      <c r="M42" s="129"/>
      <c r="N42" s="129">
        <f t="shared" si="1"/>
        <v>2900</v>
      </c>
      <c r="O42" s="129">
        <v>281600</v>
      </c>
      <c r="P42" s="129">
        <v>2320</v>
      </c>
      <c r="Q42" s="1"/>
      <c r="R42" s="1"/>
    </row>
    <row r="43" spans="1:18" ht="15.9" customHeight="1" x14ac:dyDescent="0.25">
      <c r="G43" s="133">
        <v>43417</v>
      </c>
      <c r="H43" s="135">
        <v>343</v>
      </c>
      <c r="I43" s="134">
        <v>1</v>
      </c>
      <c r="J43" s="32"/>
      <c r="K43" s="32"/>
      <c r="L43" s="129">
        <f t="shared" si="0"/>
        <v>352000</v>
      </c>
      <c r="M43" s="129"/>
      <c r="N43" s="129">
        <f t="shared" si="1"/>
        <v>2900</v>
      </c>
      <c r="O43" s="129">
        <v>281600</v>
      </c>
      <c r="P43" s="129">
        <v>2320</v>
      </c>
      <c r="Q43" s="1"/>
      <c r="R43" s="1"/>
    </row>
    <row r="44" spans="1:18" ht="15.9" customHeight="1" x14ac:dyDescent="0.25">
      <c r="A44" s="27"/>
      <c r="G44" s="133">
        <v>43424</v>
      </c>
      <c r="H44" s="135">
        <v>159</v>
      </c>
      <c r="I44" s="134">
        <v>3</v>
      </c>
      <c r="J44" s="32"/>
      <c r="K44" s="32"/>
      <c r="L44" s="129">
        <f t="shared" si="0"/>
        <v>352000</v>
      </c>
      <c r="M44" s="129"/>
      <c r="N44" s="129">
        <f t="shared" si="1"/>
        <v>2900</v>
      </c>
      <c r="O44" s="129">
        <v>281600</v>
      </c>
      <c r="P44" s="129">
        <v>2320</v>
      </c>
      <c r="Q44" s="1"/>
      <c r="R44" s="1"/>
    </row>
    <row r="45" spans="1:18" ht="15.9" customHeight="1" x14ac:dyDescent="0.25">
      <c r="G45" s="133">
        <v>43430</v>
      </c>
      <c r="H45" s="135">
        <v>3843</v>
      </c>
      <c r="I45" s="134">
        <v>94</v>
      </c>
      <c r="J45" s="32"/>
      <c r="K45" s="32"/>
      <c r="L45" s="129">
        <f t="shared" si="0"/>
        <v>352000</v>
      </c>
      <c r="M45" s="129"/>
      <c r="N45" s="129">
        <f t="shared" si="1"/>
        <v>2900</v>
      </c>
      <c r="O45" s="129">
        <v>281600</v>
      </c>
      <c r="P45" s="129">
        <v>2320</v>
      </c>
    </row>
    <row r="46" spans="1:18" ht="15.9" customHeight="1" x14ac:dyDescent="0.25">
      <c r="G46" s="133">
        <v>43439</v>
      </c>
      <c r="H46" s="135">
        <v>1558</v>
      </c>
      <c r="I46" s="134">
        <v>196</v>
      </c>
      <c r="J46" s="32"/>
      <c r="K46" s="32"/>
      <c r="L46" s="129">
        <f t="shared" si="0"/>
        <v>352000</v>
      </c>
      <c r="M46" s="129"/>
      <c r="N46" s="129">
        <f t="shared" si="1"/>
        <v>2900</v>
      </c>
      <c r="O46" s="129">
        <v>281600</v>
      </c>
      <c r="P46" s="129">
        <v>2320</v>
      </c>
    </row>
    <row r="47" spans="1:18" ht="15.9" customHeight="1" x14ac:dyDescent="0.25">
      <c r="G47" s="133">
        <v>43446</v>
      </c>
      <c r="H47" s="135">
        <v>112</v>
      </c>
      <c r="I47" s="134">
        <v>22</v>
      </c>
      <c r="J47" s="32"/>
      <c r="K47" s="32"/>
      <c r="L47" s="129">
        <f t="shared" si="0"/>
        <v>352000</v>
      </c>
      <c r="M47" s="129"/>
      <c r="N47" s="129">
        <f t="shared" si="1"/>
        <v>2900</v>
      </c>
      <c r="O47" s="129">
        <v>281600</v>
      </c>
      <c r="P47" s="129">
        <v>2320</v>
      </c>
    </row>
    <row r="48" spans="1:18" ht="15.9" customHeight="1" x14ac:dyDescent="0.25">
      <c r="G48" s="133">
        <v>43453</v>
      </c>
      <c r="H48" s="135">
        <v>3155</v>
      </c>
      <c r="I48" s="134">
        <v>39</v>
      </c>
      <c r="J48" s="161"/>
      <c r="K48" s="161"/>
      <c r="L48" s="129">
        <f t="shared" si="0"/>
        <v>352000</v>
      </c>
      <c r="M48" s="129"/>
      <c r="N48" s="129">
        <f t="shared" si="1"/>
        <v>2900</v>
      </c>
      <c r="O48" s="129">
        <v>281600</v>
      </c>
      <c r="P48" s="129">
        <v>2320</v>
      </c>
    </row>
    <row r="49" spans="1:23" ht="15.9" customHeight="1" thickBot="1" x14ac:dyDescent="0.3">
      <c r="G49" s="133">
        <v>43460</v>
      </c>
      <c r="H49" s="135">
        <v>1193</v>
      </c>
      <c r="I49" s="134">
        <v>135</v>
      </c>
      <c r="J49" s="161"/>
      <c r="K49" s="161"/>
      <c r="L49" s="129">
        <f t="shared" si="0"/>
        <v>352000</v>
      </c>
      <c r="M49" s="129"/>
      <c r="N49" s="129">
        <f t="shared" si="1"/>
        <v>2900</v>
      </c>
      <c r="O49" s="129">
        <v>281600</v>
      </c>
      <c r="P49" s="129">
        <v>2320</v>
      </c>
    </row>
    <row r="50" spans="1:23" ht="15.9" customHeight="1" thickBot="1" x14ac:dyDescent="0.3">
      <c r="G50" s="176">
        <v>43468</v>
      </c>
      <c r="H50" s="166">
        <v>5984</v>
      </c>
      <c r="I50" s="166">
        <v>144</v>
      </c>
      <c r="J50" s="147">
        <v>400000</v>
      </c>
      <c r="K50" s="32">
        <v>3500</v>
      </c>
      <c r="L50" s="129">
        <f t="shared" si="0"/>
        <v>352000</v>
      </c>
      <c r="M50" s="129"/>
      <c r="N50" s="129">
        <f t="shared" si="1"/>
        <v>2900</v>
      </c>
      <c r="O50" s="129">
        <v>281600</v>
      </c>
      <c r="P50" s="129">
        <v>2320</v>
      </c>
    </row>
    <row r="51" spans="1:23" ht="15.9" customHeight="1" thickBot="1" x14ac:dyDescent="0.3">
      <c r="G51" s="177">
        <v>43475</v>
      </c>
      <c r="H51" s="168">
        <v>5316</v>
      </c>
      <c r="I51" s="168">
        <v>311</v>
      </c>
      <c r="J51" s="147"/>
      <c r="K51" s="32"/>
      <c r="L51" s="129">
        <f t="shared" si="0"/>
        <v>352000</v>
      </c>
      <c r="M51" s="129"/>
      <c r="N51" s="129">
        <f t="shared" si="1"/>
        <v>2900</v>
      </c>
      <c r="O51" s="129">
        <v>281600</v>
      </c>
      <c r="P51" s="129">
        <v>2320</v>
      </c>
    </row>
    <row r="52" spans="1:23" ht="15.9" customHeight="1" thickBot="1" x14ac:dyDescent="0.3">
      <c r="G52" s="177">
        <v>43482</v>
      </c>
      <c r="H52" s="168">
        <v>1814</v>
      </c>
      <c r="I52" s="168">
        <v>52</v>
      </c>
      <c r="J52" s="147"/>
      <c r="K52" s="32"/>
      <c r="L52" s="129">
        <f t="shared" si="0"/>
        <v>352000</v>
      </c>
      <c r="M52" s="129"/>
      <c r="N52" s="129">
        <f t="shared" si="1"/>
        <v>2900</v>
      </c>
      <c r="O52" s="129">
        <v>281600</v>
      </c>
      <c r="P52" s="129">
        <v>2320</v>
      </c>
      <c r="V52" s="28"/>
      <c r="W52" s="28"/>
    </row>
    <row r="53" spans="1:23" ht="15.9" customHeight="1" thickBot="1" x14ac:dyDescent="0.3">
      <c r="G53" s="177">
        <v>43489</v>
      </c>
      <c r="H53" s="168">
        <v>127</v>
      </c>
      <c r="I53" s="168">
        <v>0</v>
      </c>
      <c r="J53" s="147"/>
      <c r="K53" s="32"/>
      <c r="L53" s="129">
        <f t="shared" si="0"/>
        <v>352000</v>
      </c>
      <c r="M53" s="129"/>
      <c r="N53" s="129">
        <f t="shared" si="1"/>
        <v>2900</v>
      </c>
      <c r="O53" s="129">
        <v>281600</v>
      </c>
      <c r="P53" s="129">
        <v>2320</v>
      </c>
      <c r="V53" s="28"/>
      <c r="W53" s="28"/>
    </row>
    <row r="54" spans="1:23" ht="15.9" customHeight="1" thickBot="1" x14ac:dyDescent="0.3">
      <c r="G54" s="177">
        <v>43504</v>
      </c>
      <c r="H54" s="168">
        <v>1319</v>
      </c>
      <c r="I54" s="168">
        <v>236</v>
      </c>
      <c r="J54" s="32"/>
      <c r="K54" s="32"/>
      <c r="L54" s="129">
        <f t="shared" si="0"/>
        <v>352000</v>
      </c>
      <c r="M54" s="129"/>
      <c r="N54" s="129">
        <f t="shared" si="1"/>
        <v>2900</v>
      </c>
      <c r="O54" s="129">
        <v>281600</v>
      </c>
      <c r="P54" s="129">
        <v>2320</v>
      </c>
    </row>
    <row r="55" spans="1:23" ht="15.9" customHeight="1" thickBot="1" x14ac:dyDescent="0.3">
      <c r="A55" s="6"/>
      <c r="B55" s="6"/>
      <c r="C55" s="6"/>
      <c r="D55" s="6"/>
      <c r="E55" s="6"/>
      <c r="F55" s="6"/>
      <c r="G55" s="177">
        <v>43511</v>
      </c>
      <c r="H55" s="168">
        <v>15</v>
      </c>
      <c r="I55" s="168">
        <v>1</v>
      </c>
      <c r="J55" s="32"/>
      <c r="K55" s="32"/>
      <c r="L55" s="129">
        <f t="shared" si="0"/>
        <v>352000</v>
      </c>
      <c r="M55" s="129"/>
      <c r="N55" s="129">
        <f t="shared" si="1"/>
        <v>2900</v>
      </c>
      <c r="O55" s="129">
        <v>281600</v>
      </c>
      <c r="P55" s="129">
        <v>2320</v>
      </c>
    </row>
    <row r="56" spans="1:23" s="28" customFormat="1" ht="13.5" customHeight="1" thickBot="1" x14ac:dyDescent="0.3">
      <c r="A56" s="225" t="s">
        <v>44</v>
      </c>
      <c r="B56" s="225"/>
      <c r="C56" s="225"/>
      <c r="D56" s="225"/>
      <c r="E56" s="225"/>
      <c r="F56" s="225"/>
      <c r="G56" s="177">
        <v>43518</v>
      </c>
      <c r="H56" s="168">
        <v>47</v>
      </c>
      <c r="I56" s="168">
        <v>10</v>
      </c>
      <c r="J56" s="32"/>
      <c r="K56" s="32"/>
      <c r="L56" s="129">
        <f t="shared" si="0"/>
        <v>352000</v>
      </c>
      <c r="M56" s="129"/>
      <c r="N56" s="129">
        <f t="shared" si="1"/>
        <v>2900</v>
      </c>
      <c r="O56" s="129">
        <v>281600</v>
      </c>
      <c r="P56" s="129">
        <v>2320</v>
      </c>
      <c r="Q56" s="5"/>
      <c r="R56" s="5"/>
      <c r="S56" s="5"/>
      <c r="T56" s="5"/>
      <c r="U56" s="5"/>
      <c r="V56" s="5"/>
      <c r="W56" s="5"/>
    </row>
    <row r="57" spans="1:23" s="28" customFormat="1" ht="15" customHeight="1" thickBot="1" x14ac:dyDescent="0.3">
      <c r="A57" s="224" t="s">
        <v>71</v>
      </c>
      <c r="B57" s="225"/>
      <c r="C57" s="225"/>
      <c r="D57" s="225"/>
      <c r="E57" s="225"/>
      <c r="F57" s="225"/>
      <c r="G57" s="177">
        <v>43524</v>
      </c>
      <c r="H57" s="168">
        <v>1520</v>
      </c>
      <c r="I57" s="168">
        <v>27</v>
      </c>
      <c r="J57" s="32"/>
      <c r="K57" s="32"/>
      <c r="L57" s="129">
        <f t="shared" si="0"/>
        <v>352000</v>
      </c>
      <c r="M57" s="129"/>
      <c r="N57" s="129">
        <f t="shared" si="1"/>
        <v>2900</v>
      </c>
      <c r="O57" s="129">
        <v>281600</v>
      </c>
      <c r="P57" s="129">
        <v>2320</v>
      </c>
      <c r="Q57" s="5"/>
      <c r="R57" s="5"/>
      <c r="S57" s="5"/>
      <c r="T57" s="5"/>
      <c r="U57" s="5"/>
      <c r="V57" s="5"/>
      <c r="W57" s="5"/>
    </row>
    <row r="58" spans="1:23" ht="15.9" customHeight="1" thickBot="1" x14ac:dyDescent="0.3">
      <c r="G58" s="177">
        <v>43530</v>
      </c>
      <c r="H58" s="168">
        <v>70</v>
      </c>
      <c r="I58" s="168">
        <v>21</v>
      </c>
      <c r="J58" s="32"/>
      <c r="K58" s="32"/>
      <c r="L58" s="129">
        <f t="shared" si="0"/>
        <v>352000</v>
      </c>
      <c r="M58" s="129"/>
      <c r="N58" s="129">
        <f t="shared" si="1"/>
        <v>2900</v>
      </c>
      <c r="O58" s="129">
        <v>281600</v>
      </c>
      <c r="P58" s="129">
        <v>2320</v>
      </c>
    </row>
    <row r="59" spans="1:23" ht="15.9" customHeight="1" thickBot="1" x14ac:dyDescent="0.3">
      <c r="A59" s="27"/>
      <c r="G59" s="177">
        <v>43537</v>
      </c>
      <c r="H59" s="168">
        <v>647</v>
      </c>
      <c r="I59" s="168">
        <v>53</v>
      </c>
      <c r="J59" s="32"/>
      <c r="K59" s="32"/>
      <c r="L59" s="129">
        <f t="shared" si="0"/>
        <v>352000</v>
      </c>
      <c r="M59" s="129"/>
      <c r="N59" s="129">
        <f t="shared" si="1"/>
        <v>2900</v>
      </c>
      <c r="O59" s="129">
        <v>281600</v>
      </c>
      <c r="P59" s="129">
        <v>2320</v>
      </c>
    </row>
    <row r="60" spans="1:23" ht="15.9" customHeight="1" thickBot="1" x14ac:dyDescent="0.3">
      <c r="A60" s="27"/>
      <c r="G60" s="177">
        <v>43544</v>
      </c>
      <c r="H60" s="168">
        <v>508</v>
      </c>
      <c r="I60" s="168">
        <v>34</v>
      </c>
      <c r="J60" s="32"/>
      <c r="K60" s="32"/>
      <c r="L60" s="129">
        <f t="shared" si="0"/>
        <v>352000</v>
      </c>
      <c r="M60" s="129"/>
      <c r="N60" s="129">
        <f t="shared" si="1"/>
        <v>2900</v>
      </c>
      <c r="O60" s="129">
        <v>281600</v>
      </c>
      <c r="P60" s="129">
        <v>2320</v>
      </c>
    </row>
    <row r="61" spans="1:23" ht="15.9" customHeight="1" thickBot="1" x14ac:dyDescent="0.3">
      <c r="A61" s="27"/>
      <c r="G61" s="177">
        <v>43551</v>
      </c>
      <c r="H61" s="168">
        <v>278</v>
      </c>
      <c r="I61" s="168">
        <v>13</v>
      </c>
      <c r="J61" s="99"/>
      <c r="K61" s="99"/>
      <c r="L61" s="129">
        <f t="shared" si="0"/>
        <v>352000</v>
      </c>
      <c r="M61" s="129"/>
      <c r="N61" s="129">
        <f t="shared" si="1"/>
        <v>2900</v>
      </c>
      <c r="O61" s="129">
        <v>281600</v>
      </c>
      <c r="P61" s="129">
        <v>2320</v>
      </c>
      <c r="Q61" s="1"/>
      <c r="R61" s="1"/>
    </row>
    <row r="62" spans="1:23" ht="15.9" customHeight="1" x14ac:dyDescent="0.25">
      <c r="A62" s="27"/>
      <c r="G62" s="172">
        <v>43558</v>
      </c>
      <c r="H62" s="129">
        <v>299</v>
      </c>
      <c r="I62" s="129">
        <v>32</v>
      </c>
      <c r="J62" s="99"/>
      <c r="K62" s="99"/>
      <c r="L62" s="129">
        <f t="shared" si="0"/>
        <v>352000</v>
      </c>
      <c r="M62" s="129"/>
      <c r="N62" s="129">
        <f t="shared" si="1"/>
        <v>2900</v>
      </c>
      <c r="O62" s="129">
        <v>281600</v>
      </c>
      <c r="P62" s="129">
        <v>2320</v>
      </c>
      <c r="Q62" s="1"/>
      <c r="R62" s="1"/>
    </row>
    <row r="63" spans="1:23" ht="15.9" customHeight="1" x14ac:dyDescent="0.25">
      <c r="A63" s="27"/>
      <c r="G63" s="172">
        <v>43565</v>
      </c>
      <c r="H63" s="129">
        <v>1429</v>
      </c>
      <c r="I63" s="129">
        <v>9</v>
      </c>
      <c r="J63" s="99"/>
      <c r="K63" s="99"/>
      <c r="L63" s="129">
        <f t="shared" si="0"/>
        <v>352000</v>
      </c>
      <c r="M63" s="129"/>
      <c r="N63" s="129">
        <f t="shared" si="1"/>
        <v>2900</v>
      </c>
      <c r="O63" s="129">
        <v>281600</v>
      </c>
      <c r="P63" s="129">
        <v>2320</v>
      </c>
      <c r="Q63" s="1"/>
      <c r="R63" s="1"/>
    </row>
    <row r="64" spans="1:23" ht="15.9" customHeight="1" x14ac:dyDescent="0.25">
      <c r="A64" s="27"/>
      <c r="G64" s="172">
        <v>43572</v>
      </c>
      <c r="H64" s="129">
        <v>71</v>
      </c>
      <c r="I64" s="129">
        <v>2</v>
      </c>
      <c r="J64" s="99"/>
      <c r="K64" s="99"/>
      <c r="L64" s="129">
        <f t="shared" si="0"/>
        <v>352000</v>
      </c>
      <c r="M64" s="129"/>
      <c r="N64" s="129">
        <f t="shared" si="1"/>
        <v>2900</v>
      </c>
      <c r="O64" s="129">
        <v>281600</v>
      </c>
      <c r="P64" s="129">
        <v>2320</v>
      </c>
      <c r="Q64" s="1"/>
      <c r="R64" s="1"/>
    </row>
    <row r="65" spans="1:23" ht="15.9" customHeight="1" x14ac:dyDescent="0.25">
      <c r="A65" s="27"/>
      <c r="G65" s="172">
        <v>43579</v>
      </c>
      <c r="H65" s="129">
        <v>359</v>
      </c>
      <c r="I65" s="129">
        <v>9</v>
      </c>
      <c r="J65" s="99"/>
      <c r="K65" s="99"/>
      <c r="L65" s="129">
        <f t="shared" si="0"/>
        <v>352000</v>
      </c>
      <c r="M65" s="129"/>
      <c r="N65" s="129">
        <f t="shared" si="1"/>
        <v>2900</v>
      </c>
      <c r="O65" s="129">
        <v>281600</v>
      </c>
      <c r="P65" s="129">
        <v>2320</v>
      </c>
      <c r="Q65" s="1"/>
      <c r="R65" s="1"/>
    </row>
    <row r="66" spans="1:23" ht="15.9" customHeight="1" x14ac:dyDescent="0.25">
      <c r="G66" s="172">
        <v>43593</v>
      </c>
      <c r="H66" s="129">
        <v>552</v>
      </c>
      <c r="I66" s="129">
        <v>7</v>
      </c>
      <c r="J66" s="99"/>
      <c r="K66" s="99"/>
      <c r="L66" s="129">
        <f t="shared" ref="L66:L97" si="2">$C$10</f>
        <v>352000</v>
      </c>
      <c r="M66" s="129"/>
      <c r="N66" s="129">
        <f t="shared" ref="N66:N97" si="3">$F$10</f>
        <v>2900</v>
      </c>
      <c r="O66" s="129">
        <v>281600</v>
      </c>
      <c r="P66" s="129">
        <v>2320</v>
      </c>
      <c r="Q66" s="1"/>
      <c r="R66" s="1"/>
    </row>
    <row r="67" spans="1:23" ht="15.9" customHeight="1" x14ac:dyDescent="0.25">
      <c r="G67" s="172">
        <v>43601</v>
      </c>
      <c r="H67" s="129">
        <v>616</v>
      </c>
      <c r="I67" s="129">
        <v>32</v>
      </c>
      <c r="J67" s="99"/>
      <c r="K67" s="99"/>
      <c r="L67" s="129">
        <f t="shared" si="2"/>
        <v>352000</v>
      </c>
      <c r="M67" s="129"/>
      <c r="N67" s="129">
        <f t="shared" si="3"/>
        <v>2900</v>
      </c>
      <c r="O67" s="129">
        <v>281600</v>
      </c>
      <c r="P67" s="129">
        <v>2320</v>
      </c>
      <c r="Q67" s="1"/>
      <c r="R67" s="1"/>
    </row>
    <row r="68" spans="1:23" ht="15.9" customHeight="1" x14ac:dyDescent="0.25">
      <c r="G68" s="172">
        <v>43607</v>
      </c>
      <c r="H68" s="129">
        <v>142</v>
      </c>
      <c r="I68" s="129">
        <v>1</v>
      </c>
      <c r="J68" s="99"/>
      <c r="K68" s="99"/>
      <c r="L68" s="129">
        <f t="shared" si="2"/>
        <v>352000</v>
      </c>
      <c r="M68" s="129"/>
      <c r="N68" s="129">
        <f t="shared" si="3"/>
        <v>2900</v>
      </c>
      <c r="O68" s="129">
        <v>281600</v>
      </c>
      <c r="P68" s="129">
        <v>2320</v>
      </c>
      <c r="Q68" s="1"/>
      <c r="R68" s="1"/>
    </row>
    <row r="69" spans="1:23" ht="15.9" customHeight="1" x14ac:dyDescent="0.25">
      <c r="G69" s="172">
        <v>43615</v>
      </c>
      <c r="H69" s="129">
        <v>21</v>
      </c>
      <c r="I69" s="129">
        <v>6</v>
      </c>
      <c r="J69" s="99"/>
      <c r="K69" s="99"/>
      <c r="L69" s="129">
        <f t="shared" si="2"/>
        <v>352000</v>
      </c>
      <c r="M69" s="129"/>
      <c r="N69" s="129">
        <f t="shared" si="3"/>
        <v>2900</v>
      </c>
      <c r="O69" s="129">
        <v>281600</v>
      </c>
      <c r="P69" s="129">
        <v>2320</v>
      </c>
      <c r="Q69" s="1"/>
      <c r="R69" s="1"/>
    </row>
    <row r="70" spans="1:23" ht="15.9" customHeight="1" x14ac:dyDescent="0.25">
      <c r="G70" s="172">
        <v>43622</v>
      </c>
      <c r="H70" s="129">
        <v>3131</v>
      </c>
      <c r="I70" s="129">
        <v>105</v>
      </c>
      <c r="J70" s="99"/>
      <c r="K70" s="99"/>
      <c r="L70" s="129">
        <f t="shared" si="2"/>
        <v>352000</v>
      </c>
      <c r="M70" s="129"/>
      <c r="N70" s="129">
        <f t="shared" si="3"/>
        <v>2900</v>
      </c>
      <c r="O70" s="129">
        <v>281600</v>
      </c>
      <c r="P70" s="129">
        <v>2320</v>
      </c>
      <c r="Q70" s="1"/>
      <c r="R70" s="1"/>
    </row>
    <row r="71" spans="1:23" ht="15.9" customHeight="1" x14ac:dyDescent="0.25">
      <c r="G71" s="172">
        <v>43628</v>
      </c>
      <c r="H71" s="129">
        <v>1686</v>
      </c>
      <c r="I71" s="129">
        <v>29</v>
      </c>
      <c r="J71" s="99"/>
      <c r="K71" s="99"/>
      <c r="L71" s="129">
        <f t="shared" si="2"/>
        <v>352000</v>
      </c>
      <c r="M71" s="129"/>
      <c r="N71" s="129">
        <f t="shared" si="3"/>
        <v>2900</v>
      </c>
      <c r="O71" s="129">
        <v>281600</v>
      </c>
      <c r="P71" s="129">
        <v>2320</v>
      </c>
      <c r="Q71" s="1"/>
      <c r="R71" s="1"/>
    </row>
    <row r="72" spans="1:23" ht="15.9" customHeight="1" x14ac:dyDescent="0.25">
      <c r="G72" s="172">
        <v>43636</v>
      </c>
      <c r="H72" s="129">
        <v>1096</v>
      </c>
      <c r="I72" s="129">
        <v>201</v>
      </c>
      <c r="J72" s="99"/>
      <c r="K72" s="99"/>
      <c r="L72" s="129">
        <f t="shared" si="2"/>
        <v>352000</v>
      </c>
      <c r="M72" s="129"/>
      <c r="N72" s="129">
        <f t="shared" si="3"/>
        <v>2900</v>
      </c>
      <c r="O72" s="129">
        <v>281600</v>
      </c>
      <c r="P72" s="129">
        <v>2320</v>
      </c>
      <c r="Q72" s="1"/>
      <c r="R72" s="1"/>
    </row>
    <row r="73" spans="1:23" ht="15.9" customHeight="1" x14ac:dyDescent="0.25">
      <c r="G73" s="172">
        <v>43643</v>
      </c>
      <c r="H73" s="129">
        <v>118</v>
      </c>
      <c r="I73" s="129">
        <v>4</v>
      </c>
      <c r="J73" s="99"/>
      <c r="K73" s="99"/>
      <c r="L73" s="129">
        <f t="shared" si="2"/>
        <v>352000</v>
      </c>
      <c r="M73" s="129"/>
      <c r="N73" s="129">
        <f t="shared" si="3"/>
        <v>2900</v>
      </c>
      <c r="O73" s="129">
        <v>281600</v>
      </c>
      <c r="P73" s="129">
        <v>2320</v>
      </c>
      <c r="Q73" s="1"/>
      <c r="R73" s="1"/>
    </row>
    <row r="74" spans="1:23" ht="15.9" customHeight="1" x14ac:dyDescent="0.25">
      <c r="G74" s="172">
        <v>43650</v>
      </c>
      <c r="H74" s="129">
        <v>184</v>
      </c>
      <c r="I74" s="129">
        <v>28</v>
      </c>
      <c r="J74" s="99"/>
      <c r="K74" s="99"/>
      <c r="L74" s="129">
        <f t="shared" si="2"/>
        <v>352000</v>
      </c>
      <c r="M74" s="129"/>
      <c r="N74" s="129">
        <f t="shared" si="3"/>
        <v>2900</v>
      </c>
      <c r="O74" s="129">
        <v>281600</v>
      </c>
      <c r="P74" s="129">
        <v>2320</v>
      </c>
      <c r="Q74" s="1"/>
      <c r="R74" s="1"/>
    </row>
    <row r="75" spans="1:23" ht="15.9" customHeight="1" x14ac:dyDescent="0.25">
      <c r="G75" s="172">
        <v>43657</v>
      </c>
      <c r="H75" s="129">
        <v>955</v>
      </c>
      <c r="I75" s="129">
        <v>321</v>
      </c>
      <c r="J75" s="99"/>
      <c r="K75" s="99"/>
      <c r="L75" s="129">
        <f t="shared" si="2"/>
        <v>352000</v>
      </c>
      <c r="M75" s="129"/>
      <c r="N75" s="129">
        <f t="shared" si="3"/>
        <v>2900</v>
      </c>
      <c r="O75" s="129">
        <v>281600</v>
      </c>
      <c r="P75" s="129">
        <v>2320</v>
      </c>
      <c r="Q75" s="1"/>
      <c r="R75" s="1"/>
    </row>
    <row r="76" spans="1:23" ht="15.9" customHeight="1" x14ac:dyDescent="0.25">
      <c r="A76" s="6"/>
      <c r="B76" s="6"/>
      <c r="C76" s="6"/>
      <c r="D76" s="6"/>
      <c r="E76" s="6"/>
      <c r="F76" s="6"/>
      <c r="G76" s="172">
        <v>43664</v>
      </c>
      <c r="H76" s="129">
        <v>26</v>
      </c>
      <c r="I76" s="129">
        <v>1</v>
      </c>
      <c r="J76" s="99"/>
      <c r="K76" s="99"/>
      <c r="L76" s="129">
        <f t="shared" si="2"/>
        <v>352000</v>
      </c>
      <c r="M76" s="129"/>
      <c r="N76" s="129">
        <f t="shared" si="3"/>
        <v>2900</v>
      </c>
      <c r="O76" s="129">
        <v>281600</v>
      </c>
      <c r="P76" s="129">
        <v>2320</v>
      </c>
      <c r="Q76" s="1"/>
      <c r="R76" s="1"/>
    </row>
    <row r="77" spans="1:23" s="28" customFormat="1" ht="13.5" customHeight="1" x14ac:dyDescent="0.25">
      <c r="A77" s="225" t="s">
        <v>45</v>
      </c>
      <c r="B77" s="225"/>
      <c r="C77" s="225"/>
      <c r="D77" s="225"/>
      <c r="E77" s="225"/>
      <c r="F77" s="225"/>
      <c r="G77" s="172">
        <v>43671</v>
      </c>
      <c r="H77" s="129">
        <v>17</v>
      </c>
      <c r="I77" s="129">
        <v>0</v>
      </c>
      <c r="J77" s="99"/>
      <c r="K77" s="99"/>
      <c r="L77" s="129">
        <f t="shared" si="2"/>
        <v>352000</v>
      </c>
      <c r="M77" s="129"/>
      <c r="N77" s="129">
        <f t="shared" si="3"/>
        <v>2900</v>
      </c>
      <c r="O77" s="129">
        <v>281600</v>
      </c>
      <c r="P77" s="129">
        <v>2320</v>
      </c>
      <c r="Q77" s="7"/>
      <c r="R77" s="7"/>
      <c r="S77" s="5"/>
      <c r="T77" s="5"/>
      <c r="U77" s="5"/>
      <c r="V77" s="5"/>
      <c r="W77" s="5"/>
    </row>
    <row r="78" spans="1:23" s="28" customFormat="1" ht="15" customHeight="1" x14ac:dyDescent="0.25">
      <c r="A78" s="224" t="s">
        <v>72</v>
      </c>
      <c r="B78" s="225"/>
      <c r="C78" s="225"/>
      <c r="D78" s="225"/>
      <c r="E78" s="225"/>
      <c r="F78" s="225"/>
      <c r="G78" s="172">
        <v>43683</v>
      </c>
      <c r="H78" s="129">
        <v>129</v>
      </c>
      <c r="I78" s="129">
        <v>5</v>
      </c>
      <c r="J78" s="99"/>
      <c r="K78" s="99"/>
      <c r="L78" s="129">
        <f t="shared" si="2"/>
        <v>352000</v>
      </c>
      <c r="M78" s="129"/>
      <c r="N78" s="129">
        <f t="shared" si="3"/>
        <v>2900</v>
      </c>
      <c r="O78" s="129">
        <v>281600</v>
      </c>
      <c r="P78" s="129">
        <v>2320</v>
      </c>
      <c r="Q78" s="7"/>
      <c r="R78" s="7"/>
      <c r="S78" s="5"/>
      <c r="T78" s="5"/>
      <c r="U78" s="5"/>
      <c r="V78" s="5"/>
      <c r="W78" s="5"/>
    </row>
    <row r="79" spans="1:23" ht="15.9" customHeight="1" x14ac:dyDescent="0.25">
      <c r="B79" s="6"/>
      <c r="C79" s="6"/>
      <c r="D79" s="6"/>
      <c r="E79" s="6"/>
      <c r="F79" s="6"/>
      <c r="G79" s="172">
        <v>43690</v>
      </c>
      <c r="H79" s="129">
        <v>1594</v>
      </c>
      <c r="I79" s="129">
        <v>9</v>
      </c>
      <c r="J79" s="99"/>
      <c r="K79" s="99"/>
      <c r="L79" s="129">
        <f t="shared" si="2"/>
        <v>352000</v>
      </c>
      <c r="M79" s="129"/>
      <c r="N79" s="129">
        <f t="shared" si="3"/>
        <v>2900</v>
      </c>
      <c r="O79" s="129">
        <v>281600</v>
      </c>
      <c r="P79" s="129">
        <v>2320</v>
      </c>
      <c r="Q79" s="7"/>
      <c r="R79" s="7"/>
    </row>
    <row r="80" spans="1:23" s="29" customFormat="1" ht="15.9" customHeight="1" x14ac:dyDescent="0.25">
      <c r="A80" s="232" t="s">
        <v>20</v>
      </c>
      <c r="B80" s="232"/>
      <c r="C80" s="232"/>
      <c r="D80" s="51"/>
      <c r="F80" s="51"/>
      <c r="G80" s="172">
        <v>43697</v>
      </c>
      <c r="H80" s="129">
        <v>800</v>
      </c>
      <c r="I80" s="129">
        <v>49</v>
      </c>
      <c r="J80" s="99"/>
      <c r="K80" s="99"/>
      <c r="L80" s="129">
        <f t="shared" si="2"/>
        <v>352000</v>
      </c>
      <c r="M80" s="129"/>
      <c r="N80" s="129">
        <f t="shared" si="3"/>
        <v>2900</v>
      </c>
      <c r="O80" s="129">
        <v>281600</v>
      </c>
      <c r="P80" s="129">
        <v>2320</v>
      </c>
      <c r="Q80" s="7"/>
      <c r="R80" s="7"/>
      <c r="S80" s="5"/>
      <c r="T80" s="5"/>
      <c r="U80" s="5"/>
      <c r="V80" s="5"/>
      <c r="W80" s="5"/>
    </row>
    <row r="81" spans="1:31" s="31" customFormat="1" ht="39" customHeight="1" x14ac:dyDescent="0.25">
      <c r="A81" s="232" t="s">
        <v>73</v>
      </c>
      <c r="B81" s="232"/>
      <c r="C81" s="232"/>
      <c r="D81" s="232"/>
      <c r="E81" s="232"/>
      <c r="F81" s="232"/>
      <c r="G81" s="172">
        <v>43704</v>
      </c>
      <c r="H81" s="129">
        <v>139</v>
      </c>
      <c r="I81" s="129">
        <v>11</v>
      </c>
      <c r="J81" s="99"/>
      <c r="K81" s="128"/>
      <c r="L81" s="129">
        <f t="shared" si="2"/>
        <v>352000</v>
      </c>
      <c r="M81" s="129"/>
      <c r="N81" s="129">
        <f t="shared" si="3"/>
        <v>2900</v>
      </c>
      <c r="O81" s="129">
        <v>281600</v>
      </c>
      <c r="P81" s="129">
        <v>2320</v>
      </c>
      <c r="Q81" s="7"/>
      <c r="R81" s="7"/>
      <c r="S81" s="5"/>
      <c r="T81" s="5"/>
      <c r="U81" s="5"/>
      <c r="V81" s="5"/>
      <c r="W81" s="5"/>
      <c r="X81" s="28"/>
      <c r="Y81" s="28"/>
      <c r="Z81" s="28"/>
      <c r="AA81" s="28"/>
      <c r="AB81" s="28"/>
      <c r="AC81" s="28"/>
      <c r="AD81" s="28"/>
      <c r="AE81" s="28"/>
    </row>
    <row r="82" spans="1:31" s="31" customFormat="1" ht="39" customHeight="1" x14ac:dyDescent="0.25">
      <c r="A82" s="233" t="s">
        <v>74</v>
      </c>
      <c r="B82" s="233"/>
      <c r="C82" s="233"/>
      <c r="D82" s="233"/>
      <c r="E82" s="233"/>
      <c r="F82" s="233"/>
      <c r="G82" s="172">
        <v>43713</v>
      </c>
      <c r="H82" s="129">
        <v>1201</v>
      </c>
      <c r="I82" s="129">
        <v>39</v>
      </c>
      <c r="J82" s="99"/>
      <c r="K82" s="81"/>
      <c r="L82" s="129">
        <f t="shared" si="2"/>
        <v>352000</v>
      </c>
      <c r="M82" s="129"/>
      <c r="N82" s="129">
        <f t="shared" si="3"/>
        <v>2900</v>
      </c>
      <c r="O82" s="129">
        <v>281600</v>
      </c>
      <c r="P82" s="129">
        <v>2320</v>
      </c>
      <c r="Q82" s="241"/>
      <c r="R82" s="7"/>
      <c r="S82" s="5"/>
      <c r="T82" s="5"/>
      <c r="U82" s="5"/>
      <c r="V82" s="5"/>
      <c r="W82" s="5"/>
      <c r="X82" s="28"/>
      <c r="Y82" s="28"/>
      <c r="Z82" s="28"/>
      <c r="AA82" s="28"/>
      <c r="AB82" s="28"/>
      <c r="AC82" s="28"/>
      <c r="AD82" s="28"/>
      <c r="AE82" s="28"/>
    </row>
    <row r="83" spans="1:31" s="29" customFormat="1" ht="15.9" customHeight="1" x14ac:dyDescent="0.25">
      <c r="F83" s="51"/>
      <c r="G83" s="172">
        <v>43719</v>
      </c>
      <c r="H83" s="129">
        <v>780</v>
      </c>
      <c r="I83" s="129">
        <v>31</v>
      </c>
      <c r="J83" s="99"/>
      <c r="K83" s="128"/>
      <c r="L83" s="129">
        <f t="shared" si="2"/>
        <v>352000</v>
      </c>
      <c r="M83" s="129"/>
      <c r="N83" s="129">
        <f t="shared" si="3"/>
        <v>2900</v>
      </c>
      <c r="O83" s="129">
        <v>281600</v>
      </c>
      <c r="P83" s="129">
        <v>2320</v>
      </c>
      <c r="Q83" s="241"/>
      <c r="R83" s="7"/>
      <c r="S83" s="5"/>
      <c r="T83" s="5"/>
      <c r="U83" s="5"/>
      <c r="V83" s="5"/>
      <c r="W83" s="5"/>
    </row>
    <row r="84" spans="1:31" s="29" customFormat="1" ht="25.5" customHeight="1" x14ac:dyDescent="0.25">
      <c r="A84" s="234" t="s">
        <v>2</v>
      </c>
      <c r="B84" s="234"/>
      <c r="C84" s="234"/>
      <c r="D84" s="234" t="s">
        <v>3</v>
      </c>
      <c r="E84" s="234"/>
      <c r="F84" s="234"/>
      <c r="G84" s="172">
        <v>43726</v>
      </c>
      <c r="H84" s="129">
        <v>673</v>
      </c>
      <c r="I84" s="129">
        <v>9</v>
      </c>
      <c r="J84" s="99"/>
      <c r="K84" s="81"/>
      <c r="L84" s="129">
        <f t="shared" si="2"/>
        <v>352000</v>
      </c>
      <c r="M84" s="129"/>
      <c r="N84" s="129">
        <f t="shared" si="3"/>
        <v>2900</v>
      </c>
      <c r="O84" s="129">
        <v>281600</v>
      </c>
      <c r="P84" s="129">
        <v>2320</v>
      </c>
      <c r="Q84" s="241"/>
      <c r="R84" s="7"/>
      <c r="S84" s="5"/>
      <c r="T84" s="5"/>
      <c r="U84" s="5"/>
      <c r="V84" s="5"/>
      <c r="W84" s="5"/>
    </row>
    <row r="85" spans="1:31" s="29" customFormat="1" ht="38.1" customHeight="1" x14ac:dyDescent="0.25">
      <c r="G85" s="172">
        <v>43733</v>
      </c>
      <c r="H85" s="129">
        <v>281</v>
      </c>
      <c r="I85" s="129">
        <v>15</v>
      </c>
      <c r="J85" s="99"/>
      <c r="K85" s="81"/>
      <c r="L85" s="129">
        <f t="shared" si="2"/>
        <v>352000</v>
      </c>
      <c r="M85" s="129"/>
      <c r="N85" s="129">
        <f t="shared" si="3"/>
        <v>2900</v>
      </c>
      <c r="O85" s="129">
        <v>281600</v>
      </c>
      <c r="P85" s="129">
        <v>2320</v>
      </c>
      <c r="Q85" s="241"/>
      <c r="R85" s="7"/>
      <c r="S85" s="5"/>
      <c r="T85" s="5"/>
      <c r="U85" s="5"/>
      <c r="V85" s="5"/>
      <c r="W85" s="5"/>
    </row>
    <row r="86" spans="1:31" x14ac:dyDescent="0.25">
      <c r="B86" s="7"/>
      <c r="C86" s="7"/>
      <c r="D86" s="7"/>
      <c r="E86" s="7"/>
      <c r="F86" s="7"/>
      <c r="G86" s="172">
        <v>43742</v>
      </c>
      <c r="H86" s="129">
        <v>787</v>
      </c>
      <c r="I86" s="129">
        <v>19</v>
      </c>
      <c r="J86" s="99"/>
      <c r="K86" s="81"/>
      <c r="L86" s="129">
        <f t="shared" si="2"/>
        <v>352000</v>
      </c>
      <c r="M86" s="129"/>
      <c r="N86" s="129">
        <f t="shared" si="3"/>
        <v>2900</v>
      </c>
      <c r="O86" s="129">
        <v>281600</v>
      </c>
      <c r="P86" s="129">
        <v>2320</v>
      </c>
      <c r="Q86" s="155"/>
      <c r="R86" s="7"/>
    </row>
    <row r="87" spans="1:31" x14ac:dyDescent="0.25">
      <c r="B87" s="7"/>
      <c r="D87" s="7"/>
      <c r="E87" s="7"/>
      <c r="F87" s="7"/>
      <c r="G87" s="172">
        <v>43749</v>
      </c>
      <c r="H87" s="129">
        <v>401</v>
      </c>
      <c r="I87" s="129">
        <v>30</v>
      </c>
      <c r="J87" s="99"/>
      <c r="K87" s="81"/>
      <c r="L87" s="129">
        <f t="shared" si="2"/>
        <v>352000</v>
      </c>
      <c r="M87" s="129"/>
      <c r="N87" s="129">
        <f t="shared" si="3"/>
        <v>2900</v>
      </c>
      <c r="O87" s="129">
        <v>281600</v>
      </c>
      <c r="P87" s="129">
        <v>2320</v>
      </c>
      <c r="Q87" s="156"/>
      <c r="R87" s="7"/>
    </row>
    <row r="88" spans="1:31" x14ac:dyDescent="0.25">
      <c r="G88" s="172">
        <v>43757</v>
      </c>
      <c r="H88" s="129">
        <v>671</v>
      </c>
      <c r="I88" s="129">
        <v>192</v>
      </c>
      <c r="J88" s="99"/>
      <c r="K88" s="81"/>
      <c r="L88" s="129">
        <f t="shared" si="2"/>
        <v>352000</v>
      </c>
      <c r="M88" s="129"/>
      <c r="N88" s="129">
        <f t="shared" si="3"/>
        <v>2900</v>
      </c>
      <c r="O88" s="129">
        <v>281600</v>
      </c>
      <c r="P88" s="129">
        <v>2320</v>
      </c>
      <c r="Q88" s="154"/>
      <c r="R88" s="7"/>
    </row>
    <row r="89" spans="1:31" ht="22.5" customHeight="1" x14ac:dyDescent="0.25">
      <c r="G89" s="172">
        <v>43764</v>
      </c>
      <c r="H89" s="129">
        <v>215</v>
      </c>
      <c r="I89" s="129">
        <v>18</v>
      </c>
      <c r="J89" s="99"/>
      <c r="K89" s="81"/>
      <c r="L89" s="129">
        <f t="shared" si="2"/>
        <v>352000</v>
      </c>
      <c r="M89" s="129"/>
      <c r="N89" s="129">
        <f t="shared" si="3"/>
        <v>2900</v>
      </c>
      <c r="O89" s="129">
        <v>281600</v>
      </c>
      <c r="P89" s="129">
        <v>2320</v>
      </c>
      <c r="Q89" s="154"/>
      <c r="R89" s="7"/>
    </row>
    <row r="90" spans="1:31" x14ac:dyDescent="0.25">
      <c r="G90" s="172">
        <v>43774</v>
      </c>
      <c r="H90" s="129">
        <v>304</v>
      </c>
      <c r="I90" s="129">
        <v>4</v>
      </c>
      <c r="J90" s="99"/>
      <c r="K90" s="81"/>
      <c r="L90" s="129">
        <f t="shared" si="2"/>
        <v>352000</v>
      </c>
      <c r="M90" s="129"/>
      <c r="N90" s="129">
        <f t="shared" si="3"/>
        <v>2900</v>
      </c>
      <c r="O90" s="129">
        <v>281600</v>
      </c>
      <c r="P90" s="129">
        <v>2320</v>
      </c>
      <c r="Q90" s="154"/>
      <c r="R90" s="7"/>
    </row>
    <row r="91" spans="1:31" ht="24" customHeight="1" x14ac:dyDescent="0.25">
      <c r="G91" s="172">
        <v>43781</v>
      </c>
      <c r="H91" s="129">
        <v>690</v>
      </c>
      <c r="I91" s="129">
        <v>21</v>
      </c>
      <c r="J91" s="99"/>
      <c r="K91" s="81"/>
      <c r="L91" s="129">
        <f t="shared" si="2"/>
        <v>352000</v>
      </c>
      <c r="M91" s="129"/>
      <c r="N91" s="129">
        <f t="shared" si="3"/>
        <v>2900</v>
      </c>
      <c r="O91" s="129">
        <v>281600</v>
      </c>
      <c r="P91" s="129">
        <v>2320</v>
      </c>
      <c r="Q91" s="154"/>
      <c r="R91" s="7"/>
    </row>
    <row r="92" spans="1:31" ht="19.5" customHeight="1" x14ac:dyDescent="0.25">
      <c r="G92" s="172">
        <v>43789</v>
      </c>
      <c r="H92" s="129">
        <v>293</v>
      </c>
      <c r="I92" s="129">
        <v>15</v>
      </c>
      <c r="J92" s="99"/>
      <c r="K92" s="81"/>
      <c r="L92" s="129">
        <f t="shared" si="2"/>
        <v>352000</v>
      </c>
      <c r="M92" s="129"/>
      <c r="N92" s="129">
        <f t="shared" si="3"/>
        <v>2900</v>
      </c>
      <c r="O92" s="129">
        <v>281600</v>
      </c>
      <c r="P92" s="129">
        <v>2320</v>
      </c>
      <c r="Q92" s="154"/>
      <c r="R92" s="7"/>
    </row>
    <row r="93" spans="1:31" ht="17.25" customHeight="1" x14ac:dyDescent="0.25">
      <c r="G93" s="172">
        <v>43795</v>
      </c>
      <c r="H93" s="129">
        <v>1642</v>
      </c>
      <c r="I93" s="129">
        <v>23</v>
      </c>
      <c r="J93" s="99"/>
      <c r="K93" s="81"/>
      <c r="L93" s="129">
        <f t="shared" si="2"/>
        <v>352000</v>
      </c>
      <c r="M93" s="129"/>
      <c r="N93" s="129">
        <f t="shared" si="3"/>
        <v>2900</v>
      </c>
      <c r="O93" s="129">
        <v>281600</v>
      </c>
      <c r="P93" s="129">
        <v>2320</v>
      </c>
      <c r="Q93" s="154"/>
      <c r="R93" s="7"/>
    </row>
    <row r="94" spans="1:31" x14ac:dyDescent="0.25">
      <c r="G94" s="172">
        <v>43805</v>
      </c>
      <c r="H94" s="129">
        <v>2320</v>
      </c>
      <c r="I94" s="129">
        <v>354</v>
      </c>
      <c r="J94" s="99"/>
      <c r="K94" s="81"/>
      <c r="L94" s="129">
        <f t="shared" si="2"/>
        <v>352000</v>
      </c>
      <c r="M94" s="129"/>
      <c r="N94" s="129">
        <f t="shared" si="3"/>
        <v>2900</v>
      </c>
      <c r="O94" s="129">
        <v>281600</v>
      </c>
      <c r="P94" s="129">
        <v>2320</v>
      </c>
      <c r="Q94" s="154"/>
      <c r="R94" s="7"/>
    </row>
    <row r="95" spans="1:31" x14ac:dyDescent="0.25">
      <c r="G95" s="172">
        <v>43811</v>
      </c>
      <c r="H95" s="129">
        <v>5747</v>
      </c>
      <c r="I95" s="129">
        <v>28</v>
      </c>
      <c r="J95" s="99"/>
      <c r="K95" s="81"/>
      <c r="L95" s="129">
        <f t="shared" si="2"/>
        <v>352000</v>
      </c>
      <c r="M95" s="129"/>
      <c r="N95" s="129">
        <f t="shared" si="3"/>
        <v>2900</v>
      </c>
      <c r="O95" s="129">
        <v>281600</v>
      </c>
      <c r="P95" s="129">
        <v>2320</v>
      </c>
      <c r="Q95" s="154"/>
      <c r="R95" s="7"/>
    </row>
    <row r="96" spans="1:31" x14ac:dyDescent="0.25">
      <c r="G96" s="172">
        <v>43819</v>
      </c>
      <c r="H96" s="129">
        <v>639</v>
      </c>
      <c r="I96" s="129">
        <v>17</v>
      </c>
      <c r="J96" s="99"/>
      <c r="K96" s="81"/>
      <c r="L96" s="129">
        <f t="shared" si="2"/>
        <v>352000</v>
      </c>
      <c r="M96" s="129"/>
      <c r="N96" s="129">
        <f t="shared" si="3"/>
        <v>2900</v>
      </c>
      <c r="O96" s="129">
        <v>281600</v>
      </c>
      <c r="P96" s="129">
        <v>2320</v>
      </c>
      <c r="Q96" s="154"/>
      <c r="R96" s="7"/>
    </row>
    <row r="97" spans="7:18" x14ac:dyDescent="0.25">
      <c r="G97" s="172">
        <v>43826</v>
      </c>
      <c r="H97" s="129">
        <v>83</v>
      </c>
      <c r="I97" s="129">
        <v>6</v>
      </c>
      <c r="J97" s="99"/>
      <c r="K97" s="81"/>
      <c r="L97" s="129">
        <f t="shared" si="2"/>
        <v>352000</v>
      </c>
      <c r="M97" s="129"/>
      <c r="N97" s="129">
        <f t="shared" si="3"/>
        <v>2900</v>
      </c>
      <c r="O97" s="129">
        <v>281600</v>
      </c>
      <c r="P97" s="129">
        <v>2320</v>
      </c>
      <c r="Q97" s="154"/>
      <c r="R97" s="7"/>
    </row>
    <row r="98" spans="7:18" x14ac:dyDescent="0.25">
      <c r="G98" s="6" t="s">
        <v>91</v>
      </c>
      <c r="H98" s="6">
        <f>MAX(H50:H97)</f>
        <v>5984</v>
      </c>
      <c r="I98" s="6">
        <f>MAX(I50:I97)</f>
        <v>354</v>
      </c>
      <c r="J98" s="127"/>
      <c r="K98" s="157"/>
      <c r="L98" s="105"/>
      <c r="M98" s="154"/>
      <c r="N98" s="154"/>
      <c r="O98" s="154"/>
      <c r="P98" s="154"/>
      <c r="Q98" s="154"/>
      <c r="R98" s="7"/>
    </row>
    <row r="99" spans="7:18" x14ac:dyDescent="0.25">
      <c r="G99" s="6" t="s">
        <v>92</v>
      </c>
      <c r="H99" s="6">
        <f>MIN(H50:H97)</f>
        <v>15</v>
      </c>
      <c r="I99" s="6">
        <f>MIN(I50:I97)</f>
        <v>0</v>
      </c>
      <c r="J99" s="127"/>
      <c r="K99" s="157"/>
      <c r="L99" s="105"/>
      <c r="M99" s="154"/>
      <c r="N99" s="154"/>
      <c r="O99" s="154"/>
      <c r="P99" s="154"/>
      <c r="Q99" s="154"/>
      <c r="R99" s="7"/>
    </row>
    <row r="100" spans="7:18" x14ac:dyDescent="0.25">
      <c r="J100" s="127"/>
      <c r="K100" s="157"/>
      <c r="L100" s="105"/>
      <c r="M100" s="154"/>
      <c r="N100" s="154"/>
      <c r="O100" s="154"/>
      <c r="P100" s="154"/>
      <c r="Q100" s="154"/>
      <c r="R100" s="7"/>
    </row>
    <row r="101" spans="7:18" x14ac:dyDescent="0.25">
      <c r="J101" s="127"/>
      <c r="K101" s="157"/>
      <c r="L101" s="105"/>
      <c r="M101" s="154"/>
      <c r="N101" s="154"/>
      <c r="O101" s="154"/>
      <c r="P101" s="154"/>
      <c r="Q101" s="154"/>
      <c r="R101" s="7"/>
    </row>
    <row r="102" spans="7:18" x14ac:dyDescent="0.25">
      <c r="G102" s="6" t="s">
        <v>91</v>
      </c>
      <c r="H102" s="6">
        <f>MAX(H2:H49)</f>
        <v>5679</v>
      </c>
      <c r="I102" s="6">
        <f>MAX(I2:I49)</f>
        <v>293</v>
      </c>
      <c r="J102" s="127"/>
      <c r="K102" s="105"/>
      <c r="L102" s="105"/>
      <c r="M102" s="154"/>
      <c r="N102" s="154"/>
      <c r="O102" s="154"/>
      <c r="P102" s="154"/>
      <c r="Q102" s="154"/>
      <c r="R102" s="7"/>
    </row>
    <row r="103" spans="7:18" x14ac:dyDescent="0.25">
      <c r="G103" s="6" t="s">
        <v>92</v>
      </c>
      <c r="H103" s="6">
        <f>MIN(H2:H49)</f>
        <v>1</v>
      </c>
      <c r="I103" s="6">
        <f>MIN(I2:I49)</f>
        <v>0</v>
      </c>
      <c r="J103" s="127"/>
      <c r="K103" s="105"/>
      <c r="L103" s="105"/>
      <c r="M103" s="154"/>
      <c r="N103" s="154"/>
      <c r="O103" s="154"/>
      <c r="P103" s="154"/>
      <c r="Q103" s="154"/>
      <c r="R103" s="7"/>
    </row>
    <row r="104" spans="7:18" x14ac:dyDescent="0.25">
      <c r="J104" s="127"/>
      <c r="K104" s="105"/>
      <c r="L104" s="105"/>
      <c r="M104" s="154"/>
      <c r="N104" s="154"/>
      <c r="O104" s="154"/>
      <c r="P104" s="154"/>
      <c r="Q104" s="154"/>
      <c r="R104" s="7"/>
    </row>
    <row r="105" spans="7:18" x14ac:dyDescent="0.25">
      <c r="J105" s="127"/>
      <c r="K105" s="105"/>
      <c r="L105" s="105"/>
      <c r="M105" s="154"/>
      <c r="N105" s="154"/>
      <c r="O105" s="154"/>
      <c r="P105" s="154"/>
      <c r="Q105" s="154"/>
      <c r="R105" s="7"/>
    </row>
    <row r="106" spans="7:18" x14ac:dyDescent="0.25">
      <c r="J106" s="127"/>
      <c r="K106" s="105"/>
      <c r="L106" s="105"/>
      <c r="M106" s="154"/>
      <c r="N106" s="154"/>
      <c r="O106" s="154"/>
      <c r="P106" s="154"/>
      <c r="Q106" s="154"/>
      <c r="R106" s="7"/>
    </row>
    <row r="107" spans="7:18" x14ac:dyDescent="0.25">
      <c r="J107" s="127"/>
      <c r="K107" s="105"/>
      <c r="L107" s="105"/>
      <c r="M107" s="154"/>
      <c r="N107" s="154"/>
      <c r="O107" s="154"/>
      <c r="P107" s="154"/>
      <c r="Q107" s="154"/>
      <c r="R107" s="7"/>
    </row>
    <row r="108" spans="7:18" x14ac:dyDescent="0.25">
      <c r="J108" s="127"/>
      <c r="K108" s="105"/>
      <c r="L108" s="105"/>
      <c r="M108" s="154"/>
      <c r="N108" s="154"/>
      <c r="O108" s="154"/>
      <c r="P108" s="154"/>
      <c r="Q108" s="154"/>
      <c r="R108" s="7"/>
    </row>
    <row r="109" spans="7:18" x14ac:dyDescent="0.25">
      <c r="J109" s="127"/>
      <c r="K109" s="105"/>
      <c r="L109" s="105"/>
      <c r="M109" s="154"/>
      <c r="N109" s="154"/>
      <c r="O109" s="154"/>
      <c r="P109" s="154"/>
      <c r="Q109" s="154"/>
      <c r="R109" s="7"/>
    </row>
    <row r="110" spans="7:18" x14ac:dyDescent="0.25">
      <c r="J110" s="127"/>
      <c r="K110" s="105"/>
      <c r="L110" s="105"/>
      <c r="M110" s="154"/>
      <c r="N110" s="154"/>
      <c r="O110" s="154"/>
      <c r="P110" s="154"/>
      <c r="Q110" s="154"/>
      <c r="R110" s="7"/>
    </row>
    <row r="111" spans="7:18" x14ac:dyDescent="0.25">
      <c r="J111" s="127"/>
      <c r="K111" s="105"/>
      <c r="L111" s="105"/>
      <c r="M111" s="154"/>
      <c r="N111" s="154"/>
      <c r="O111" s="154"/>
      <c r="P111" s="154"/>
      <c r="Q111" s="154"/>
      <c r="R111" s="7"/>
    </row>
    <row r="112" spans="7:18" x14ac:dyDescent="0.25">
      <c r="J112" s="127"/>
      <c r="K112" s="105"/>
      <c r="L112" s="105"/>
      <c r="M112" s="154"/>
      <c r="N112" s="154"/>
      <c r="O112" s="154"/>
      <c r="P112" s="154"/>
      <c r="Q112" s="154"/>
      <c r="R112" s="7"/>
    </row>
    <row r="113" spans="10:18" x14ac:dyDescent="0.25">
      <c r="J113" s="127"/>
      <c r="K113" s="105"/>
      <c r="L113" s="105"/>
      <c r="M113" s="154"/>
      <c r="N113" s="154"/>
      <c r="O113" s="154"/>
      <c r="P113" s="154"/>
      <c r="Q113" s="154"/>
      <c r="R113" s="7"/>
    </row>
    <row r="114" spans="10:18" x14ac:dyDescent="0.25">
      <c r="J114" s="127"/>
      <c r="K114" s="105"/>
      <c r="L114" s="105"/>
      <c r="M114" s="154"/>
      <c r="N114" s="154"/>
      <c r="O114" s="154"/>
      <c r="P114" s="154"/>
      <c r="Q114" s="154"/>
      <c r="R114" s="7"/>
    </row>
    <row r="115" spans="10:18" x14ac:dyDescent="0.25">
      <c r="J115" s="127"/>
      <c r="K115" s="105"/>
      <c r="L115" s="105"/>
      <c r="M115" s="154"/>
      <c r="N115" s="154"/>
      <c r="O115" s="154"/>
      <c r="P115" s="154"/>
      <c r="Q115" s="154"/>
      <c r="R115" s="7"/>
    </row>
    <row r="116" spans="10:18" x14ac:dyDescent="0.25">
      <c r="J116" s="127"/>
      <c r="K116" s="105"/>
      <c r="L116" s="105"/>
      <c r="M116" s="154"/>
      <c r="N116" s="154"/>
      <c r="O116" s="154"/>
      <c r="P116" s="154"/>
      <c r="Q116" s="154"/>
      <c r="R116" s="7"/>
    </row>
    <row r="117" spans="10:18" x14ac:dyDescent="0.25">
      <c r="J117" s="127"/>
      <c r="K117" s="105"/>
      <c r="L117" s="105"/>
      <c r="M117" s="154"/>
      <c r="N117" s="154"/>
      <c r="O117" s="154"/>
      <c r="P117" s="154"/>
      <c r="Q117" s="154"/>
      <c r="R117" s="7"/>
    </row>
    <row r="118" spans="10:18" x14ac:dyDescent="0.25">
      <c r="J118" s="127"/>
      <c r="K118" s="105"/>
      <c r="L118" s="105"/>
      <c r="M118" s="154"/>
      <c r="N118" s="154"/>
      <c r="O118" s="154"/>
      <c r="P118" s="154"/>
      <c r="Q118" s="154"/>
      <c r="R118" s="7"/>
    </row>
    <row r="119" spans="10:18" x14ac:dyDescent="0.25">
      <c r="J119" s="127"/>
      <c r="K119" s="105"/>
      <c r="L119" s="105"/>
      <c r="M119" s="154"/>
      <c r="N119" s="154"/>
      <c r="O119" s="154"/>
      <c r="P119" s="154"/>
      <c r="Q119" s="154"/>
      <c r="R119" s="7"/>
    </row>
    <row r="120" spans="10:18" x14ac:dyDescent="0.25">
      <c r="J120" s="127"/>
      <c r="K120" s="105"/>
      <c r="L120" s="105"/>
      <c r="M120" s="154"/>
      <c r="N120" s="154"/>
      <c r="O120" s="154"/>
      <c r="P120" s="154"/>
      <c r="Q120" s="154"/>
      <c r="R120" s="7"/>
    </row>
    <row r="121" spans="10:18" x14ac:dyDescent="0.25">
      <c r="J121" s="127"/>
      <c r="K121" s="105"/>
      <c r="L121" s="105"/>
      <c r="M121" s="154"/>
      <c r="N121" s="154"/>
      <c r="O121" s="154"/>
      <c r="P121" s="154"/>
      <c r="Q121" s="154"/>
      <c r="R121" s="7"/>
    </row>
    <row r="122" spans="10:18" x14ac:dyDescent="0.25">
      <c r="J122" s="127"/>
      <c r="K122" s="105"/>
      <c r="L122" s="105"/>
      <c r="M122" s="154"/>
      <c r="N122" s="154"/>
      <c r="O122" s="154"/>
      <c r="P122" s="154"/>
      <c r="Q122" s="154"/>
      <c r="R122" s="7"/>
    </row>
    <row r="123" spans="10:18" x14ac:dyDescent="0.25">
      <c r="J123" s="127"/>
      <c r="K123" s="105"/>
      <c r="L123" s="105"/>
      <c r="M123" s="154"/>
      <c r="N123" s="154"/>
      <c r="O123" s="154"/>
      <c r="P123" s="154"/>
      <c r="Q123" s="154"/>
      <c r="R123" s="7"/>
    </row>
    <row r="124" spans="10:18" x14ac:dyDescent="0.25">
      <c r="J124" s="127"/>
      <c r="K124" s="105"/>
      <c r="L124" s="105"/>
      <c r="M124" s="154"/>
      <c r="N124" s="154"/>
      <c r="O124" s="154"/>
      <c r="P124" s="154"/>
      <c r="Q124" s="154"/>
      <c r="R124" s="7"/>
    </row>
    <row r="125" spans="10:18" x14ac:dyDescent="0.25">
      <c r="J125" s="127"/>
      <c r="K125" s="105"/>
      <c r="L125" s="105"/>
      <c r="M125" s="154"/>
      <c r="N125" s="154"/>
      <c r="O125" s="154"/>
      <c r="P125" s="154"/>
      <c r="Q125" s="154"/>
      <c r="R125" s="7"/>
    </row>
    <row r="126" spans="10:18" x14ac:dyDescent="0.25">
      <c r="J126" s="127"/>
      <c r="K126" s="105"/>
      <c r="L126" s="105"/>
      <c r="M126" s="154"/>
      <c r="N126" s="154"/>
      <c r="O126" s="154"/>
      <c r="P126" s="154"/>
      <c r="Q126" s="154"/>
      <c r="R126" s="7"/>
    </row>
    <row r="127" spans="10:18" x14ac:dyDescent="0.25">
      <c r="J127" s="127"/>
      <c r="K127" s="105"/>
      <c r="L127" s="105"/>
      <c r="M127" s="154"/>
      <c r="N127" s="154"/>
      <c r="O127" s="154"/>
      <c r="P127" s="154"/>
      <c r="Q127" s="154"/>
      <c r="R127" s="7"/>
    </row>
    <row r="128" spans="10:18" x14ac:dyDescent="0.25">
      <c r="J128" s="127"/>
      <c r="K128" s="105"/>
      <c r="L128" s="105"/>
      <c r="M128" s="154"/>
      <c r="N128" s="154"/>
      <c r="O128" s="154"/>
      <c r="P128" s="154"/>
      <c r="Q128" s="154"/>
      <c r="R128" s="7"/>
    </row>
    <row r="129" spans="10:18" x14ac:dyDescent="0.25">
      <c r="J129" s="127"/>
      <c r="K129" s="105"/>
      <c r="L129" s="105"/>
      <c r="M129" s="154"/>
      <c r="N129" s="154"/>
      <c r="O129" s="154"/>
      <c r="P129" s="154"/>
      <c r="Q129" s="154"/>
      <c r="R129" s="7"/>
    </row>
    <row r="130" spans="10:18" x14ac:dyDescent="0.25">
      <c r="J130" s="127"/>
      <c r="K130" s="105"/>
      <c r="L130" s="105"/>
      <c r="M130" s="154"/>
      <c r="N130" s="154"/>
      <c r="O130" s="154"/>
      <c r="P130" s="154"/>
      <c r="Q130" s="154"/>
      <c r="R130" s="7"/>
    </row>
    <row r="131" spans="10:18" x14ac:dyDescent="0.25">
      <c r="J131" s="127"/>
      <c r="K131" s="105"/>
      <c r="L131" s="105"/>
      <c r="M131" s="154"/>
      <c r="N131" s="154"/>
      <c r="O131" s="154"/>
      <c r="P131" s="154"/>
      <c r="Q131" s="154"/>
      <c r="R131" s="7"/>
    </row>
    <row r="132" spans="10:18" x14ac:dyDescent="0.25">
      <c r="J132" s="127"/>
      <c r="K132" s="105"/>
      <c r="L132" s="105"/>
      <c r="M132" s="154"/>
      <c r="N132" s="154"/>
      <c r="O132" s="154"/>
      <c r="P132" s="154"/>
      <c r="Q132" s="154"/>
      <c r="R132" s="7"/>
    </row>
    <row r="133" spans="10:18" x14ac:dyDescent="0.25">
      <c r="J133" s="127"/>
      <c r="K133" s="105"/>
      <c r="L133" s="105"/>
      <c r="M133" s="154"/>
      <c r="N133" s="154"/>
      <c r="O133" s="154"/>
      <c r="P133" s="154"/>
      <c r="Q133" s="154"/>
      <c r="R133" s="7"/>
    </row>
    <row r="134" spans="10:18" x14ac:dyDescent="0.25">
      <c r="J134" s="127"/>
      <c r="K134" s="105"/>
      <c r="L134" s="105"/>
      <c r="M134" s="154"/>
      <c r="N134" s="154"/>
      <c r="O134" s="154"/>
      <c r="P134" s="154"/>
      <c r="Q134" s="154"/>
      <c r="R134" s="7"/>
    </row>
    <row r="135" spans="10:18" x14ac:dyDescent="0.25">
      <c r="J135" s="127"/>
      <c r="K135" s="155"/>
      <c r="L135" s="155"/>
      <c r="M135" s="155"/>
      <c r="N135" s="155"/>
      <c r="O135" s="154"/>
      <c r="P135" s="154"/>
      <c r="Q135" s="154"/>
      <c r="R135" s="7"/>
    </row>
    <row r="136" spans="10:18" x14ac:dyDescent="0.25">
      <c r="J136" s="127"/>
      <c r="K136" s="155"/>
      <c r="L136" s="155"/>
      <c r="M136" s="155"/>
      <c r="N136" s="155"/>
      <c r="O136" s="154"/>
      <c r="P136" s="154"/>
      <c r="Q136" s="155"/>
      <c r="R136" s="7"/>
    </row>
    <row r="137" spans="10:18" x14ac:dyDescent="0.25">
      <c r="J137" s="127"/>
      <c r="K137" s="127"/>
      <c r="L137" s="127"/>
      <c r="M137" s="84"/>
      <c r="N137" s="7"/>
      <c r="O137" s="154"/>
      <c r="P137" s="154"/>
      <c r="Q137" s="155"/>
      <c r="R137" s="7"/>
    </row>
    <row r="138" spans="10:18" x14ac:dyDescent="0.25">
      <c r="J138" s="127"/>
      <c r="K138" s="127"/>
      <c r="L138" s="127"/>
      <c r="M138" s="84"/>
      <c r="N138" s="7"/>
      <c r="O138" s="154"/>
      <c r="P138" s="154"/>
      <c r="Q138" s="7"/>
      <c r="R138" s="7"/>
    </row>
    <row r="139" spans="10:18" x14ac:dyDescent="0.25">
      <c r="J139" s="127"/>
      <c r="K139" s="127"/>
      <c r="L139" s="127"/>
      <c r="M139" s="84"/>
      <c r="N139" s="7"/>
      <c r="O139" s="155"/>
      <c r="P139" s="155"/>
      <c r="Q139" s="7"/>
      <c r="R139" s="7"/>
    </row>
    <row r="140" spans="10:18" x14ac:dyDescent="0.25">
      <c r="J140" s="127"/>
      <c r="K140" s="127"/>
      <c r="L140" s="127"/>
      <c r="M140" s="84"/>
      <c r="N140" s="7"/>
      <c r="O140" s="155"/>
      <c r="P140" s="155"/>
      <c r="Q140" s="7"/>
      <c r="R140" s="7"/>
    </row>
    <row r="141" spans="10:18" x14ac:dyDescent="0.25">
      <c r="J141" s="127"/>
      <c r="K141" s="127"/>
      <c r="L141" s="127"/>
      <c r="M141" s="84"/>
      <c r="N141" s="7"/>
      <c r="O141" s="7"/>
      <c r="P141" s="7"/>
      <c r="Q141" s="7"/>
      <c r="R141" s="7"/>
    </row>
    <row r="142" spans="10:18" x14ac:dyDescent="0.25">
      <c r="J142" s="127"/>
      <c r="K142" s="127"/>
      <c r="L142" s="127"/>
      <c r="M142" s="84"/>
      <c r="N142" s="7"/>
      <c r="O142" s="7"/>
      <c r="P142" s="7"/>
      <c r="Q142" s="7"/>
      <c r="R142" s="7"/>
    </row>
  </sheetData>
  <sheetProtection formatCells="0" formatRows="0" insertRows="0" insertHyperlinks="0" deleteRows="0" sort="0" autoFilter="0" pivotTables="0"/>
  <mergeCells count="30">
    <mergeCell ref="S2:T2"/>
    <mergeCell ref="A84:C84"/>
    <mergeCell ref="D84:F84"/>
    <mergeCell ref="A56:F56"/>
    <mergeCell ref="A57:F57"/>
    <mergeCell ref="A77:F77"/>
    <mergeCell ref="A78:F78"/>
    <mergeCell ref="A80:C80"/>
    <mergeCell ref="A81:F81"/>
    <mergeCell ref="A82:F82"/>
    <mergeCell ref="A11:F11"/>
    <mergeCell ref="A6:B6"/>
    <mergeCell ref="C6:D6"/>
    <mergeCell ref="A7:B7"/>
    <mergeCell ref="C7:D7"/>
    <mergeCell ref="Q84:Q85"/>
    <mergeCell ref="Q82:Q83"/>
    <mergeCell ref="A1:F1"/>
    <mergeCell ref="A2:F2"/>
    <mergeCell ref="A4:B4"/>
    <mergeCell ref="C4:F4"/>
    <mergeCell ref="A5:B5"/>
    <mergeCell ref="C5:D5"/>
    <mergeCell ref="A8:B8"/>
    <mergeCell ref="C8:D8"/>
    <mergeCell ref="A9:B9"/>
    <mergeCell ref="C9:D9"/>
    <mergeCell ref="A10:B10"/>
    <mergeCell ref="C10:D10"/>
    <mergeCell ref="Q2:R2"/>
  </mergeCells>
  <conditionalFormatting sqref="G62:G65 G94:G97">
    <cfRule type="timePeriod" dxfId="32" priority="58" timePeriod="today">
      <formula>FLOOR(G62,1)=TODAY()</formula>
    </cfRule>
  </conditionalFormatting>
  <conditionalFormatting sqref="G66:G69">
    <cfRule type="timePeriod" dxfId="31" priority="57" timePeriod="today">
      <formula>FLOOR(G66,1)=TODAY()</formula>
    </cfRule>
  </conditionalFormatting>
  <conditionalFormatting sqref="G70">
    <cfRule type="timePeriod" dxfId="30" priority="56" timePeriod="today">
      <formula>FLOOR(G70,1)=TODAY()</formula>
    </cfRule>
  </conditionalFormatting>
  <conditionalFormatting sqref="G71">
    <cfRule type="timePeriod" dxfId="29" priority="55" timePeriod="today">
      <formula>FLOOR(G71,1)=TODAY()</formula>
    </cfRule>
  </conditionalFormatting>
  <conditionalFormatting sqref="G72:G73">
    <cfRule type="timePeriod" dxfId="28" priority="54" timePeriod="today">
      <formula>FLOOR(G72,1)=TODAY()</formula>
    </cfRule>
  </conditionalFormatting>
  <conditionalFormatting sqref="G74:G77">
    <cfRule type="timePeriod" dxfId="27" priority="53" timePeriod="today">
      <formula>FLOOR(G74,1)=TODAY()</formula>
    </cfRule>
  </conditionalFormatting>
  <conditionalFormatting sqref="G78:G81">
    <cfRule type="timePeriod" dxfId="26" priority="52" timePeriod="today">
      <formula>FLOOR(G78,1)=TODAY()</formula>
    </cfRule>
  </conditionalFormatting>
  <conditionalFormatting sqref="G82:G85">
    <cfRule type="timePeriod" dxfId="25" priority="51" timePeriod="today">
      <formula>FLOOR(G82,1)=TODAY()</formula>
    </cfRule>
  </conditionalFormatting>
  <conditionalFormatting sqref="H74:H77 H94:H97">
    <cfRule type="expression" dxfId="24" priority="48">
      <formula>H74&lt;=$F$5</formula>
    </cfRule>
    <cfRule type="expression" dxfId="23" priority="49">
      <formula>AND(H74&gt;$F$5,H74&lt;=$F$6)</formula>
    </cfRule>
    <cfRule type="expression" dxfId="22" priority="50">
      <formula>H74&gt;$F$6</formula>
    </cfRule>
  </conditionalFormatting>
  <conditionalFormatting sqref="H78:H81">
    <cfRule type="expression" dxfId="21" priority="45">
      <formula>H78&lt;=$F$5</formula>
    </cfRule>
    <cfRule type="expression" dxfId="20" priority="46">
      <formula>AND(H78&gt;$F$5,H78&lt;=$F$6)</formula>
    </cfRule>
    <cfRule type="expression" dxfId="19" priority="47">
      <formula>H78&gt;$F$6</formula>
    </cfRule>
  </conditionalFormatting>
  <conditionalFormatting sqref="H82:H85">
    <cfRule type="expression" dxfId="18" priority="42">
      <formula>H82&lt;=$F$5</formula>
    </cfRule>
    <cfRule type="expression" dxfId="17" priority="43">
      <formula>AND(H82&gt;$F$5,H82&lt;=$F$6)</formula>
    </cfRule>
    <cfRule type="expression" dxfId="16" priority="44">
      <formula>H82&gt;$F$6</formula>
    </cfRule>
  </conditionalFormatting>
  <conditionalFormatting sqref="I74:I77 I94:I97">
    <cfRule type="expression" dxfId="15" priority="39">
      <formula>I74&lt;=$H$5</formula>
    </cfRule>
    <cfRule type="expression" dxfId="14" priority="40">
      <formula>AND(I74&gt;$H$5,I74&lt;=$H$6)</formula>
    </cfRule>
    <cfRule type="expression" dxfId="13" priority="41">
      <formula>I74&gt;$H$6</formula>
    </cfRule>
  </conditionalFormatting>
  <conditionalFormatting sqref="I78:I81">
    <cfRule type="expression" dxfId="12" priority="36">
      <formula>I78&lt;=$H$5</formula>
    </cfRule>
    <cfRule type="expression" dxfId="11" priority="37">
      <formula>AND(I78&gt;$H$5,I78&lt;=$H$6)</formula>
    </cfRule>
    <cfRule type="expression" dxfId="10" priority="38">
      <formula>I78&gt;$H$6</formula>
    </cfRule>
  </conditionalFormatting>
  <conditionalFormatting sqref="I82:I85">
    <cfRule type="expression" dxfId="9" priority="33">
      <formula>I82&lt;=$H$5</formula>
    </cfRule>
    <cfRule type="expression" dxfId="8" priority="34">
      <formula>AND(I82&gt;$H$5,I82&lt;=$H$6)</formula>
    </cfRule>
    <cfRule type="expression" dxfId="7" priority="35">
      <formula>I82&gt;$H$6</formula>
    </cfRule>
  </conditionalFormatting>
  <conditionalFormatting sqref="G86:G93">
    <cfRule type="timePeriod" dxfId="6" priority="32" timePeriod="today">
      <formula>FLOOR(G86,1)=TODAY()</formula>
    </cfRule>
  </conditionalFormatting>
  <conditionalFormatting sqref="H86:H93">
    <cfRule type="expression" dxfId="5" priority="17">
      <formula>H86&lt;=$F$5</formula>
    </cfRule>
    <cfRule type="expression" dxfId="4" priority="18">
      <formula>AND(H86&gt;$F$5,H86&lt;=$F$6)</formula>
    </cfRule>
    <cfRule type="expression" dxfId="3" priority="19">
      <formula>H86&gt;$F$6</formula>
    </cfRule>
  </conditionalFormatting>
  <conditionalFormatting sqref="I86:I93">
    <cfRule type="expression" dxfId="2" priority="14">
      <formula>I86&lt;=$H$5</formula>
    </cfRule>
    <cfRule type="expression" dxfId="1" priority="15">
      <formula>AND(I86&gt;$H$5,I86&lt;=$H$6)</formula>
    </cfRule>
    <cfRule type="expression" dxfId="0" priority="16">
      <formula>I86&gt;$H$6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32" max="5" man="1"/>
    <brk id="5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Filling room (11081)</vt:lpstr>
      <vt:lpstr>Capping room (11082)</vt:lpstr>
      <vt:lpstr>Receiving room (11080)</vt:lpstr>
      <vt:lpstr>Buffer room 3  (11079)</vt:lpstr>
      <vt:lpstr>Gowning room 2  (11076)</vt:lpstr>
      <vt:lpstr>Return room 1  (11077)</vt:lpstr>
      <vt:lpstr>'Buffer room 3  (11079)'!Print_Area</vt:lpstr>
      <vt:lpstr>'Capping room (11082)'!Print_Area</vt:lpstr>
      <vt:lpstr>'Filling room (11081)'!Print_Area</vt:lpstr>
      <vt:lpstr>'Gowning room 2  (11076)'!Print_Area</vt:lpstr>
      <vt:lpstr>'Receiving room (11080)'!Print_Area</vt:lpstr>
      <vt:lpstr>'Return room 1  (11077)'!Print_Area</vt:lpstr>
      <vt:lpstr>'Buffer room 3  (11079)'!Print_Titles</vt:lpstr>
      <vt:lpstr>'Capping room (11082)'!Print_Titles</vt:lpstr>
      <vt:lpstr>'Filling room (11081)'!Print_Titles</vt:lpstr>
      <vt:lpstr>'Gowning room 2  (11076)'!Print_Titles</vt:lpstr>
      <vt:lpstr>'Receiving room (11080)'!Print_Titles</vt:lpstr>
      <vt:lpstr>'Return room 1  (11077)'!Print_Titles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2018-01-25T03:11:15Z</cp:lastPrinted>
  <dcterms:created xsi:type="dcterms:W3CDTF">1996-10-14T23:33:28Z</dcterms:created>
  <dcterms:modified xsi:type="dcterms:W3CDTF">2020-04-06T07:19:59Z</dcterms:modified>
</cp:coreProperties>
</file>