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3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4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5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6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drawings/drawing7.xml" ContentType="application/vnd.openxmlformats-officedocument.drawing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drawings/drawing8.xml" ContentType="application/vnd.openxmlformats-officedocument.drawing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drawings/drawing9.xml" ContentType="application/vnd.openxmlformats-officedocument.drawing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_QUALIFICATION\1_REPORT\Betalactam\EM - BETA\5_VS BST_2019\BAO CAO TK VS_ PHONG_BST_2018\Cấp B\"/>
    </mc:Choice>
  </mc:AlternateContent>
  <bookViews>
    <workbookView xWindow="0" yWindow="0" windowWidth="20496" windowHeight="7680" tabRatio="925" firstSheet="4" activeTab="8"/>
  </bookViews>
  <sheets>
    <sheet name="Filling room (11081)" sheetId="2" r:id="rId1"/>
    <sheet name="Capping room (11082)" sheetId="29" r:id="rId2"/>
    <sheet name="A. PB 1 (21149)" sheetId="24" state="hidden" r:id="rId3"/>
    <sheet name="A. PB 3 (21142)" sheetId="25" state="hidden" r:id="rId4"/>
    <sheet name="Receiving room (11080)" sheetId="30" r:id="rId5"/>
    <sheet name="Air shower 3 (21154)" sheetId="26" state="hidden" r:id="rId6"/>
    <sheet name="Buffer room 3 (11079)" sheetId="31" r:id="rId7"/>
    <sheet name="Gowning room 2 (11076)" sheetId="32" r:id="rId8"/>
    <sheet name="Return room 1 (11077)" sheetId="33" r:id="rId9"/>
  </sheets>
  <definedNames>
    <definedName name="_xlnm._FilterDatabase" localSheetId="2" hidden="1">'A. PB 1 (21149)'!#REF!</definedName>
    <definedName name="_xlnm._FilterDatabase" localSheetId="3" hidden="1">'A. PB 3 (21142)'!#REF!</definedName>
    <definedName name="_xlnm._FilterDatabase" localSheetId="5" hidden="1">'Air shower 3 (21154)'!#REF!</definedName>
    <definedName name="_xlnm._FilterDatabase" localSheetId="6" hidden="1">'Buffer room 3 (11079)'!#REF!</definedName>
    <definedName name="_xlnm._FilterDatabase" localSheetId="1" hidden="1">'Capping room (11082)'!#REF!</definedName>
    <definedName name="_xlnm._FilterDatabase" localSheetId="0" hidden="1">'Filling room (11081)'!#REF!</definedName>
    <definedName name="_xlnm._FilterDatabase" localSheetId="7" hidden="1">'Gowning room 2 (11076)'!#REF!</definedName>
    <definedName name="_xlnm._FilterDatabase" localSheetId="4" hidden="1">'Receiving room (11080)'!#REF!</definedName>
    <definedName name="_xlnm._FilterDatabase" localSheetId="8" hidden="1">'Return room 1 (11077)'!#REF!</definedName>
    <definedName name="_xlnm.Print_Area" localSheetId="2">'A. PB 1 (21149)'!$A$1:$E$123</definedName>
    <definedName name="_xlnm.Print_Area" localSheetId="3">'A. PB 3 (21142)'!$A$1:$E$123</definedName>
    <definedName name="_xlnm.Print_Area" localSheetId="5">'Air shower 3 (21154)'!$A$1:$E$125</definedName>
    <definedName name="_xlnm.Print_Area" localSheetId="6">'Buffer room 3 (11079)'!$A$1:$M$274</definedName>
    <definedName name="_xlnm.Print_Area" localSheetId="0">'Filling room (11081)'!$A$1:$O$274</definedName>
    <definedName name="_xlnm.Print_Area" localSheetId="7">'Gowning room 2 (11076)'!$A$1:$M$274</definedName>
    <definedName name="_xlnm.Print_Area" localSheetId="4">'Receiving room (11080)'!$A$1:$T$276</definedName>
    <definedName name="_xlnm.Print_Area" localSheetId="8">'Return room 1 (11077)'!$A$1:$L$154</definedName>
    <definedName name="_xlnm.Print_Titles" localSheetId="2">'A. PB 1 (21149)'!$1:$9</definedName>
    <definedName name="_xlnm.Print_Titles" localSheetId="3">'A. PB 3 (21142)'!$1:$9</definedName>
    <definedName name="_xlnm.Print_Titles" localSheetId="5">'Air shower 3 (21154)'!$1:$9</definedName>
    <definedName name="_xlnm.Print_Titles" localSheetId="6">'Buffer room 3 (11079)'!$1:$9</definedName>
    <definedName name="_xlnm.Print_Titles" localSheetId="1">'Capping room (11082)'!$1:$9</definedName>
    <definedName name="_xlnm.Print_Titles" localSheetId="0">'Filling room (11081)'!$1:$9</definedName>
    <definedName name="_xlnm.Print_Titles" localSheetId="7">'Gowning room 2 (11076)'!$1:$9</definedName>
    <definedName name="_xlnm.Print_Titles" localSheetId="4">'Receiving room (11080)'!$1:$9</definedName>
    <definedName name="_xlnm.Print_Titles" localSheetId="8">'Return room 1 (11077)'!$1:$9</definedName>
    <definedName name="Z_B0B9736D_9E0A_43CB_9E72_F805E9BDE0DD_.wvu.FilterData" localSheetId="2" hidden="1">'A. PB 1 (21149)'!$A$11:$E$11</definedName>
    <definedName name="Z_B0B9736D_9E0A_43CB_9E72_F805E9BDE0DD_.wvu.FilterData" localSheetId="3" hidden="1">'A. PB 3 (21142)'!$A$11:$E$11</definedName>
    <definedName name="Z_B0B9736D_9E0A_43CB_9E72_F805E9BDE0DD_.wvu.FilterData" localSheetId="5" hidden="1">'Air shower 3 (21154)'!$A$11:$E$11</definedName>
    <definedName name="Z_B0B9736D_9E0A_43CB_9E72_F805E9BDE0DD_.wvu.FilterData" localSheetId="6" hidden="1">'Buffer room 3 (11079)'!$A$11:$H$11</definedName>
    <definedName name="Z_B0B9736D_9E0A_43CB_9E72_F805E9BDE0DD_.wvu.FilterData" localSheetId="1" hidden="1">'Capping room (11082)'!$A$11:$I$11</definedName>
    <definedName name="Z_B0B9736D_9E0A_43CB_9E72_F805E9BDE0DD_.wvu.FilterData" localSheetId="0" hidden="1">'Filling room (11081)'!$A$11:$J$11</definedName>
    <definedName name="Z_B0B9736D_9E0A_43CB_9E72_F805E9BDE0DD_.wvu.FilterData" localSheetId="7" hidden="1">'Gowning room 2 (11076)'!$A$11:$H$11</definedName>
    <definedName name="Z_B0B9736D_9E0A_43CB_9E72_F805E9BDE0DD_.wvu.FilterData" localSheetId="4" hidden="1">'Receiving room (11080)'!$A$11:$O$11</definedName>
    <definedName name="Z_B0B9736D_9E0A_43CB_9E72_F805E9BDE0DD_.wvu.FilterData" localSheetId="8" hidden="1">'Return room 1 (11077)'!$A$11:$G$11</definedName>
    <definedName name="Z_B0B9736D_9E0A_43CB_9E72_F805E9BDE0DD_.wvu.PrintArea" localSheetId="2" hidden="1">'A. PB 1 (21149)'!$A$1:$E$11</definedName>
    <definedName name="Z_B0B9736D_9E0A_43CB_9E72_F805E9BDE0DD_.wvu.PrintArea" localSheetId="3" hidden="1">'A. PB 3 (21142)'!$A$1:$E$11</definedName>
    <definedName name="Z_B0B9736D_9E0A_43CB_9E72_F805E9BDE0DD_.wvu.PrintArea" localSheetId="5" hidden="1">'Air shower 3 (21154)'!$A$1:$E$11</definedName>
    <definedName name="Z_B0B9736D_9E0A_43CB_9E72_F805E9BDE0DD_.wvu.PrintArea" localSheetId="6" hidden="1">'Buffer room 3 (11079)'!$A$1:$H$11</definedName>
    <definedName name="Z_B0B9736D_9E0A_43CB_9E72_F805E9BDE0DD_.wvu.PrintArea" localSheetId="1" hidden="1">'Capping room (11082)'!$A$1:$I$11</definedName>
    <definedName name="Z_B0B9736D_9E0A_43CB_9E72_F805E9BDE0DD_.wvu.PrintArea" localSheetId="0" hidden="1">'Filling room (11081)'!$A$1:$J$11</definedName>
    <definedName name="Z_B0B9736D_9E0A_43CB_9E72_F805E9BDE0DD_.wvu.PrintArea" localSheetId="7" hidden="1">'Gowning room 2 (11076)'!$A$1:$H$11</definedName>
    <definedName name="Z_B0B9736D_9E0A_43CB_9E72_F805E9BDE0DD_.wvu.PrintArea" localSheetId="4" hidden="1">'Receiving room (11080)'!$A$1:$O$11</definedName>
    <definedName name="Z_B0B9736D_9E0A_43CB_9E72_F805E9BDE0DD_.wvu.PrintArea" localSheetId="8" hidden="1">'Return room 1 (11077)'!$A$1:$G$11</definedName>
    <definedName name="Z_B0B9736D_9E0A_43CB_9E72_F805E9BDE0DD_.wvu.PrintTitles" localSheetId="2" hidden="1">'A. PB 1 (21149)'!$1:$11</definedName>
    <definedName name="Z_B0B9736D_9E0A_43CB_9E72_F805E9BDE0DD_.wvu.PrintTitles" localSheetId="3" hidden="1">'A. PB 3 (21142)'!$1:$11</definedName>
    <definedName name="Z_B0B9736D_9E0A_43CB_9E72_F805E9BDE0DD_.wvu.PrintTitles" localSheetId="5" hidden="1">'Air shower 3 (21154)'!$1:$11</definedName>
    <definedName name="Z_B0B9736D_9E0A_43CB_9E72_F805E9BDE0DD_.wvu.PrintTitles" localSheetId="6" hidden="1">'Buffer room 3 (11079)'!$1:$11</definedName>
    <definedName name="Z_B0B9736D_9E0A_43CB_9E72_F805E9BDE0DD_.wvu.PrintTitles" localSheetId="1" hidden="1">'Capping room (11082)'!$1:$11</definedName>
    <definedName name="Z_B0B9736D_9E0A_43CB_9E72_F805E9BDE0DD_.wvu.PrintTitles" localSheetId="0" hidden="1">'Filling room (11081)'!$1:$11</definedName>
    <definedName name="Z_B0B9736D_9E0A_43CB_9E72_F805E9BDE0DD_.wvu.PrintTitles" localSheetId="7" hidden="1">'Gowning room 2 (11076)'!$1:$11</definedName>
    <definedName name="Z_B0B9736D_9E0A_43CB_9E72_F805E9BDE0DD_.wvu.PrintTitles" localSheetId="4" hidden="1">'Receiving room (11080)'!$1:$11</definedName>
    <definedName name="Z_B0B9736D_9E0A_43CB_9E72_F805E9BDE0DD_.wvu.PrintTitles" localSheetId="8" hidden="1">'Return room 1 (11077)'!$1:$11</definedName>
  </definedNames>
  <calcPr calcId="152511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N236" i="2" l="1"/>
  <c r="O236" i="2"/>
  <c r="N237" i="2"/>
  <c r="O237" i="2"/>
  <c r="N97" i="2"/>
  <c r="N98" i="2"/>
  <c r="N99" i="2"/>
  <c r="N100" i="2"/>
  <c r="O98" i="2"/>
  <c r="O99" i="2"/>
  <c r="G128" i="33" l="1"/>
  <c r="F128" i="33"/>
  <c r="E128" i="33"/>
  <c r="D128" i="33"/>
  <c r="C128" i="33"/>
  <c r="H248" i="32" l="1"/>
  <c r="G248" i="32"/>
  <c r="F248" i="32"/>
  <c r="E248" i="32"/>
  <c r="D248" i="32"/>
  <c r="C248" i="32"/>
  <c r="C241" i="32"/>
  <c r="H248" i="31"/>
  <c r="G248" i="31"/>
  <c r="F248" i="31"/>
  <c r="E248" i="31"/>
  <c r="D248" i="31"/>
  <c r="C248" i="31"/>
  <c r="C241" i="31"/>
  <c r="O248" i="30"/>
  <c r="N248" i="30"/>
  <c r="M248" i="30"/>
  <c r="L248" i="30"/>
  <c r="K248" i="30"/>
  <c r="J248" i="30"/>
  <c r="I248" i="30"/>
  <c r="H248" i="30"/>
  <c r="G248" i="30"/>
  <c r="F248" i="30"/>
  <c r="E248" i="30"/>
  <c r="D248" i="30"/>
  <c r="C248" i="30"/>
  <c r="C241" i="30"/>
  <c r="J248" i="2"/>
  <c r="I248" i="2"/>
  <c r="H248" i="2"/>
  <c r="G248" i="2"/>
  <c r="F248" i="2"/>
  <c r="E248" i="2"/>
  <c r="D248" i="2"/>
  <c r="C248" i="2"/>
  <c r="C241" i="2"/>
  <c r="G121" i="33" l="1"/>
  <c r="F121" i="33"/>
  <c r="E121" i="33"/>
  <c r="D121" i="33"/>
  <c r="C121" i="33"/>
  <c r="H241" i="32"/>
  <c r="G241" i="32"/>
  <c r="F241" i="32"/>
  <c r="E241" i="32"/>
  <c r="D241" i="32"/>
  <c r="H241" i="31"/>
  <c r="G241" i="31"/>
  <c r="F241" i="31"/>
  <c r="E241" i="31"/>
  <c r="D241" i="31"/>
  <c r="O241" i="30"/>
  <c r="N241" i="30"/>
  <c r="M241" i="30"/>
  <c r="L241" i="30"/>
  <c r="K241" i="30"/>
  <c r="J241" i="30"/>
  <c r="I241" i="30"/>
  <c r="H241" i="30"/>
  <c r="G241" i="30"/>
  <c r="F241" i="30"/>
  <c r="E241" i="30"/>
  <c r="D241" i="30"/>
  <c r="I241" i="29"/>
  <c r="H241" i="29"/>
  <c r="G241" i="29"/>
  <c r="F241" i="29"/>
  <c r="E241" i="29"/>
  <c r="D241" i="29"/>
  <c r="C241" i="29"/>
  <c r="J241" i="2"/>
  <c r="I241" i="2"/>
  <c r="H241" i="2"/>
  <c r="G241" i="2"/>
  <c r="F241" i="2"/>
  <c r="E241" i="2"/>
  <c r="D241" i="2"/>
  <c r="N185" i="2" l="1"/>
  <c r="O185" i="2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N210" i="2"/>
  <c r="O210" i="2"/>
  <c r="N211" i="2"/>
  <c r="O211" i="2"/>
  <c r="N212" i="2"/>
  <c r="O212" i="2"/>
  <c r="N213" i="2"/>
  <c r="O213" i="2"/>
  <c r="N214" i="2"/>
  <c r="O214" i="2"/>
  <c r="N215" i="2"/>
  <c r="O215" i="2"/>
  <c r="N216" i="2"/>
  <c r="O216" i="2"/>
  <c r="N217" i="2"/>
  <c r="O217" i="2"/>
  <c r="N218" i="2"/>
  <c r="O218" i="2"/>
  <c r="N219" i="2"/>
  <c r="O219" i="2"/>
  <c r="N220" i="2"/>
  <c r="O220" i="2"/>
  <c r="N221" i="2"/>
  <c r="O221" i="2"/>
  <c r="N222" i="2"/>
  <c r="O222" i="2"/>
  <c r="N223" i="2"/>
  <c r="O223" i="2"/>
  <c r="N224" i="2"/>
  <c r="O224" i="2"/>
  <c r="N225" i="2"/>
  <c r="O225" i="2"/>
  <c r="N226" i="2"/>
  <c r="O226" i="2"/>
  <c r="N227" i="2"/>
  <c r="O227" i="2"/>
  <c r="N228" i="2"/>
  <c r="O228" i="2"/>
  <c r="N229" i="2"/>
  <c r="O229" i="2"/>
  <c r="N230" i="2"/>
  <c r="O230" i="2"/>
  <c r="N231" i="2"/>
  <c r="O231" i="2"/>
  <c r="N232" i="2"/>
  <c r="O232" i="2"/>
  <c r="N233" i="2"/>
  <c r="O233" i="2"/>
  <c r="N234" i="2"/>
  <c r="O234" i="2"/>
  <c r="N235" i="2"/>
  <c r="O235" i="2"/>
  <c r="N238" i="2"/>
  <c r="O238" i="2"/>
  <c r="N101" i="2"/>
  <c r="O101" i="2"/>
  <c r="N102" i="2"/>
  <c r="O102" i="2"/>
  <c r="N103" i="2"/>
  <c r="O103" i="2"/>
  <c r="N104" i="2"/>
  <c r="O104" i="2"/>
  <c r="N105" i="2"/>
  <c r="O105" i="2"/>
  <c r="N106" i="2"/>
  <c r="O106" i="2"/>
  <c r="N107" i="2"/>
  <c r="O107" i="2"/>
  <c r="N108" i="2"/>
  <c r="O108" i="2"/>
  <c r="N109" i="2"/>
  <c r="O109" i="2"/>
  <c r="N110" i="2"/>
  <c r="O110" i="2"/>
  <c r="N111" i="2"/>
  <c r="O111" i="2"/>
  <c r="N112" i="2"/>
  <c r="O112" i="2"/>
  <c r="N113" i="2"/>
  <c r="O113" i="2"/>
  <c r="N114" i="2"/>
  <c r="O114" i="2"/>
  <c r="N115" i="2"/>
  <c r="O115" i="2"/>
  <c r="N116" i="2"/>
  <c r="O116" i="2"/>
  <c r="N117" i="2"/>
  <c r="O117" i="2"/>
  <c r="N118" i="2"/>
  <c r="O118" i="2"/>
  <c r="N119" i="2"/>
  <c r="O119" i="2"/>
  <c r="N120" i="2"/>
  <c r="O120" i="2"/>
  <c r="N121" i="2"/>
  <c r="O121" i="2"/>
  <c r="N122" i="2"/>
  <c r="O122" i="2"/>
  <c r="N123" i="2"/>
  <c r="O123" i="2"/>
  <c r="N124" i="2"/>
  <c r="O124" i="2"/>
  <c r="N125" i="2"/>
  <c r="O125" i="2"/>
  <c r="N126" i="2"/>
  <c r="O126" i="2"/>
  <c r="N127" i="2"/>
  <c r="O127" i="2"/>
  <c r="N128" i="2"/>
  <c r="O128" i="2"/>
  <c r="N129" i="2"/>
  <c r="O129" i="2"/>
  <c r="N130" i="2"/>
  <c r="O130" i="2"/>
  <c r="N131" i="2"/>
  <c r="O131" i="2"/>
  <c r="N132" i="2"/>
  <c r="O132" i="2"/>
  <c r="N133" i="2"/>
  <c r="O133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N158" i="2"/>
  <c r="O158" i="2"/>
  <c r="N159" i="2"/>
  <c r="O159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N184" i="2"/>
  <c r="O184" i="2"/>
  <c r="N16" i="2" l="1"/>
  <c r="O16" i="2"/>
  <c r="N17" i="2"/>
  <c r="O17" i="2"/>
  <c r="N18" i="2"/>
  <c r="O18" i="2"/>
  <c r="N19" i="2"/>
  <c r="O19" i="2"/>
  <c r="N20" i="2"/>
  <c r="O20" i="2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O35" i="2"/>
  <c r="N36" i="2"/>
  <c r="O36" i="2"/>
  <c r="N37" i="2"/>
  <c r="O37" i="2"/>
  <c r="N38" i="2"/>
  <c r="O38" i="2"/>
  <c r="N39" i="2"/>
  <c r="O39" i="2"/>
  <c r="N40" i="2"/>
  <c r="O40" i="2"/>
  <c r="N41" i="2"/>
  <c r="O41" i="2"/>
  <c r="N42" i="2"/>
  <c r="O42" i="2"/>
  <c r="N43" i="2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54" i="2"/>
  <c r="O54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N80" i="2"/>
  <c r="O80" i="2"/>
  <c r="N81" i="2"/>
  <c r="O81" i="2"/>
  <c r="N82" i="2"/>
  <c r="O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O97" i="2"/>
  <c r="O100" i="2"/>
  <c r="N13" i="2"/>
  <c r="O13" i="2"/>
  <c r="N14" i="2"/>
  <c r="O14" i="2"/>
  <c r="N15" i="2"/>
  <c r="O15" i="2"/>
  <c r="C92" i="26" l="1"/>
  <c r="C90" i="25"/>
  <c r="C90" i="24"/>
  <c r="D240" i="32" l="1"/>
  <c r="E240" i="32"/>
  <c r="F240" i="32"/>
  <c r="G240" i="32"/>
  <c r="H240" i="32"/>
  <c r="C240" i="32"/>
  <c r="D240" i="31"/>
  <c r="E240" i="31"/>
  <c r="F240" i="31"/>
  <c r="G240" i="31"/>
  <c r="H240" i="31"/>
  <c r="C240" i="31"/>
  <c r="D120" i="33"/>
  <c r="E120" i="33"/>
  <c r="F120" i="33"/>
  <c r="G120" i="33"/>
  <c r="C120" i="33"/>
  <c r="D240" i="30"/>
  <c r="E240" i="30"/>
  <c r="F240" i="30"/>
  <c r="G240" i="30"/>
  <c r="H240" i="30"/>
  <c r="I240" i="30"/>
  <c r="J240" i="30"/>
  <c r="K240" i="30"/>
  <c r="L240" i="30"/>
  <c r="M240" i="30"/>
  <c r="N240" i="30"/>
  <c r="O240" i="30"/>
  <c r="C240" i="30"/>
  <c r="D240" i="29"/>
  <c r="E240" i="29"/>
  <c r="F240" i="29"/>
  <c r="G240" i="29"/>
  <c r="H240" i="29"/>
  <c r="I240" i="29"/>
  <c r="C240" i="29"/>
  <c r="D240" i="2"/>
  <c r="E240" i="2"/>
  <c r="F240" i="2"/>
  <c r="G240" i="2"/>
  <c r="H240" i="2"/>
  <c r="I240" i="2"/>
  <c r="J240" i="2"/>
  <c r="C240" i="2"/>
  <c r="A82" i="24" l="1"/>
  <c r="A83" i="24"/>
  <c r="A84" i="24"/>
  <c r="A85" i="24"/>
  <c r="A49" i="24" l="1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8" i="24"/>
  <c r="A79" i="24"/>
  <c r="A80" i="24"/>
  <c r="A81" i="24"/>
  <c r="A47" i="24" l="1"/>
  <c r="A48" i="24"/>
  <c r="R149" i="33" l="1"/>
  <c r="G129" i="33" s="1"/>
  <c r="Q149" i="33"/>
  <c r="F129" i="33" s="1"/>
  <c r="P149" i="33"/>
  <c r="E129" i="33" s="1"/>
  <c r="O149" i="33"/>
  <c r="D129" i="33" s="1"/>
  <c r="N149" i="33"/>
  <c r="C129" i="33" s="1"/>
  <c r="R148" i="33"/>
  <c r="Q148" i="33"/>
  <c r="P148" i="33"/>
  <c r="O148" i="33"/>
  <c r="N148" i="33"/>
  <c r="R147" i="33"/>
  <c r="G127" i="33" s="1"/>
  <c r="Q147" i="33"/>
  <c r="F127" i="33" s="1"/>
  <c r="P147" i="33"/>
  <c r="E127" i="33" s="1"/>
  <c r="O147" i="33"/>
  <c r="D127" i="33" s="1"/>
  <c r="N147" i="33"/>
  <c r="C127" i="33" s="1"/>
  <c r="R146" i="33"/>
  <c r="Q146" i="33"/>
  <c r="Q150" i="33" s="1"/>
  <c r="F130" i="33" s="1"/>
  <c r="P146" i="33"/>
  <c r="O146" i="33"/>
  <c r="O150" i="33" s="1"/>
  <c r="D130" i="33" s="1"/>
  <c r="N146" i="33"/>
  <c r="N150" i="33" s="1"/>
  <c r="C130" i="33" s="1"/>
  <c r="T274" i="32"/>
  <c r="H249" i="32" s="1"/>
  <c r="S274" i="32"/>
  <c r="G249" i="32" s="1"/>
  <c r="R274" i="32"/>
  <c r="F249" i="32" s="1"/>
  <c r="Q274" i="32"/>
  <c r="E249" i="32" s="1"/>
  <c r="P274" i="32"/>
  <c r="D249" i="32" s="1"/>
  <c r="O274" i="32"/>
  <c r="C249" i="32" s="1"/>
  <c r="T273" i="32"/>
  <c r="S273" i="32"/>
  <c r="R273" i="32"/>
  <c r="Q273" i="32"/>
  <c r="P273" i="32"/>
  <c r="O273" i="32"/>
  <c r="T272" i="32"/>
  <c r="H247" i="32" s="1"/>
  <c r="S272" i="32"/>
  <c r="G247" i="32" s="1"/>
  <c r="R272" i="32"/>
  <c r="F247" i="32" s="1"/>
  <c r="Q272" i="32"/>
  <c r="E247" i="32" s="1"/>
  <c r="P272" i="32"/>
  <c r="D247" i="32" s="1"/>
  <c r="O272" i="32"/>
  <c r="C247" i="32" s="1"/>
  <c r="T271" i="32"/>
  <c r="T275" i="32" s="1"/>
  <c r="H250" i="32" s="1"/>
  <c r="S271" i="32"/>
  <c r="S275" i="32" s="1"/>
  <c r="G250" i="32" s="1"/>
  <c r="R271" i="32"/>
  <c r="R275" i="32" s="1"/>
  <c r="F250" i="32" s="1"/>
  <c r="Q271" i="32"/>
  <c r="Q275" i="32" s="1"/>
  <c r="E250" i="32" s="1"/>
  <c r="P271" i="32"/>
  <c r="P275" i="32" s="1"/>
  <c r="D250" i="32" s="1"/>
  <c r="O271" i="32"/>
  <c r="O275" i="32" s="1"/>
  <c r="C250" i="32" s="1"/>
  <c r="AH275" i="30"/>
  <c r="O249" i="30" s="1"/>
  <c r="AH274" i="30"/>
  <c r="AH273" i="30"/>
  <c r="O247" i="30" s="1"/>
  <c r="AH272" i="30"/>
  <c r="AH276" i="30" s="1"/>
  <c r="O250" i="30" s="1"/>
  <c r="AH242" i="30"/>
  <c r="AH241" i="30"/>
  <c r="AH240" i="30"/>
  <c r="AG240" i="30"/>
  <c r="AG241" i="30"/>
  <c r="AG242" i="30"/>
  <c r="AH239" i="30"/>
  <c r="AH243" i="30" s="1"/>
  <c r="AG275" i="30"/>
  <c r="N249" i="30" s="1"/>
  <c r="AF275" i="30"/>
  <c r="M249" i="30" s="1"/>
  <c r="AE275" i="30"/>
  <c r="L249" i="30" s="1"/>
  <c r="AD275" i="30"/>
  <c r="K249" i="30" s="1"/>
  <c r="AC275" i="30"/>
  <c r="J249" i="30" s="1"/>
  <c r="AB275" i="30"/>
  <c r="I249" i="30" s="1"/>
  <c r="AA275" i="30"/>
  <c r="H249" i="30" s="1"/>
  <c r="Z275" i="30"/>
  <c r="G249" i="30" s="1"/>
  <c r="Y275" i="30"/>
  <c r="F249" i="30" s="1"/>
  <c r="X275" i="30"/>
  <c r="E249" i="30" s="1"/>
  <c r="W275" i="30"/>
  <c r="D249" i="30" s="1"/>
  <c r="V275" i="30"/>
  <c r="C249" i="30" s="1"/>
  <c r="AG274" i="30"/>
  <c r="AF274" i="30"/>
  <c r="AE274" i="30"/>
  <c r="AD274" i="30"/>
  <c r="AC274" i="30"/>
  <c r="AB274" i="30"/>
  <c r="AA274" i="30"/>
  <c r="Z274" i="30"/>
  <c r="Y274" i="30"/>
  <c r="X274" i="30"/>
  <c r="W274" i="30"/>
  <c r="V274" i="30"/>
  <c r="AG273" i="30"/>
  <c r="N247" i="30" s="1"/>
  <c r="AF273" i="30"/>
  <c r="M247" i="30" s="1"/>
  <c r="AE273" i="30"/>
  <c r="L247" i="30" s="1"/>
  <c r="AD273" i="30"/>
  <c r="K247" i="30" s="1"/>
  <c r="AC273" i="30"/>
  <c r="J247" i="30" s="1"/>
  <c r="AB273" i="30"/>
  <c r="I247" i="30" s="1"/>
  <c r="AA273" i="30"/>
  <c r="H247" i="30" s="1"/>
  <c r="Z273" i="30"/>
  <c r="G247" i="30" s="1"/>
  <c r="Y273" i="30"/>
  <c r="F247" i="30" s="1"/>
  <c r="X273" i="30"/>
  <c r="E247" i="30" s="1"/>
  <c r="W273" i="30"/>
  <c r="D247" i="30" s="1"/>
  <c r="V273" i="30"/>
  <c r="C247" i="30" s="1"/>
  <c r="AG272" i="30"/>
  <c r="AG276" i="30" s="1"/>
  <c r="N250" i="30" s="1"/>
  <c r="AF272" i="30"/>
  <c r="AF276" i="30" s="1"/>
  <c r="M250" i="30" s="1"/>
  <c r="AE272" i="30"/>
  <c r="AE276" i="30" s="1"/>
  <c r="L250" i="30" s="1"/>
  <c r="AD272" i="30"/>
  <c r="AD276" i="30" s="1"/>
  <c r="K250" i="30" s="1"/>
  <c r="AC272" i="30"/>
  <c r="AC276" i="30" s="1"/>
  <c r="J250" i="30" s="1"/>
  <c r="AB272" i="30"/>
  <c r="AB276" i="30" s="1"/>
  <c r="I250" i="30" s="1"/>
  <c r="AA272" i="30"/>
  <c r="AA276" i="30" s="1"/>
  <c r="H250" i="30" s="1"/>
  <c r="Z272" i="30"/>
  <c r="Z276" i="30" s="1"/>
  <c r="G250" i="30" s="1"/>
  <c r="Y272" i="30"/>
  <c r="Y276" i="30" s="1"/>
  <c r="F250" i="30" s="1"/>
  <c r="X272" i="30"/>
  <c r="X276" i="30" s="1"/>
  <c r="E250" i="30" s="1"/>
  <c r="W272" i="30"/>
  <c r="W276" i="30" s="1"/>
  <c r="D250" i="30" s="1"/>
  <c r="V272" i="30"/>
  <c r="V276" i="30" s="1"/>
  <c r="C250" i="30" s="1"/>
  <c r="V273" i="29"/>
  <c r="I249" i="29" s="1"/>
  <c r="U273" i="29"/>
  <c r="H249" i="29" s="1"/>
  <c r="T273" i="29"/>
  <c r="G249" i="29" s="1"/>
  <c r="S273" i="29"/>
  <c r="F249" i="29" s="1"/>
  <c r="R273" i="29"/>
  <c r="E249" i="29" s="1"/>
  <c r="Q273" i="29"/>
  <c r="D249" i="29" s="1"/>
  <c r="P273" i="29"/>
  <c r="C249" i="29" s="1"/>
  <c r="V272" i="29"/>
  <c r="I248" i="29" s="1"/>
  <c r="U272" i="29"/>
  <c r="H248" i="29" s="1"/>
  <c r="T272" i="29"/>
  <c r="G248" i="29" s="1"/>
  <c r="S272" i="29"/>
  <c r="F248" i="29" s="1"/>
  <c r="R272" i="29"/>
  <c r="E248" i="29" s="1"/>
  <c r="Q272" i="29"/>
  <c r="D248" i="29" s="1"/>
  <c r="P272" i="29"/>
  <c r="C248" i="29" s="1"/>
  <c r="V271" i="29"/>
  <c r="I247" i="29" s="1"/>
  <c r="U271" i="29"/>
  <c r="H247" i="29" s="1"/>
  <c r="T271" i="29"/>
  <c r="G247" i="29" s="1"/>
  <c r="S271" i="29"/>
  <c r="F247" i="29" s="1"/>
  <c r="R271" i="29"/>
  <c r="E247" i="29" s="1"/>
  <c r="Q271" i="29"/>
  <c r="D247" i="29" s="1"/>
  <c r="P271" i="29"/>
  <c r="C247" i="29" s="1"/>
  <c r="V270" i="29"/>
  <c r="V274" i="29" s="1"/>
  <c r="I250" i="29" s="1"/>
  <c r="U270" i="29"/>
  <c r="T270" i="29"/>
  <c r="S270" i="29"/>
  <c r="R270" i="29"/>
  <c r="R274" i="29" s="1"/>
  <c r="E250" i="29" s="1"/>
  <c r="Q270" i="29"/>
  <c r="P270" i="29"/>
  <c r="X273" i="2"/>
  <c r="J249" i="2" s="1"/>
  <c r="W273" i="2"/>
  <c r="I249" i="2" s="1"/>
  <c r="V273" i="2"/>
  <c r="H249" i="2" s="1"/>
  <c r="U273" i="2"/>
  <c r="G249" i="2" s="1"/>
  <c r="T273" i="2"/>
  <c r="F249" i="2" s="1"/>
  <c r="S273" i="2"/>
  <c r="E249" i="2" s="1"/>
  <c r="R273" i="2"/>
  <c r="D249" i="2" s="1"/>
  <c r="Q273" i="2"/>
  <c r="C249" i="2" s="1"/>
  <c r="X272" i="2"/>
  <c r="W272" i="2"/>
  <c r="V272" i="2"/>
  <c r="U272" i="2"/>
  <c r="T272" i="2"/>
  <c r="S272" i="2"/>
  <c r="R272" i="2"/>
  <c r="Q272" i="2"/>
  <c r="X271" i="2"/>
  <c r="J247" i="2" s="1"/>
  <c r="W271" i="2"/>
  <c r="I247" i="2" s="1"/>
  <c r="V271" i="2"/>
  <c r="H247" i="2" s="1"/>
  <c r="U271" i="2"/>
  <c r="G247" i="2" s="1"/>
  <c r="T271" i="2"/>
  <c r="F247" i="2" s="1"/>
  <c r="S271" i="2"/>
  <c r="E247" i="2" s="1"/>
  <c r="R271" i="2"/>
  <c r="D247" i="2" s="1"/>
  <c r="Q271" i="2"/>
  <c r="C247" i="2" s="1"/>
  <c r="X270" i="2"/>
  <c r="X274" i="2" s="1"/>
  <c r="J250" i="2" s="1"/>
  <c r="W270" i="2"/>
  <c r="W274" i="2" s="1"/>
  <c r="I250" i="2" s="1"/>
  <c r="V270" i="2"/>
  <c r="V274" i="2" s="1"/>
  <c r="H250" i="2" s="1"/>
  <c r="U270" i="2"/>
  <c r="U274" i="2" s="1"/>
  <c r="G250" i="2" s="1"/>
  <c r="T270" i="2"/>
  <c r="T274" i="2" s="1"/>
  <c r="F250" i="2" s="1"/>
  <c r="S270" i="2"/>
  <c r="S274" i="2" s="1"/>
  <c r="E250" i="2" s="1"/>
  <c r="R270" i="2"/>
  <c r="R274" i="2" s="1"/>
  <c r="D250" i="2" s="1"/>
  <c r="Q270" i="2"/>
  <c r="Q274" i="2" s="1"/>
  <c r="C250" i="2" s="1"/>
  <c r="K246" i="30" l="1"/>
  <c r="G246" i="30"/>
  <c r="C246" i="30"/>
  <c r="D126" i="33"/>
  <c r="F126" i="33"/>
  <c r="P150" i="33"/>
  <c r="E130" i="33" s="1"/>
  <c r="R150" i="33"/>
  <c r="G130" i="33" s="1"/>
  <c r="C126" i="33"/>
  <c r="E126" i="33"/>
  <c r="G126" i="33"/>
  <c r="D246" i="32"/>
  <c r="F246" i="32"/>
  <c r="H246" i="32"/>
  <c r="C246" i="32"/>
  <c r="E246" i="32"/>
  <c r="G246" i="32"/>
  <c r="E246" i="30"/>
  <c r="I246" i="30"/>
  <c r="M246" i="30"/>
  <c r="O246" i="30"/>
  <c r="D246" i="30"/>
  <c r="F246" i="30"/>
  <c r="H246" i="30"/>
  <c r="J246" i="30"/>
  <c r="L246" i="30"/>
  <c r="N246" i="30"/>
  <c r="P274" i="29"/>
  <c r="C250" i="29" s="1"/>
  <c r="T274" i="29"/>
  <c r="G250" i="29" s="1"/>
  <c r="C246" i="29"/>
  <c r="E246" i="29"/>
  <c r="G246" i="29"/>
  <c r="I246" i="29"/>
  <c r="Q274" i="29"/>
  <c r="D250" i="29" s="1"/>
  <c r="S274" i="29"/>
  <c r="F250" i="29" s="1"/>
  <c r="U274" i="29"/>
  <c r="H250" i="29" s="1"/>
  <c r="D246" i="29"/>
  <c r="F246" i="29"/>
  <c r="H246" i="29"/>
  <c r="C246" i="2"/>
  <c r="E246" i="2"/>
  <c r="G246" i="2"/>
  <c r="I246" i="2"/>
  <c r="D246" i="2"/>
  <c r="F246" i="2"/>
  <c r="H246" i="2"/>
  <c r="J246" i="2"/>
  <c r="G5" i="32"/>
  <c r="V239" i="30" l="1"/>
  <c r="C239" i="30" s="1"/>
  <c r="R122" i="33" l="1"/>
  <c r="G122" i="33" s="1"/>
  <c r="R121" i="33"/>
  <c r="R120" i="33"/>
  <c r="R119" i="33"/>
  <c r="T242" i="32"/>
  <c r="H242" i="32" s="1"/>
  <c r="T241" i="32"/>
  <c r="T240" i="32"/>
  <c r="T239" i="32"/>
  <c r="T243" i="32" s="1"/>
  <c r="H243" i="32" s="1"/>
  <c r="O243" i="30"/>
  <c r="O242" i="30"/>
  <c r="O239" i="30"/>
  <c r="Q242" i="29"/>
  <c r="D242" i="29" s="1"/>
  <c r="R242" i="29"/>
  <c r="E242" i="29" s="1"/>
  <c r="S242" i="29"/>
  <c r="F242" i="29" s="1"/>
  <c r="T242" i="29"/>
  <c r="G242" i="29" s="1"/>
  <c r="U242" i="29"/>
  <c r="H242" i="29" s="1"/>
  <c r="V242" i="29"/>
  <c r="I242" i="29" s="1"/>
  <c r="Q241" i="29"/>
  <c r="R241" i="29"/>
  <c r="S241" i="29"/>
  <c r="T241" i="29"/>
  <c r="U241" i="29"/>
  <c r="V241" i="29"/>
  <c r="Q240" i="29"/>
  <c r="R240" i="29"/>
  <c r="S240" i="29"/>
  <c r="T240" i="29"/>
  <c r="U240" i="29"/>
  <c r="V240" i="29"/>
  <c r="Q239" i="29"/>
  <c r="D239" i="29" s="1"/>
  <c r="R239" i="29"/>
  <c r="R243" i="29" s="1"/>
  <c r="E243" i="29" s="1"/>
  <c r="S239" i="29"/>
  <c r="F239" i="29" s="1"/>
  <c r="T239" i="29"/>
  <c r="U239" i="29"/>
  <c r="H239" i="29" s="1"/>
  <c r="V239" i="29"/>
  <c r="V243" i="29" s="1"/>
  <c r="I243" i="29" s="1"/>
  <c r="R242" i="2"/>
  <c r="D242" i="2" s="1"/>
  <c r="S242" i="2"/>
  <c r="E242" i="2" s="1"/>
  <c r="T242" i="2"/>
  <c r="F242" i="2" s="1"/>
  <c r="U242" i="2"/>
  <c r="G242" i="2" s="1"/>
  <c r="V242" i="2"/>
  <c r="H242" i="2" s="1"/>
  <c r="W242" i="2"/>
  <c r="I242" i="2" s="1"/>
  <c r="X242" i="2"/>
  <c r="J242" i="2" s="1"/>
  <c r="R241" i="2"/>
  <c r="S241" i="2"/>
  <c r="T241" i="2"/>
  <c r="U241" i="2"/>
  <c r="V241" i="2"/>
  <c r="W241" i="2"/>
  <c r="X241" i="2"/>
  <c r="R240" i="2"/>
  <c r="S240" i="2"/>
  <c r="T240" i="2"/>
  <c r="U240" i="2"/>
  <c r="V240" i="2"/>
  <c r="W240" i="2"/>
  <c r="X240" i="2"/>
  <c r="R239" i="2"/>
  <c r="D239" i="2" s="1"/>
  <c r="S239" i="2"/>
  <c r="E239" i="2" s="1"/>
  <c r="T239" i="2"/>
  <c r="F239" i="2" s="1"/>
  <c r="U239" i="2"/>
  <c r="G239" i="2" s="1"/>
  <c r="V239" i="2"/>
  <c r="H239" i="2" s="1"/>
  <c r="W239" i="2"/>
  <c r="I239" i="2" s="1"/>
  <c r="X239" i="2"/>
  <c r="J239" i="2" s="1"/>
  <c r="T243" i="29" l="1"/>
  <c r="G243" i="29" s="1"/>
  <c r="H239" i="32"/>
  <c r="R123" i="33"/>
  <c r="G123" i="33" s="1"/>
  <c r="E239" i="29"/>
  <c r="G119" i="33"/>
  <c r="I239" i="29"/>
  <c r="G239" i="29"/>
  <c r="U243" i="29"/>
  <c r="H243" i="29" s="1"/>
  <c r="S243" i="29"/>
  <c r="F243" i="29" s="1"/>
  <c r="Q243" i="29"/>
  <c r="D243" i="29" s="1"/>
  <c r="W243" i="2"/>
  <c r="I243" i="2" s="1"/>
  <c r="U243" i="2"/>
  <c r="G243" i="2" s="1"/>
  <c r="S243" i="2"/>
  <c r="E243" i="2" s="1"/>
  <c r="X243" i="2"/>
  <c r="J243" i="2" s="1"/>
  <c r="V243" i="2"/>
  <c r="H243" i="2" s="1"/>
  <c r="T243" i="2"/>
  <c r="F243" i="2" s="1"/>
  <c r="R243" i="2"/>
  <c r="D243" i="2" s="1"/>
  <c r="A38" i="24"/>
  <c r="A39" i="24"/>
  <c r="A40" i="24"/>
  <c r="A41" i="24"/>
  <c r="A42" i="24"/>
  <c r="A43" i="24"/>
  <c r="A44" i="24"/>
  <c r="A45" i="24"/>
  <c r="A46" i="24"/>
  <c r="Q122" i="33" l="1"/>
  <c r="F122" i="33" s="1"/>
  <c r="P122" i="33"/>
  <c r="E122" i="33" s="1"/>
  <c r="O122" i="33"/>
  <c r="D122" i="33" s="1"/>
  <c r="N122" i="33"/>
  <c r="C122" i="33" s="1"/>
  <c r="Q121" i="33"/>
  <c r="P121" i="33"/>
  <c r="O121" i="33"/>
  <c r="N121" i="33"/>
  <c r="Q120" i="33"/>
  <c r="P120" i="33"/>
  <c r="O120" i="33"/>
  <c r="N120" i="33"/>
  <c r="Q119" i="33"/>
  <c r="P119" i="33"/>
  <c r="E119" i="33" s="1"/>
  <c r="O119" i="33"/>
  <c r="D119" i="33" s="1"/>
  <c r="N119" i="33"/>
  <c r="C119" i="33" s="1"/>
  <c r="C9" i="33"/>
  <c r="S242" i="32"/>
  <c r="G242" i="32" s="1"/>
  <c r="R242" i="32"/>
  <c r="F242" i="32" s="1"/>
  <c r="Q242" i="32"/>
  <c r="E242" i="32" s="1"/>
  <c r="P242" i="32"/>
  <c r="D242" i="32" s="1"/>
  <c r="O242" i="32"/>
  <c r="C242" i="32" s="1"/>
  <c r="S241" i="32"/>
  <c r="R241" i="32"/>
  <c r="Q241" i="32"/>
  <c r="P241" i="32"/>
  <c r="O241" i="32"/>
  <c r="S240" i="32"/>
  <c r="R240" i="32"/>
  <c r="Q240" i="32"/>
  <c r="P240" i="32"/>
  <c r="O240" i="32"/>
  <c r="S239" i="32"/>
  <c r="G239" i="32" s="1"/>
  <c r="R239" i="32"/>
  <c r="F239" i="32" s="1"/>
  <c r="Q239" i="32"/>
  <c r="E239" i="32" s="1"/>
  <c r="P239" i="32"/>
  <c r="D239" i="32" s="1"/>
  <c r="O239" i="32"/>
  <c r="C239" i="32" s="1"/>
  <c r="C9" i="32"/>
  <c r="C9" i="31"/>
  <c r="T274" i="31"/>
  <c r="H249" i="31" s="1"/>
  <c r="S274" i="31"/>
  <c r="G249" i="31" s="1"/>
  <c r="R274" i="31"/>
  <c r="F249" i="31" s="1"/>
  <c r="Q274" i="31"/>
  <c r="E249" i="31" s="1"/>
  <c r="P274" i="31"/>
  <c r="D249" i="31" s="1"/>
  <c r="O274" i="31"/>
  <c r="C249" i="31" s="1"/>
  <c r="T242" i="31"/>
  <c r="H242" i="31" s="1"/>
  <c r="S242" i="31"/>
  <c r="G242" i="31" s="1"/>
  <c r="R242" i="31"/>
  <c r="Q242" i="31"/>
  <c r="E242" i="31" s="1"/>
  <c r="P242" i="31"/>
  <c r="D242" i="31" s="1"/>
  <c r="O242" i="31"/>
  <c r="C242" i="31" s="1"/>
  <c r="F242" i="31"/>
  <c r="T273" i="31"/>
  <c r="S273" i="31"/>
  <c r="R273" i="31"/>
  <c r="Q273" i="31"/>
  <c r="P273" i="31"/>
  <c r="O273" i="31"/>
  <c r="T241" i="31"/>
  <c r="S241" i="31"/>
  <c r="R241" i="31"/>
  <c r="Q241" i="31"/>
  <c r="P241" i="31"/>
  <c r="O241" i="31"/>
  <c r="T272" i="31"/>
  <c r="H247" i="31" s="1"/>
  <c r="S272" i="31"/>
  <c r="G247" i="31" s="1"/>
  <c r="R272" i="31"/>
  <c r="F247" i="31" s="1"/>
  <c r="Q272" i="31"/>
  <c r="E247" i="31" s="1"/>
  <c r="P272" i="31"/>
  <c r="D247" i="31" s="1"/>
  <c r="O272" i="31"/>
  <c r="C247" i="31" s="1"/>
  <c r="T240" i="31"/>
  <c r="S240" i="31"/>
  <c r="R240" i="31"/>
  <c r="Q240" i="31"/>
  <c r="P240" i="31"/>
  <c r="O240" i="31"/>
  <c r="T271" i="31"/>
  <c r="H246" i="31" s="1"/>
  <c r="S271" i="31"/>
  <c r="G246" i="31" s="1"/>
  <c r="R271" i="31"/>
  <c r="F246" i="31" s="1"/>
  <c r="Q271" i="31"/>
  <c r="E246" i="31" s="1"/>
  <c r="P271" i="31"/>
  <c r="D246" i="31" s="1"/>
  <c r="O271" i="31"/>
  <c r="C246" i="31" s="1"/>
  <c r="T239" i="31"/>
  <c r="T243" i="31" s="1"/>
  <c r="H243" i="31" s="1"/>
  <c r="S239" i="31"/>
  <c r="R239" i="31"/>
  <c r="Q239" i="31"/>
  <c r="P239" i="31"/>
  <c r="D239" i="31" s="1"/>
  <c r="O239" i="31"/>
  <c r="O243" i="31" s="1"/>
  <c r="C243" i="31" s="1"/>
  <c r="K118" i="26"/>
  <c r="K119" i="26"/>
  <c r="K120" i="26"/>
  <c r="K121" i="26"/>
  <c r="AA239" i="30"/>
  <c r="H239" i="30" s="1"/>
  <c r="AB239" i="30"/>
  <c r="I239" i="30" s="1"/>
  <c r="AC239" i="30"/>
  <c r="J239" i="30" s="1"/>
  <c r="AD239" i="30"/>
  <c r="K239" i="30" s="1"/>
  <c r="AE239" i="30"/>
  <c r="L239" i="30" s="1"/>
  <c r="AF239" i="30"/>
  <c r="M239" i="30" s="1"/>
  <c r="AG239" i="30"/>
  <c r="AA240" i="30"/>
  <c r="AB240" i="30"/>
  <c r="AC240" i="30"/>
  <c r="AD240" i="30"/>
  <c r="AE240" i="30"/>
  <c r="AF240" i="30"/>
  <c r="AA241" i="30"/>
  <c r="AB241" i="30"/>
  <c r="AC241" i="30"/>
  <c r="AD241" i="30"/>
  <c r="AE241" i="30"/>
  <c r="AF241" i="30"/>
  <c r="AA242" i="30"/>
  <c r="H242" i="30" s="1"/>
  <c r="AB242" i="30"/>
  <c r="I242" i="30" s="1"/>
  <c r="AC242" i="30"/>
  <c r="J242" i="30" s="1"/>
  <c r="AD242" i="30"/>
  <c r="K242" i="30" s="1"/>
  <c r="AE242" i="30"/>
  <c r="L242" i="30" s="1"/>
  <c r="AF242" i="30"/>
  <c r="M242" i="30" s="1"/>
  <c r="N242" i="30"/>
  <c r="Z242" i="30"/>
  <c r="G242" i="30" s="1"/>
  <c r="Y242" i="30"/>
  <c r="F242" i="30" s="1"/>
  <c r="X242" i="30"/>
  <c r="E242" i="30" s="1"/>
  <c r="W242" i="30"/>
  <c r="D242" i="30" s="1"/>
  <c r="V242" i="30"/>
  <c r="C242" i="30" s="1"/>
  <c r="Z241" i="30"/>
  <c r="Y241" i="30"/>
  <c r="X241" i="30"/>
  <c r="W241" i="30"/>
  <c r="V241" i="30"/>
  <c r="Z240" i="30"/>
  <c r="Y240" i="30"/>
  <c r="X240" i="30"/>
  <c r="W240" i="30"/>
  <c r="V240" i="30"/>
  <c r="Z239" i="30"/>
  <c r="G239" i="30" s="1"/>
  <c r="Y239" i="30"/>
  <c r="F239" i="30" s="1"/>
  <c r="X239" i="30"/>
  <c r="E239" i="30" s="1"/>
  <c r="W239" i="30"/>
  <c r="D239" i="30" s="1"/>
  <c r="C9" i="29"/>
  <c r="H5" i="29"/>
  <c r="P242" i="29"/>
  <c r="C242" i="29" s="1"/>
  <c r="P241" i="29"/>
  <c r="P240" i="29"/>
  <c r="P239" i="29"/>
  <c r="C239" i="29" s="1"/>
  <c r="E5" i="26"/>
  <c r="C9" i="26"/>
  <c r="E9" i="26"/>
  <c r="J90" i="26"/>
  <c r="C90" i="26" s="1"/>
  <c r="J118" i="26"/>
  <c r="C97" i="26" s="1"/>
  <c r="J91" i="26"/>
  <c r="C91" i="26" s="1"/>
  <c r="J119" i="26"/>
  <c r="C98" i="26" s="1"/>
  <c r="J92" i="26"/>
  <c r="J120" i="26"/>
  <c r="C99" i="26" s="1"/>
  <c r="J93" i="26"/>
  <c r="C93" i="26" s="1"/>
  <c r="J121" i="26"/>
  <c r="C100" i="26" s="1"/>
  <c r="E5" i="25"/>
  <c r="C9" i="25"/>
  <c r="E9" i="25"/>
  <c r="J88" i="25"/>
  <c r="C88" i="25" s="1"/>
  <c r="J114" i="25"/>
  <c r="C95" i="25" s="1"/>
  <c r="J89" i="25"/>
  <c r="C89" i="25" s="1"/>
  <c r="J115" i="25"/>
  <c r="C96" i="25" s="1"/>
  <c r="J90" i="25"/>
  <c r="J116" i="25"/>
  <c r="C97" i="25" s="1"/>
  <c r="J91" i="25"/>
  <c r="C91" i="25" s="1"/>
  <c r="J117" i="25"/>
  <c r="C98" i="25" s="1"/>
  <c r="E5" i="24"/>
  <c r="G5" i="33" s="1"/>
  <c r="C9" i="24"/>
  <c r="G77" i="24" s="1"/>
  <c r="E9" i="24"/>
  <c r="H77" i="24" s="1"/>
  <c r="J88" i="24"/>
  <c r="C88" i="24" s="1"/>
  <c r="L88" i="24"/>
  <c r="C95" i="24" s="1"/>
  <c r="J89" i="24"/>
  <c r="C89" i="24" s="1"/>
  <c r="L89" i="24"/>
  <c r="C96" i="24" s="1"/>
  <c r="J90" i="24"/>
  <c r="L90" i="24"/>
  <c r="C97" i="24" s="1"/>
  <c r="J91" i="24"/>
  <c r="C91" i="24" s="1"/>
  <c r="L91" i="24"/>
  <c r="C98" i="24" s="1"/>
  <c r="Q239" i="2"/>
  <c r="C239" i="2" s="1"/>
  <c r="Q240" i="2"/>
  <c r="Q241" i="2"/>
  <c r="Q242" i="2"/>
  <c r="C242" i="2" s="1"/>
  <c r="R243" i="31" l="1"/>
  <c r="F243" i="31" s="1"/>
  <c r="AA243" i="30"/>
  <c r="H243" i="30" s="1"/>
  <c r="H86" i="24"/>
  <c r="H87" i="24"/>
  <c r="G86" i="24"/>
  <c r="G87" i="24"/>
  <c r="G86" i="25"/>
  <c r="G87" i="25"/>
  <c r="H89" i="26"/>
  <c r="H88" i="26"/>
  <c r="H86" i="25"/>
  <c r="H87" i="25"/>
  <c r="G89" i="26"/>
  <c r="G88" i="26"/>
  <c r="K122" i="26"/>
  <c r="H84" i="26"/>
  <c r="H85" i="26"/>
  <c r="H87" i="26"/>
  <c r="H86" i="26"/>
  <c r="G84" i="26"/>
  <c r="G85" i="26"/>
  <c r="G87" i="26"/>
  <c r="G86" i="26"/>
  <c r="H83" i="25"/>
  <c r="H82" i="25"/>
  <c r="H84" i="25"/>
  <c r="H85" i="25"/>
  <c r="G82" i="25"/>
  <c r="G84" i="25"/>
  <c r="G85" i="25"/>
  <c r="G83" i="25"/>
  <c r="G83" i="24"/>
  <c r="G85" i="24"/>
  <c r="G82" i="24"/>
  <c r="G84" i="24"/>
  <c r="H83" i="24"/>
  <c r="H85" i="24"/>
  <c r="H82" i="24"/>
  <c r="H84" i="24"/>
  <c r="H51" i="26"/>
  <c r="H53" i="26"/>
  <c r="H55" i="26"/>
  <c r="H57" i="26"/>
  <c r="H59" i="26"/>
  <c r="H61" i="26"/>
  <c r="H63" i="26"/>
  <c r="H65" i="26"/>
  <c r="H67" i="26"/>
  <c r="H69" i="26"/>
  <c r="H71" i="26"/>
  <c r="H73" i="26"/>
  <c r="H75" i="26"/>
  <c r="H77" i="26"/>
  <c r="H80" i="26"/>
  <c r="H82" i="26"/>
  <c r="H54" i="26"/>
  <c r="H62" i="26"/>
  <c r="H70" i="26"/>
  <c r="H78" i="26"/>
  <c r="H60" i="26"/>
  <c r="H68" i="26"/>
  <c r="H56" i="26"/>
  <c r="H64" i="26"/>
  <c r="H72" i="26"/>
  <c r="H81" i="26"/>
  <c r="H58" i="26"/>
  <c r="H66" i="26"/>
  <c r="H74" i="26"/>
  <c r="H83" i="26"/>
  <c r="H52" i="26"/>
  <c r="H76" i="26"/>
  <c r="G51" i="26"/>
  <c r="G53" i="26"/>
  <c r="G55" i="26"/>
  <c r="G57" i="26"/>
  <c r="G59" i="26"/>
  <c r="G61" i="26"/>
  <c r="G63" i="26"/>
  <c r="G65" i="26"/>
  <c r="G67" i="26"/>
  <c r="G69" i="26"/>
  <c r="G71" i="26"/>
  <c r="G73" i="26"/>
  <c r="G75" i="26"/>
  <c r="G77" i="26"/>
  <c r="G80" i="26"/>
  <c r="G82" i="26"/>
  <c r="G52" i="26"/>
  <c r="G54" i="26"/>
  <c r="G56" i="26"/>
  <c r="G58" i="26"/>
  <c r="G60" i="26"/>
  <c r="G62" i="26"/>
  <c r="G64" i="26"/>
  <c r="G66" i="26"/>
  <c r="G68" i="26"/>
  <c r="G70" i="26"/>
  <c r="G72" i="26"/>
  <c r="G74" i="26"/>
  <c r="G76" i="26"/>
  <c r="G78" i="26"/>
  <c r="G81" i="26"/>
  <c r="G83" i="26"/>
  <c r="G50" i="24"/>
  <c r="G54" i="24"/>
  <c r="G52" i="24"/>
  <c r="G57" i="24"/>
  <c r="G60" i="24"/>
  <c r="G65" i="24"/>
  <c r="G68" i="24"/>
  <c r="G73" i="24"/>
  <c r="G76" i="24"/>
  <c r="G56" i="24"/>
  <c r="G61" i="24"/>
  <c r="G72" i="24"/>
  <c r="G78" i="24"/>
  <c r="G62" i="24"/>
  <c r="G67" i="24"/>
  <c r="G79" i="24"/>
  <c r="G51" i="24"/>
  <c r="G55" i="24"/>
  <c r="G58" i="24"/>
  <c r="G63" i="24"/>
  <c r="G66" i="24"/>
  <c r="G71" i="24"/>
  <c r="G74" i="24"/>
  <c r="G80" i="24"/>
  <c r="G64" i="24"/>
  <c r="G69" i="24"/>
  <c r="G81" i="24"/>
  <c r="G53" i="24"/>
  <c r="G59" i="24"/>
  <c r="G70" i="24"/>
  <c r="G75" i="24"/>
  <c r="H50" i="25"/>
  <c r="H52" i="25"/>
  <c r="H54" i="25"/>
  <c r="H56" i="25"/>
  <c r="H58" i="25"/>
  <c r="H60" i="25"/>
  <c r="H62" i="25"/>
  <c r="H64" i="25"/>
  <c r="H66" i="25"/>
  <c r="H68" i="25"/>
  <c r="H70" i="25"/>
  <c r="H72" i="25"/>
  <c r="H74" i="25"/>
  <c r="H76" i="25"/>
  <c r="H79" i="25"/>
  <c r="H81" i="25"/>
  <c r="H53" i="25"/>
  <c r="H61" i="25"/>
  <c r="H69" i="25"/>
  <c r="H73" i="25"/>
  <c r="H78" i="25"/>
  <c r="H65" i="25"/>
  <c r="H51" i="25"/>
  <c r="H55" i="25"/>
  <c r="H63" i="25"/>
  <c r="H57" i="25"/>
  <c r="H71" i="25"/>
  <c r="H75" i="25"/>
  <c r="H80" i="25"/>
  <c r="H59" i="25"/>
  <c r="H67" i="25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8" i="24"/>
  <c r="H80" i="24"/>
  <c r="H50" i="24"/>
  <c r="H54" i="24"/>
  <c r="H62" i="24"/>
  <c r="H70" i="24"/>
  <c r="H79" i="24"/>
  <c r="H66" i="24"/>
  <c r="H56" i="24"/>
  <c r="H72" i="24"/>
  <c r="H60" i="24"/>
  <c r="H68" i="24"/>
  <c r="H76" i="24"/>
  <c r="H52" i="24"/>
  <c r="H58" i="24"/>
  <c r="H74" i="24"/>
  <c r="H64" i="24"/>
  <c r="H81" i="24"/>
  <c r="G49" i="25"/>
  <c r="G50" i="25"/>
  <c r="G52" i="25"/>
  <c r="G54" i="25"/>
  <c r="G56" i="25"/>
  <c r="G58" i="25"/>
  <c r="G60" i="25"/>
  <c r="G62" i="25"/>
  <c r="G64" i="25"/>
  <c r="G66" i="25"/>
  <c r="G68" i="25"/>
  <c r="G67" i="25"/>
  <c r="G78" i="25"/>
  <c r="G51" i="25"/>
  <c r="G53" i="25"/>
  <c r="G55" i="25"/>
  <c r="G57" i="25"/>
  <c r="G59" i="25"/>
  <c r="G61" i="25"/>
  <c r="G63" i="25"/>
  <c r="G65" i="25"/>
  <c r="G69" i="25"/>
  <c r="G71" i="25"/>
  <c r="G73" i="25"/>
  <c r="G75" i="25"/>
  <c r="G80" i="25"/>
  <c r="G72" i="25"/>
  <c r="G81" i="25"/>
  <c r="G70" i="25"/>
  <c r="G74" i="25"/>
  <c r="G79" i="25"/>
  <c r="G76" i="25"/>
  <c r="S243" i="31"/>
  <c r="G243" i="31" s="1"/>
  <c r="Q243" i="31"/>
  <c r="E243" i="31" s="1"/>
  <c r="H47" i="25"/>
  <c r="H49" i="25"/>
  <c r="G47" i="24"/>
  <c r="G49" i="24"/>
  <c r="H44" i="25"/>
  <c r="J118" i="25"/>
  <c r="C99" i="25" s="1"/>
  <c r="G47" i="25"/>
  <c r="G49" i="26"/>
  <c r="H47" i="24"/>
  <c r="H49" i="26"/>
  <c r="N239" i="30"/>
  <c r="AG243" i="30"/>
  <c r="N243" i="30" s="1"/>
  <c r="H47" i="26"/>
  <c r="H46" i="26"/>
  <c r="H43" i="26"/>
  <c r="H48" i="24"/>
  <c r="H46" i="24"/>
  <c r="H45" i="24"/>
  <c r="H44" i="24"/>
  <c r="H43" i="24"/>
  <c r="G48" i="25"/>
  <c r="G46" i="25"/>
  <c r="G45" i="25"/>
  <c r="H239" i="31"/>
  <c r="P243" i="29"/>
  <c r="C243" i="29" s="1"/>
  <c r="O275" i="31"/>
  <c r="C250" i="31" s="1"/>
  <c r="Q275" i="31"/>
  <c r="E250" i="31" s="1"/>
  <c r="S275" i="31"/>
  <c r="G250" i="31" s="1"/>
  <c r="P275" i="31"/>
  <c r="D250" i="31" s="1"/>
  <c r="R275" i="31"/>
  <c r="F250" i="31" s="1"/>
  <c r="T275" i="31"/>
  <c r="H250" i="31" s="1"/>
  <c r="J122" i="26"/>
  <c r="C101" i="26" s="1"/>
  <c r="L92" i="24"/>
  <c r="C99" i="24" s="1"/>
  <c r="Q243" i="2"/>
  <c r="C243" i="2" s="1"/>
  <c r="G45" i="26"/>
  <c r="G44" i="26"/>
  <c r="G50" i="26"/>
  <c r="G44" i="25"/>
  <c r="G43" i="25"/>
  <c r="G48" i="26"/>
  <c r="P243" i="32"/>
  <c r="D243" i="32" s="1"/>
  <c r="R243" i="32"/>
  <c r="F243" i="32" s="1"/>
  <c r="V243" i="30"/>
  <c r="C243" i="30" s="1"/>
  <c r="Y243" i="30"/>
  <c r="F243" i="30" s="1"/>
  <c r="AE243" i="30"/>
  <c r="L243" i="30" s="1"/>
  <c r="Z243" i="30"/>
  <c r="G243" i="30" s="1"/>
  <c r="AF243" i="30"/>
  <c r="M243" i="30" s="1"/>
  <c r="Q243" i="32"/>
  <c r="E243" i="32" s="1"/>
  <c r="F239" i="31"/>
  <c r="AD243" i="30"/>
  <c r="K243" i="30" s="1"/>
  <c r="O123" i="33"/>
  <c r="D123" i="33" s="1"/>
  <c r="AB243" i="30"/>
  <c r="I243" i="30" s="1"/>
  <c r="Q123" i="33"/>
  <c r="F123" i="33" s="1"/>
  <c r="AC243" i="30"/>
  <c r="J243" i="30" s="1"/>
  <c r="O243" i="32"/>
  <c r="C243" i="32" s="1"/>
  <c r="C239" i="31"/>
  <c r="E239" i="31"/>
  <c r="G43" i="26"/>
  <c r="G47" i="26"/>
  <c r="H50" i="26"/>
  <c r="H48" i="26"/>
  <c r="G46" i="26"/>
  <c r="H45" i="26"/>
  <c r="H44" i="26"/>
  <c r="G44" i="24"/>
  <c r="H46" i="25"/>
  <c r="J92" i="24"/>
  <c r="C92" i="24" s="1"/>
  <c r="G46" i="24"/>
  <c r="S243" i="32"/>
  <c r="G243" i="32" s="1"/>
  <c r="P243" i="31"/>
  <c r="D243" i="31" s="1"/>
  <c r="J94" i="26"/>
  <c r="C94" i="26" s="1"/>
  <c r="N123" i="33"/>
  <c r="C123" i="33" s="1"/>
  <c r="G239" i="31"/>
  <c r="X243" i="30"/>
  <c r="E243" i="30" s="1"/>
  <c r="F119" i="33"/>
  <c r="J92" i="25"/>
  <c r="C92" i="25" s="1"/>
  <c r="W243" i="30"/>
  <c r="D243" i="30" s="1"/>
  <c r="P123" i="33"/>
  <c r="E123" i="33" s="1"/>
  <c r="G48" i="24"/>
  <c r="G45" i="24"/>
  <c r="G43" i="24"/>
  <c r="H48" i="25"/>
  <c r="H45" i="25"/>
  <c r="H43" i="25"/>
</calcChain>
</file>

<file path=xl/sharedStrings.xml><?xml version="1.0" encoding="utf-8"?>
<sst xmlns="http://schemas.openxmlformats.org/spreadsheetml/2006/main" count="631" uniqueCount="151">
  <si>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</si>
  <si>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</si>
  <si>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</si>
  <si>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</si>
  <si>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</si>
  <si>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Tên phòng:
</t>
    </r>
    <r>
      <rPr>
        <i/>
        <sz val="10"/>
        <rFont val="Arial"/>
        <family val="2"/>
      </rPr>
      <t>Room name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</si>
  <si>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</si>
  <si>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Phương pháp lấy mẫu:
</t>
    </r>
    <r>
      <rPr>
        <i/>
        <sz val="10"/>
        <rFont val="Arial"/>
        <family val="2"/>
      </rPr>
      <t>Sampling method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</si>
  <si>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</si>
  <si>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</si>
  <si>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r>
      <t xml:space="preserve">Số điểm lấy mẫu:
</t>
    </r>
    <r>
      <rPr>
        <i/>
        <sz val="10"/>
        <rFont val="Arial"/>
        <family val="2"/>
      </rPr>
      <t>Q’ty of sampling locations</t>
    </r>
  </si>
  <si>
    <t>Avg</t>
  </si>
  <si>
    <t>Min</t>
  </si>
  <si>
    <t>Max</t>
  </si>
  <si>
    <t>SD</t>
  </si>
  <si>
    <t>RSD</t>
  </si>
  <si>
    <r>
      <t xml:space="preserve">Stt
</t>
    </r>
    <r>
      <rPr>
        <i/>
        <sz val="10"/>
        <rFont val="Arial"/>
        <family val="2"/>
      </rPr>
      <t>No.</t>
    </r>
  </si>
  <si>
    <t>CFU/Plate</t>
  </si>
  <si>
    <r>
      <t xml:space="preserve">Nhận xét / </t>
    </r>
    <r>
      <rPr>
        <i/>
        <sz val="10"/>
        <rFont val="Arial"/>
        <family val="2"/>
      </rPr>
      <t>Comments</t>
    </r>
    <r>
      <rPr>
        <sz val="10"/>
        <rFont val="Arial"/>
        <family val="2"/>
      </rPr>
      <t>: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</si>
  <si>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</si>
  <si>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Giới hạn cảnh báo:
</t>
    </r>
    <r>
      <rPr>
        <i/>
        <sz val="10"/>
        <rFont val="Arial"/>
        <family val="2"/>
      </rPr>
      <t>Alert level</t>
    </r>
  </si>
  <si>
    <r>
      <t xml:space="preserve">Giới hạn hành động:
</t>
    </r>
    <r>
      <rPr>
        <i/>
        <sz val="10"/>
        <rFont val="Arial"/>
        <family val="2"/>
      </rPr>
      <t>Action level</t>
    </r>
  </si>
  <si>
    <t>Alert level</t>
  </si>
  <si>
    <t>Action level</t>
  </si>
  <si>
    <r>
      <t xml:space="preserve">Ngày
</t>
    </r>
    <r>
      <rPr>
        <i/>
        <sz val="10"/>
        <rFont val="Arial"/>
        <family val="2"/>
      </rPr>
      <t>Date</t>
    </r>
  </si>
  <si>
    <r>
      <t xml:space="preserve">Phân xưởng thuốc vô trùng betalactam
</t>
    </r>
    <r>
      <rPr>
        <i/>
        <sz val="10"/>
        <rFont val="Arial"/>
        <family val="2"/>
        <charset val="163"/>
      </rPr>
      <t>Betalactam sterile workshop</t>
    </r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</si>
  <si>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</si>
  <si>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Kết quả của 3 tháng trước:</t>
  </si>
  <si>
    <t>Results of 3 months previous period</t>
  </si>
  <si>
    <r>
      <t xml:space="preserve">Phòng đóng thuốc
</t>
    </r>
    <r>
      <rPr>
        <i/>
        <sz val="10"/>
        <rFont val="Arial"/>
        <family val="2"/>
        <charset val="163"/>
      </rPr>
      <t>Filling room</t>
    </r>
  </si>
  <si>
    <t>B</t>
  </si>
  <si>
    <r>
      <t xml:space="preserve">Phòng niềng
</t>
    </r>
    <r>
      <rPr>
        <i/>
        <sz val="10"/>
        <rFont val="Arial"/>
        <family val="2"/>
        <charset val="163"/>
      </rPr>
      <t>Capping room</t>
    </r>
  </si>
  <si>
    <r>
      <t xml:space="preserve">Phòng đệm 3
</t>
    </r>
    <r>
      <rPr>
        <i/>
        <sz val="10"/>
        <rFont val="Arial"/>
        <family val="2"/>
        <charset val="163"/>
      </rPr>
      <t>Buffer room 3</t>
    </r>
  </si>
  <si>
    <r>
      <t xml:space="preserve">Lối ra 1 (khu vực vô trùng)
</t>
    </r>
    <r>
      <rPr>
        <i/>
        <sz val="10"/>
        <rFont val="Arial"/>
        <family val="2"/>
        <charset val="163"/>
      </rPr>
      <t>Return room 1 (aseptic area)</t>
    </r>
  </si>
  <si>
    <t>Active passbox 1</t>
  </si>
  <si>
    <t>Active passbox 3</t>
  </si>
  <si>
    <t>Air shower 3</t>
  </si>
  <si>
    <r>
      <t xml:space="preserve">Lấy mẫu bề mặt
</t>
    </r>
    <r>
      <rPr>
        <i/>
        <sz val="10"/>
        <rFont val="Arial"/>
        <family val="2"/>
        <charset val="163"/>
      </rPr>
      <t>Surface sampling</t>
    </r>
  </si>
  <si>
    <r>
      <t xml:space="preserve">Phòng thay trang phục 2 (khu vực vô trùng)
</t>
    </r>
    <r>
      <rPr>
        <i/>
        <sz val="10"/>
        <rFont val="Arial"/>
        <family val="2"/>
        <charset val="163"/>
      </rPr>
      <t>Gowning room 2 (aseptic area</t>
    </r>
    <r>
      <rPr>
        <sz val="10"/>
        <rFont val="Arial"/>
        <family val="2"/>
      </rPr>
      <t>)</t>
    </r>
  </si>
  <si>
    <r>
      <t xml:space="preserve">Phòng chờ
</t>
    </r>
    <r>
      <rPr>
        <i/>
        <sz val="10"/>
        <rFont val="Arial"/>
        <family val="2"/>
        <charset val="163"/>
      </rPr>
      <t>Receiving room</t>
    </r>
  </si>
  <si>
    <t>11081_R1</t>
  </si>
  <si>
    <t>11081_R2</t>
  </si>
  <si>
    <t>11081_R3</t>
  </si>
  <si>
    <t>11081_R4</t>
  </si>
  <si>
    <t>11081_R5</t>
  </si>
  <si>
    <t>11081_R6</t>
  </si>
  <si>
    <t>11081_R7</t>
  </si>
  <si>
    <t>11081_R8</t>
  </si>
  <si>
    <t>11082_R1</t>
  </si>
  <si>
    <t>11082_R2</t>
  </si>
  <si>
    <t>11082_R3</t>
  </si>
  <si>
    <t>11082_R4</t>
  </si>
  <si>
    <t>11082_R5</t>
  </si>
  <si>
    <t>11082_R6</t>
  </si>
  <si>
    <t>11082_R7</t>
  </si>
  <si>
    <t>21149_R1</t>
  </si>
  <si>
    <t>21142_R1</t>
  </si>
  <si>
    <t>11080_R1</t>
  </si>
  <si>
    <t>11080_R2</t>
  </si>
  <si>
    <t>11080_R3</t>
  </si>
  <si>
    <t>11080_R4</t>
  </si>
  <si>
    <t>11080_R5</t>
  </si>
  <si>
    <t>11080_R6</t>
  </si>
  <si>
    <t>11080_R7</t>
  </si>
  <si>
    <t>11080_R8</t>
  </si>
  <si>
    <t>11080_R9</t>
  </si>
  <si>
    <t>11080_R10</t>
  </si>
  <si>
    <t>11080_R11</t>
  </si>
  <si>
    <t>11080_R12</t>
  </si>
  <si>
    <t>11080_R13</t>
  </si>
  <si>
    <t>21154_R1</t>
  </si>
  <si>
    <t>11079_R1</t>
  </si>
  <si>
    <t>11079_R2</t>
  </si>
  <si>
    <t>11079_R3</t>
  </si>
  <si>
    <t>11079_R4</t>
  </si>
  <si>
    <t>11079_R5</t>
  </si>
  <si>
    <t>11079_R6</t>
  </si>
  <si>
    <t>11076_R1</t>
  </si>
  <si>
    <t>11076_R2</t>
  </si>
  <si>
    <t>11076_R3</t>
  </si>
  <si>
    <t>11076_R4</t>
  </si>
  <si>
    <t>11076_R5</t>
  </si>
  <si>
    <t>11076_R6</t>
  </si>
  <si>
    <t>11077_R1</t>
  </si>
  <si>
    <t>11077_R2</t>
  </si>
  <si>
    <t>11077_R3</t>
  </si>
  <si>
    <t>11077_R4</t>
  </si>
  <si>
    <t>11077_R5</t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</si>
  <si>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  <r>
      <rPr>
        <i/>
        <sz val="10"/>
        <rFont val="Arial"/>
        <family val="2"/>
        <charset val="163"/>
      </rPr>
      <t xml:space="preserve"> </t>
    </r>
  </si>
  <si>
    <r>
      <t>Mỗi lô sản xuất /</t>
    </r>
    <r>
      <rPr>
        <i/>
        <sz val="10"/>
        <rFont val="Arial"/>
        <family val="2"/>
      </rPr>
      <t xml:space="preserve"> 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 xml:space="preserve">Once a week </t>
    </r>
  </si>
  <si>
    <r>
      <t>Mỗi lô sản xuất /</t>
    </r>
    <r>
      <rPr>
        <i/>
        <sz val="10"/>
        <rFont val="Arial"/>
        <family val="2"/>
      </rPr>
      <t xml:space="preserve"> 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  <r>
      <rPr>
        <i/>
        <sz val="10"/>
        <rFont val="Arial"/>
        <family val="2"/>
        <charset val="163"/>
      </rPr>
      <t xml:space="preserve">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</si>
  <si>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 xml:space="preserve">Once a week </t>
    </r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</si>
  <si>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>Once a week</t>
    </r>
  </si>
  <si>
    <r>
      <t xml:space="preserve">BÁO CÁO PHÂN TÍCH XU HƯỚNG VI SINH MÔI TRƯỜNG
</t>
    </r>
    <r>
      <rPr>
        <b/>
        <i/>
        <sz val="12"/>
        <rFont val="Arial"/>
        <family val="2"/>
      </rPr>
      <t xml:space="preserve">TREND ANALYSIS REPORT FOR MICROBIOLOGICAL MONITORING </t>
    </r>
  </si>
  <si>
    <t>Hình: Biểu đồ xu hướng vi sinh môi trường (Lấy mẫu bề mặt) Phòng đóng thuốc (11081)</t>
  </si>
  <si>
    <t xml:space="preserve">Figure: Trend line of environmental microbiology (Surface sampling) of Filling room (11081) </t>
  </si>
  <si>
    <t>Hình: Biểu đồ xu hướng vi sinh môi trường (Lấy mẫu bề mặt) Phòng niềng (11082)</t>
  </si>
  <si>
    <t xml:space="preserve">Figure: Trend line of environmental microbiology (Surface sampling) of Capping room (11082) </t>
  </si>
  <si>
    <t>Hình: Biểu đồ xu hướng vi sinh môi trường (Lấy mẫu bề mặt) Active passbox 1 (21149)</t>
  </si>
  <si>
    <t>Figure: Trend line of environmental microbiology (Surface sampling) of Active passbox 1 (21149)</t>
  </si>
  <si>
    <t>Hình: Biểu đồ xu hướng vi sinh môi trường (Lấy mẫu bề mặt) Active passbox 3 (21142)</t>
  </si>
  <si>
    <t xml:space="preserve">Figure: Trend line of environmental microbiology (Surface sampling) of Active passbox 3 (21142) </t>
  </si>
  <si>
    <t>Hình: Biểu đồ xu hướng vi sinh môi trường (Lấy mẫu bề mặt) Phòng chờ (11080)</t>
  </si>
  <si>
    <t xml:space="preserve">Figure: Trend line of environmental microbiology (Surface sampling) of Receiving room (11080) </t>
  </si>
  <si>
    <r>
      <t xml:space="preserve">BÁO CÁO PHÂN TÍCH XU HƯỚNG VI SINH MÔI TRƯỜNG
</t>
    </r>
    <r>
      <rPr>
        <b/>
        <i/>
        <sz val="12"/>
        <rFont val="Arial"/>
        <family val="2"/>
      </rPr>
      <t>TREND ANALYSIS REPORT FOR MICROBIOLOGICAL MONITORING ON QUATERLY</t>
    </r>
  </si>
  <si>
    <t>Hình: Biểu đồ xu hướng vi sinh môi trường (Lấy mẫu bề mặt) Air shower 3 (21154)</t>
  </si>
  <si>
    <t xml:space="preserve">Figure: Trend line of environmental microbiology (Surface sampling) of Air shower 3 (21154) </t>
  </si>
  <si>
    <t>Hình: Biểu đồ xu hướng vi sinh môi trường (Lấy mẫu bề mặt) Phòng đệm 3 (11079)</t>
  </si>
  <si>
    <t xml:space="preserve">Figure: Trend line of environmental microbiology (Surface sampling) of Buffer room 3 (11079) </t>
  </si>
  <si>
    <t xml:space="preserve">Hình: Biểu đồ xu hướng vi sinh môi trường (Lấy mẫu bề mặt) Phòng thay trang phục 2 (khu vực vô trùng) (11076) </t>
  </si>
  <si>
    <t xml:space="preserve">Figure: Trend line of environmental microbiology (Surface sampling) of Gowning room 2 (aseptic area) (11076) </t>
  </si>
  <si>
    <t>Hình: Biểu đồ xu hướng vi sinh môi trường (Lấy mẫu bề mặt) Lối ra 1 (khu vực vô trùng) (11077)</t>
  </si>
  <si>
    <t xml:space="preserve">Figure: Trend line of environmental microbiology (Surface sampling) of Return room 1 (aseptic area) (11077) </t>
  </si>
  <si>
    <t>02/01/17-31/03/17</t>
  </si>
  <si>
    <t>t-Test: Two-Sample Assuming Unequal Variances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</si>
  <si>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</si>
  <si>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</si>
  <si>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</si>
  <si>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</si>
  <si>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</si>
  <si>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</si>
  <si>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</si>
  <si>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</si>
  <si>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</si>
  <si>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</si>
  <si>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</si>
  <si>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</si>
  <si>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Phòng đóng thuốc (11081) - cấp sạch B - Phân xưởng thuốc vô trùng betalactam: Lấy mẫu bề mặt từ 02/01/17 đến 31/03/17 của mỗi điểm lấy mẫu không có giá trị nào vượt giới hạn cảnh báo. So với 26/09/16-31/12/16, vi sinh của mỗi điểm lấy mẫu biến đổi không có ý nghĩa.</t>
  </si>
  <si>
    <t>Filling room (11081) - air-cleanliness grade B - Betalactam sterile workshop: Surface sampling in the period from 02/01/17 to 31/03/17 of each sampling point shows that no any value is out of alert level. Compare with the 26/09/16 - 31/12/16, microbiology of sampling point is no meaningful variation.</t>
  </si>
  <si>
    <t>Phòng niềng (11082) - cấp sạch B - Phân xưởng thuốc vô trùng betalactam: Lấy mẫu bề mặt từ 02/01/17 đến 31/03/17 của mỗi điểm lấy mẫu không có giá trị nào vượt giới hạn cảnh báo. So với 26/09/16-31/12/16, vi sinh của mỗi điểm lấy mẫu biến đổi không có ý nghĩa.</t>
  </si>
  <si>
    <t>Capping room (11082) - air-cleanliness grade B - Betalactam sterile workshop: Surface sampling in the period from 02/01/17 to 31/03/17 of each sampling point shows that no any value is out of alert level. Compare with the 26/09/16 - 31/12/16, microbiology of sampling point is no meaningful variation.</t>
  </si>
  <si>
    <t>Active passbox 1 (21149) - cấp sạch B - Phân xưởng thuốc vô trùng betalactam: Lấy mẫu bề mặt từ 02/01/17 đến 31/03/17 của mỗi điểm lấy mẫu không có giá trị nào vượt giới hạn cảnh báo, xu hướng ổn định. So với 26/09/16-31/12/16, vi sinh của mỗi điểm lấy mẫu biến đổi không có ý nghĩa.</t>
  </si>
  <si>
    <t>Active passbox 1 (21149) - air-cleanliness grade B - Betalactam sterile workshop: Surface sampling in the period from 02/01/17 to 31/03/17 of each sampling point shows that no any value is out of alert level, steady trending. Compare with the 26/09/16 - 31/12/16, microbiology of sampling point is no meaningful variation.</t>
  </si>
  <si>
    <t>Active passbox 3 (21142) - cấp sạch B - Phân xưởng thuốc vô trùng betalactam: Lấy mẫu bề mặt từ 02/01/17 đến 31/03/17 của mỗi điểm lấy mẫu không có giá trị nào vượt giới hạn cảnh báo. So với 26/09/16-31/12/16, vi sinh của mỗi điểm lấy mẫu biến đổi không có ý nghĩa.</t>
  </si>
  <si>
    <t>Active passbox 3 (21142) - air-cleanliness grade B - Betalactam sterile workshop: Surface sampling in the period from 02/01/17 to 31/03/17 of each sampling point shows that no any value is out of alert level. Compare with the 26/09/16 - 31/12/16, microbiology of sampling point is no meaningful variation.</t>
  </si>
  <si>
    <t>Phòng chờ (11080) - cấp sạch B - Phân xưởng thuốc vô trùng betalactam:Lấy mẫu bề mặt từ 02/01/17 đến 31/03/17 của mỗi điểm lấy mẫu không có giá trị nào vượt giới hạn cảnh báo. So với 26/09/16-31/12/16, vi sinh của mỗi điểm lấy mẫu biến đổi không có ý nghĩa.</t>
  </si>
  <si>
    <t>Receiving room (11080) - air-cleanliness grade B - Betalactam sterile workshop: Surface sampling in the period from 02/01/17 to 31/03/17 of each sampling point shows that no any value is out of alert level. Compare with the 26/09/16 - 31/12/16, microbiology of sampling point is no meaningful variation.</t>
  </si>
  <si>
    <t>Air shower 3 (21154) - cấp sạch B - Phân xưởng thuốc vô trùng betalactam: Lấy mẫu bề mặt từ 02/01/17 đến 31/03/17 của mỗi điểm lấy mẫu không có giá trị nào vượt giới hạn cảnh báo, xu hướng ổn định. So với 26/09/16-31/12/16, vi sinh của mỗi điểm lấy mẫu biến đổi không có ý nghĩa.</t>
  </si>
  <si>
    <t>Air shower 3 (21154) - air-cleanliness grade B - Betalactam sterile workshop: Surface sampling in the period from 02/01/17 to 31/03/17 of each sampling point shows that no any value is out of alert level, steady trending. Compare with the 26/09/16 - 31/12/16, microbiology of sampling point is no meaningful variation.</t>
  </si>
  <si>
    <t>Phòng đệm 3 (11079) - cấp sạch B - Phân xưởng thuốc vô trùng betalactam: Lấy mẫu bề mặt từ 02/01/17 đến 31/03/17 của mỗi điểm lấy mẫu không có giá trị nào vượt giới hạn cảnh báo. So với 26/09/16-31/12/16, vi sinh của mỗi điểm lấy mẫu biến đổi không có ý nghĩa.</t>
  </si>
  <si>
    <t>Buffer room 3 (11079) - air-cleanliness grade B - Betalactam sterile workshop: Surface sampling in the period from 02/01/17 to 31/03/17 of each sampling point shows that no any value is out of alert level. Compare with the 26/09/16 - 31/12/16, microbiology of sampling point is no meaningful variation.</t>
  </si>
  <si>
    <t>Phòng thay trang phục 2 (khu vực vô trùng) (11076) - cấp sạch B - Phân xưởng thuốc vô trùng betalactam:  Lấy mẫu bề mặt từ 02/01/17 đến 31/03/17 của mỗi điểm lấy mẫu không có giá trị nào vượt giới hạn cảnh báo. So với 26/09/16-31/12/16, vi sinh của mỗi điểm lấy mẫu biến đổi không có ý nghĩa.</t>
  </si>
  <si>
    <t>Gowning room 2 (aseptic area) (11076) - air-cleanliness grade B - Betalactam sterile workshop: Surface sampling in the period from 02/01/17 to 31/03/17 of each sampling point shows that no any value is out of alert level. Compare with the 26/09/16 - 31/12/16, microbiology of sampling point is no meaningful variation.</t>
  </si>
  <si>
    <t>Lối ra 1 (khu vực vô trùng) (11077) - cấp sạch B - Phân xưởng thuốc vô trùng betalactam: Lấy mẫu bề mặt từ 02/01/17 đến 31/03/17 của mỗi điểm lấy mẫu không có giá trị nào vượt giới hạn cảnh báo. So với 26/09/16-31/12/16, vi sinh của mỗi điểm lấy mẫu biến đổi không có ý nghĩa.</t>
  </si>
  <si>
    <t>Return room 1 (aseptic area) (11077) - air-cleanliness grade B - Betalactam sterile workshop: Surface sampling in the period from 02/01/17 to 31/03/17 of each sampling point shows that no any value is out of alert level. Compare with the 26/09/16 - 31/12/16, microbiology of sampling point is no meaningful variation.</t>
  </si>
  <si>
    <t>02/01/17-31/12/17</t>
  </si>
  <si>
    <t>Criteria</t>
  </si>
  <si>
    <t>cột</t>
  </si>
  <si>
    <t>Alert limit</t>
  </si>
  <si>
    <t>Action limit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</si>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</sst>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\ &quot;CFU/Plate&quot;"/>
    <numFmt numFmtId="165" formatCode="\&lt;\ \1"/>
    <numFmt numFmtId="166" formatCode="mm/yyyy"/>
    <numFmt numFmtId="167" formatCode="dd/mm/yy;@"/>
  </numFmts>
  <fonts count="18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2"/>
      <name val="Arial"/>
      <family val="2"/>
    </font>
    <font>
      <sz val="14"/>
      <name val="Arial"/>
      <family val="2"/>
    </font>
    <font>
      <sz val="12"/>
      <name val="Arial"/>
      <family val="2"/>
    </font>
    <font>
      <i/>
      <sz val="10"/>
      <name val="Arial"/>
      <family val="2"/>
      <charset val="163"/>
    </font>
    <font>
      <sz val="10"/>
      <name val="Arial"/>
      <family val="2"/>
      <charset val="163"/>
    </font>
    <font>
      <sz val="8"/>
      <name val="Arial"/>
      <family val="2"/>
    </font>
    <font>
      <sz val="9"/>
      <name val="Arial"/>
      <family val="2"/>
      <charset val="163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0000CC"/>
      <name val="Arial"/>
      <family val="2"/>
    </font>
    <font>
      <sz val="10"/>
      <color theme="1"/>
      <name val="Times New Roman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0" fillId="0" borderId="0"/>
  </cellStyleXfs>
  <cellXfs count="179">
    <xf numFmtId="0" fontId="0" fillId="0" borderId="0" xfId="0"/>
    <xf numFmtId="0" fontId="3" fillId="0" borderId="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166" fontId="3" fillId="0" borderId="1" xfId="0" quotePrefix="1" applyNumberFormat="1" applyFont="1" applyFill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horizontal="left" vertical="center" wrapText="1"/>
    </xf>
    <xf numFmtId="164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2" fontId="3" fillId="0" borderId="1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 wrapText="1"/>
      <protection locked="0"/>
    </xf>
    <xf numFmtId="0" fontId="0" fillId="0" borderId="0" xfId="0" applyFill="1" applyAlignment="1">
      <alignment horizontal="center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66" fontId="3" fillId="0" borderId="0" xfId="0" quotePrefix="1" applyNumberFormat="1" applyFont="1" applyFill="1" applyBorder="1" applyAlignment="1" applyProtection="1">
      <alignment horizontal="center" vertical="center" wrapText="1"/>
    </xf>
    <xf numFmtId="164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center" vertical="center" wrapText="1"/>
    </xf>
    <xf numFmtId="165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NumberFormat="1" applyFont="1" applyFill="1" applyAlignment="1" applyProtection="1">
      <alignment horizontal="center" vertical="center" wrapText="1"/>
      <protection locked="0"/>
    </xf>
    <xf numFmtId="0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vertical="center" wrapText="1"/>
      <protection locked="0"/>
    </xf>
    <xf numFmtId="0" fontId="1" fillId="0" borderId="2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vertical="center"/>
      <protection locked="0"/>
    </xf>
    <xf numFmtId="0" fontId="3" fillId="0" borderId="3" xfId="0" applyFont="1" applyFill="1" applyBorder="1" applyAlignment="1" applyProtection="1">
      <alignment horizontal="left" vertical="center" wrapText="1"/>
      <protection locked="0"/>
    </xf>
    <xf numFmtId="0" fontId="3" fillId="0" borderId="3" xfId="0" applyFont="1" applyFill="1" applyBorder="1" applyAlignment="1" applyProtection="1">
      <alignment horizontal="left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/>
    <xf numFmtId="0" fontId="3" fillId="2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 applyAlignment="1">
      <alignment horizontal="center" vertical="center"/>
    </xf>
    <xf numFmtId="164" fontId="3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14" fontId="3" fillId="0" borderId="1" xfId="0" applyNumberFormat="1" applyFont="1" applyFill="1" applyBorder="1" applyAlignment="1">
      <alignment horizontal="center" vertical="center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9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49" fontId="11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1" xfId="0" applyFont="1" applyFill="1" applyBorder="1" applyAlignment="1" applyProtection="1">
      <alignment horizontal="center" vertical="center" wrapText="1"/>
    </xf>
    <xf numFmtId="0" fontId="0" fillId="0" borderId="0" xfId="0" applyFill="1" applyBorder="1" applyAlignment="1"/>
    <xf numFmtId="0" fontId="0" fillId="0" borderId="7" xfId="0" applyFill="1" applyBorder="1" applyAlignment="1"/>
    <xf numFmtId="0" fontId="9" fillId="0" borderId="8" xfId="0" applyFont="1" applyFill="1" applyBorder="1" applyAlignment="1">
      <alignment horizontal="center"/>
    </xf>
    <xf numFmtId="0" fontId="3" fillId="0" borderId="0" xfId="0" applyFont="1" applyFill="1" applyAlignment="1" applyProtection="1">
      <alignment horizontal="center" vertical="center" wrapText="1"/>
      <protection locked="0"/>
    </xf>
    <xf numFmtId="0" fontId="12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left" vertical="center" wrapText="1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applyBorder="1"/>
    <xf numFmtId="0" fontId="9" fillId="0" borderId="0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3" fillId="0" borderId="1" xfId="0" applyNumberFormat="1" applyFont="1" applyFill="1" applyBorder="1" applyAlignment="1" applyProtection="1">
      <alignment horizontal="center" vertical="center"/>
      <protection locked="0"/>
    </xf>
    <xf numFmtId="14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13" fillId="0" borderId="1" xfId="0" applyFont="1" applyFill="1" applyBorder="1" applyAlignment="1" applyProtection="1">
      <alignment horizontal="center" vertical="center"/>
      <protection locked="0"/>
    </xf>
    <xf numFmtId="14" fontId="13" fillId="0" borderId="1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5" fontId="1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NumberFormat="1" applyFont="1" applyFill="1" applyAlignment="1" applyProtection="1">
      <alignment horizontal="center" vertical="center" wrapText="1"/>
      <protection locked="0"/>
    </xf>
    <xf numFmtId="0" fontId="13" fillId="0" borderId="0" xfId="0" applyFont="1" applyFill="1" applyAlignment="1" applyProtection="1">
      <alignment vertical="center"/>
      <protection locked="0"/>
    </xf>
    <xf numFmtId="0" fontId="13" fillId="0" borderId="0" xfId="0" applyNumberFormat="1" applyFont="1" applyFill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166" fontId="3" fillId="0" borderId="0" xfId="0" quotePrefix="1" applyNumberFormat="1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 applyProtection="1">
      <alignment horizontal="left" vertical="center" wrapText="1"/>
    </xf>
    <xf numFmtId="164" fontId="3" fillId="0" borderId="0" xfId="0" applyNumberFormat="1" applyFont="1" applyFill="1" applyBorder="1" applyAlignment="1" applyProtection="1">
      <alignment horizontal="left" vertical="center" wrapText="1"/>
      <protection locked="0"/>
    </xf>
    <xf numFmtId="2" fontId="3" fillId="0" borderId="0" xfId="0" applyNumberFormat="1" applyFont="1" applyBorder="1" applyAlignment="1">
      <alignment horizontal="center" vertical="center"/>
    </xf>
    <xf numFmtId="0" fontId="12" fillId="0" borderId="0" xfId="0" applyFont="1" applyFill="1" applyBorder="1" applyAlignment="1" applyProtection="1">
      <alignment horizontal="center" vertical="center" wrapText="1"/>
    </xf>
    <xf numFmtId="49" fontId="1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Fill="1" applyAlignment="1" applyProtection="1">
      <alignment horizontal="center" vertical="center" wrapText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14" fontId="3" fillId="4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0" xfId="0" applyNumberFormat="1" applyFont="1" applyFill="1" applyBorder="1" applyAlignment="1" applyProtection="1">
      <alignment horizontal="center" vertical="center"/>
      <protection locked="0"/>
    </xf>
    <xf numFmtId="165" fontId="3" fillId="4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4" borderId="0" xfId="0" applyNumberFormat="1" applyFont="1" applyFill="1" applyAlignment="1" applyProtection="1">
      <alignment horizontal="center" vertical="center" wrapText="1"/>
      <protection locked="0"/>
    </xf>
    <xf numFmtId="0" fontId="3" fillId="4" borderId="0" xfId="0" applyFont="1" applyFill="1" applyAlignment="1" applyProtection="1">
      <alignment vertical="center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14" fontId="3" fillId="5" borderId="1" xfId="0" applyNumberFormat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 applyProtection="1">
      <alignment horizontal="center" vertical="center"/>
      <protection locked="0"/>
    </xf>
    <xf numFmtId="0" fontId="3" fillId="5" borderId="0" xfId="0" applyNumberFormat="1" applyFont="1" applyFill="1" applyBorder="1" applyAlignment="1" applyProtection="1">
      <alignment horizontal="center" vertical="center"/>
      <protection locked="0"/>
    </xf>
    <xf numFmtId="165" fontId="3" fillId="5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0" xfId="0" applyNumberFormat="1" applyFont="1" applyFill="1" applyAlignment="1" applyProtection="1">
      <alignment horizontal="center" vertical="center" wrapText="1"/>
      <protection locked="0"/>
    </xf>
    <xf numFmtId="0" fontId="3" fillId="5" borderId="0" xfId="0" applyFont="1" applyFill="1" applyAlignment="1" applyProtection="1">
      <alignment vertical="center"/>
      <protection locked="0"/>
    </xf>
    <xf numFmtId="0" fontId="3" fillId="5" borderId="1" xfId="0" applyNumberFormat="1" applyFont="1" applyFill="1" applyBorder="1" applyAlignment="1" applyProtection="1">
      <alignment horizontal="center" vertical="center" wrapText="1"/>
      <protection locked="0"/>
    </xf>
    <xf numFmtId="14" fontId="14" fillId="0" borderId="9" xfId="0" applyNumberFormat="1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14" fontId="14" fillId="0" borderId="1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5" fillId="0" borderId="11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4" fontId="3" fillId="0" borderId="9" xfId="0" applyNumberFormat="1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 wrapText="1"/>
    </xf>
    <xf numFmtId="14" fontId="3" fillId="0" borderId="1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167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1" xfId="0" applyFont="1" applyFill="1" applyBorder="1" applyAlignment="1">
      <alignment horizontal="center" vertical="center" wrapText="1"/>
    </xf>
    <xf numFmtId="0" fontId="15" fillId="0" borderId="13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15" fillId="0" borderId="1" xfId="0" applyFont="1" applyFill="1" applyBorder="1" applyAlignment="1">
      <alignment horizontal="center" vertical="center" wrapText="1"/>
    </xf>
    <xf numFmtId="167" fontId="3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Border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15" fillId="0" borderId="0" xfId="0" applyFont="1" applyBorder="1" applyAlignment="1">
      <alignment horizontal="center" vertical="center" wrapText="1"/>
    </xf>
    <xf numFmtId="0" fontId="15" fillId="7" borderId="9" xfId="0" applyFont="1" applyFill="1" applyBorder="1" applyAlignment="1">
      <alignment horizontal="center" vertical="center" wrapText="1"/>
    </xf>
    <xf numFmtId="14" fontId="3" fillId="5" borderId="11" xfId="0" applyNumberFormat="1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15" fillId="5" borderId="12" xfId="0" applyFont="1" applyFill="1" applyBorder="1" applyAlignment="1">
      <alignment horizontal="center" vertical="center" wrapText="1"/>
    </xf>
    <xf numFmtId="0" fontId="15" fillId="7" borderId="11" xfId="0" applyFont="1" applyFill="1" applyBorder="1" applyAlignment="1">
      <alignment horizontal="center" vertical="center" wrapText="1"/>
    </xf>
    <xf numFmtId="0" fontId="3" fillId="7" borderId="11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17" fillId="4" borderId="0" xfId="0" applyFont="1" applyFill="1" applyAlignment="1">
      <alignment horizontal="center"/>
    </xf>
    <xf numFmtId="0" fontId="3" fillId="0" borderId="1" xfId="0" applyFont="1" applyBorder="1"/>
    <xf numFmtId="167" fontId="3" fillId="0" borderId="16" xfId="0" applyNumberFormat="1" applyFont="1" applyFill="1" applyBorder="1" applyAlignment="1" applyProtection="1">
      <alignment horizontal="center" vertical="center" wrapText="1"/>
      <protection locked="0"/>
    </xf>
    <xf numFmtId="14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1" xfId="0" applyFont="1" applyBorder="1"/>
    <xf numFmtId="0" fontId="17" fillId="0" borderId="1" xfId="0" applyFont="1" applyBorder="1" applyAlignment="1">
      <alignment horizontal="center"/>
    </xf>
    <xf numFmtId="0" fontId="15" fillId="7" borderId="1" xfId="0" applyFont="1" applyFill="1" applyBorder="1" applyAlignment="1">
      <alignment horizontal="center" vertical="center" wrapText="1"/>
    </xf>
    <xf numFmtId="14" fontId="1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6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16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" xfId="0" applyFont="1" applyFill="1" applyBorder="1" applyAlignment="1" applyProtection="1">
      <alignment vertical="center" wrapText="1"/>
    </xf>
    <xf numFmtId="0" fontId="3" fillId="0" borderId="4" xfId="0" applyFont="1" applyFill="1" applyBorder="1" applyAlignment="1" applyProtection="1">
      <alignment vertical="center" wrapText="1"/>
    </xf>
    <xf numFmtId="0" fontId="3" fillId="0" borderId="3" xfId="0" applyFont="1" applyFill="1" applyBorder="1" applyAlignment="1" applyProtection="1">
      <alignment horizontal="left" vertical="center" wrapText="1"/>
      <protection locked="0"/>
    </xf>
    <xf numFmtId="0" fontId="3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3" xfId="0" applyFont="1" applyFill="1" applyBorder="1" applyAlignment="1" applyProtection="1">
      <alignment horizontal="left" vertical="center" wrapText="1"/>
    </xf>
    <xf numFmtId="0" fontId="3" fillId="0" borderId="2" xfId="0" applyFont="1" applyFill="1" applyBorder="1" applyAlignment="1" applyProtection="1">
      <alignment horizontal="left" vertical="center" wrapText="1"/>
    </xf>
    <xf numFmtId="0" fontId="3" fillId="0" borderId="4" xfId="0" applyFont="1" applyFill="1" applyBorder="1" applyAlignment="1" applyProtection="1">
      <alignment horizontal="left" vertical="center" wrapText="1"/>
    </xf>
    <xf numFmtId="164" fontId="3" fillId="0" borderId="3" xfId="0" applyNumberFormat="1" applyFont="1" applyFill="1" applyBorder="1" applyAlignment="1" applyProtection="1">
      <alignment horizontal="left" vertical="center" wrapText="1"/>
      <protection locked="0"/>
    </xf>
    <xf numFmtId="164" fontId="3" fillId="0" borderId="2" xfId="0" applyNumberFormat="1" applyFont="1" applyFill="1" applyBorder="1" applyAlignment="1" applyProtection="1">
      <alignment horizontal="left" vertical="center" wrapText="1"/>
      <protection locked="0"/>
    </xf>
    <xf numFmtId="164" fontId="3" fillId="0" borderId="4" xfId="0" applyNumberFormat="1" applyFont="1" applyFill="1" applyBorder="1" applyAlignment="1" applyProtection="1">
      <alignment horizontal="left" vertical="center" wrapText="1"/>
      <protection locked="0"/>
    </xf>
    <xf numFmtId="166" fontId="3" fillId="0" borderId="3" xfId="0" quotePrefix="1" applyNumberFormat="1" applyFont="1" applyFill="1" applyBorder="1" applyAlignment="1" applyProtection="1">
      <alignment horizontal="left" vertical="center" wrapText="1"/>
    </xf>
    <xf numFmtId="166" fontId="3" fillId="0" borderId="2" xfId="0" quotePrefix="1" applyNumberFormat="1" applyFont="1" applyFill="1" applyBorder="1" applyAlignment="1" applyProtection="1">
      <alignment horizontal="left" vertical="center" wrapText="1"/>
    </xf>
    <xf numFmtId="166" fontId="3" fillId="0" borderId="4" xfId="0" quotePrefix="1" applyNumberFormat="1" applyFont="1" applyFill="1" applyBorder="1" applyAlignment="1" applyProtection="1">
      <alignment horizontal="left" vertical="center" wrapText="1"/>
    </xf>
    <xf numFmtId="0" fontId="2" fillId="0" borderId="1" xfId="0" applyFont="1" applyFill="1" applyBorder="1" applyAlignment="1" applyProtection="1">
      <alignment horizontal="left" vertical="center" wrapText="1"/>
    </xf>
    <xf numFmtId="0" fontId="1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Fill="1" applyAlignment="1" applyProtection="1">
      <alignment horizontal="center" vertical="center" wrapText="1"/>
      <protection locked="0"/>
    </xf>
    <xf numFmtId="164" fontId="3" fillId="0" borderId="3" xfId="0" quotePrefix="1" applyNumberFormat="1" applyFont="1" applyFill="1" applyBorder="1" applyAlignment="1" applyProtection="1">
      <alignment horizontal="left" vertical="center" wrapText="1"/>
      <protection locked="0"/>
    </xf>
    <xf numFmtId="164" fontId="3" fillId="0" borderId="2" xfId="0" quotePrefix="1" applyNumberFormat="1" applyFont="1" applyFill="1" applyBorder="1" applyAlignment="1" applyProtection="1">
      <alignment horizontal="left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9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1" xfId="0" applyFont="1" applyFill="1" applyBorder="1" applyAlignment="1" applyProtection="1">
      <alignment horizontal="left" vertical="center" wrapText="1"/>
      <protection locked="0"/>
    </xf>
    <xf numFmtId="0" fontId="3" fillId="0" borderId="1" xfId="0" applyFont="1" applyFill="1" applyBorder="1" applyAlignment="1" applyProtection="1">
      <alignment horizontal="left" vertical="center" wrapText="1"/>
    </xf>
    <xf numFmtId="164" fontId="3" fillId="0" borderId="1" xfId="0" quotePrefix="1" applyNumberFormat="1" applyFont="1" applyFill="1" applyBorder="1" applyAlignment="1" applyProtection="1">
      <alignment horizontal="left" vertical="center" wrapText="1"/>
      <protection locked="0"/>
    </xf>
    <xf numFmtId="164" fontId="3" fillId="0" borderId="4" xfId="0" quotePrefix="1" applyNumberFormat="1" applyFont="1" applyFill="1" applyBorder="1" applyAlignment="1" applyProtection="1">
      <alignment horizontal="left" vertical="center" wrapText="1"/>
      <protection locked="0"/>
    </xf>
    <xf numFmtId="0" fontId="3" fillId="0" borderId="5" xfId="1" applyFont="1" applyFill="1" applyBorder="1" applyAlignment="1" applyProtection="1">
      <alignment horizontal="left" vertical="center" wrapText="1"/>
      <protection locked="0"/>
    </xf>
    <xf numFmtId="0" fontId="9" fillId="0" borderId="6" xfId="1" applyFont="1" applyFill="1" applyBorder="1" applyAlignment="1" applyProtection="1">
      <alignment horizontal="left" vertical="center" wrapText="1"/>
      <protection locked="0"/>
    </xf>
    <xf numFmtId="14" fontId="3" fillId="4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6507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fr-FR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Filling room (11081)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078878637102878"/>
          <c:y val="8.1729107704953258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6890452523221831E-2"/>
          <c:y val="0.17101689690923866"/>
          <c:w val="0.8264147346481775"/>
          <c:h val="0.61146372183353248"/>
        </c:manualLayout>
      </c:layout>
      <c:barChart>
        <c:barDir val="col"/>
        <c:grouping val="clustered"/>
        <c:varyColors val="0"/>
        <c:ser>
          <c:idx val="11"/>
          <c:order val="11"/>
          <c:tx>
            <c:strRef>
              <c:f>'Filling room (11081)'!$L$11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invertIfNegative val="0"/>
          <c:dPt>
            <c:idx val="3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7E64-4BAE-9EB0-5D333CA5BFE7}"/>
              </c:ext>
            </c:extLst>
          </c:dPt>
          <c:dPt>
            <c:idx val="8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'Filling room (11081)'!$L$13:$L$238</c:f>
              <c:numCache>
                <c:formatCode>General</c:formatCode>
                <c:ptCount val="226"/>
                <c:pt idx="86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FE-4D56-8CA0-9378DEB42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-94198320"/>
        <c:axId val="-94225520"/>
      </c:barChart>
      <c:lineChart>
        <c:grouping val="standard"/>
        <c:varyColors val="0"/>
        <c:ser>
          <c:idx val="10"/>
          <c:order val="0"/>
          <c:tx>
            <c:strRef>
              <c:f>'Filling room (11081)'!$K$11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(11081)'!$K$13:$K$238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FE-4D56-8CA0-9378DEB42D87}"/>
            </c:ext>
          </c:extLst>
        </c:ser>
        <c:ser>
          <c:idx val="0"/>
          <c:order val="1"/>
          <c:tx>
            <c:strRef>
              <c:f>'Filling room (11081)'!$O$12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(11081)'!$O$13:$O$238</c:f>
              <c:numCache>
                <c:formatCode>General</c:formatCode>
                <c:ptCount val="2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FE-4D56-8CA0-9378DEB42D87}"/>
            </c:ext>
          </c:extLst>
        </c:ser>
        <c:ser>
          <c:idx val="1"/>
          <c:order val="2"/>
          <c:tx>
            <c:strRef>
              <c:f>'Filling room (11081)'!$N$12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(11081)'!$N$13:$N$238</c:f>
              <c:numCache>
                <c:formatCode>General</c:formatCode>
                <c:ptCount val="2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6FE-4D56-8CA0-9378DEB42D87}"/>
            </c:ext>
          </c:extLst>
        </c:ser>
        <c:ser>
          <c:idx val="2"/>
          <c:order val="3"/>
          <c:tx>
            <c:strRef>
              <c:f>'Filling room (11081)'!$C$11</c:f>
              <c:strCache>
                <c:ptCount val="1"/>
                <c:pt idx="0">
                  <c:v>11081_R1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(11081)'!$C$13:$C$238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6FE-4D56-8CA0-9378DEB42D87}"/>
            </c:ext>
          </c:extLst>
        </c:ser>
        <c:ser>
          <c:idx val="4"/>
          <c:order val="4"/>
          <c:tx>
            <c:strRef>
              <c:f>'Filling room (11081)'!$D$11</c:f>
              <c:strCache>
                <c:ptCount val="1"/>
                <c:pt idx="0">
                  <c:v>11081_R2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(11081)'!$D$13:$D$238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6FE-4D56-8CA0-9378DEB42D87}"/>
            </c:ext>
          </c:extLst>
        </c:ser>
        <c:ser>
          <c:idx val="3"/>
          <c:order val="5"/>
          <c:tx>
            <c:strRef>
              <c:f>'Filling room (11081)'!$E$11</c:f>
              <c:strCache>
                <c:ptCount val="1"/>
                <c:pt idx="0">
                  <c:v>11081_R3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(11081)'!$E$13:$E$238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6FE-4D56-8CA0-9378DEB42D87}"/>
            </c:ext>
          </c:extLst>
        </c:ser>
        <c:ser>
          <c:idx val="8"/>
          <c:order val="6"/>
          <c:tx>
            <c:strRef>
              <c:f>'Filling room (11081)'!$F$11</c:f>
              <c:strCache>
                <c:ptCount val="1"/>
                <c:pt idx="0">
                  <c:v>11081_R4</c:v>
                </c:pt>
              </c:strCache>
            </c:strRef>
          </c:tx>
          <c:spPr>
            <a:ln w="12700"/>
          </c:spP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(11081)'!$F$13:$F$238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9">
                  <c:v>0</c:v>
                </c:pt>
                <c:pt idx="61">
                  <c:v>0</c:v>
                </c:pt>
                <c:pt idx="64">
                  <c:v>0</c:v>
                </c:pt>
                <c:pt idx="67">
                  <c:v>1</c:v>
                </c:pt>
                <c:pt idx="68">
                  <c:v>0</c:v>
                </c:pt>
                <c:pt idx="70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3">
                  <c:v>0</c:v>
                </c:pt>
                <c:pt idx="87">
                  <c:v>0</c:v>
                </c:pt>
                <c:pt idx="89">
                  <c:v>0</c:v>
                </c:pt>
                <c:pt idx="91">
                  <c:v>0</c:v>
                </c:pt>
                <c:pt idx="94">
                  <c:v>0</c:v>
                </c:pt>
                <c:pt idx="96">
                  <c:v>0</c:v>
                </c:pt>
                <c:pt idx="99">
                  <c:v>0</c:v>
                </c:pt>
                <c:pt idx="101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3">
                  <c:v>0</c:v>
                </c:pt>
                <c:pt idx="114">
                  <c:v>0</c:v>
                </c:pt>
                <c:pt idx="117">
                  <c:v>0</c:v>
                </c:pt>
                <c:pt idx="121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9">
                  <c:v>0</c:v>
                </c:pt>
                <c:pt idx="142">
                  <c:v>0</c:v>
                </c:pt>
                <c:pt idx="145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0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7">
                  <c:v>0</c:v>
                </c:pt>
                <c:pt idx="198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6FE-4D56-8CA0-9378DEB42D87}"/>
            </c:ext>
          </c:extLst>
        </c:ser>
        <c:ser>
          <c:idx val="5"/>
          <c:order val="7"/>
          <c:tx>
            <c:strRef>
              <c:f>'Filling room (11081)'!$G$11</c:f>
              <c:strCache>
                <c:ptCount val="1"/>
                <c:pt idx="0">
                  <c:v>11081_R5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(11081)'!$G$13:$G$238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86FE-4D56-8CA0-9378DEB42D87}"/>
            </c:ext>
          </c:extLst>
        </c:ser>
        <c:ser>
          <c:idx val="6"/>
          <c:order val="8"/>
          <c:tx>
            <c:strRef>
              <c:f>'Filling room (11081)'!$H$11</c:f>
              <c:strCache>
                <c:ptCount val="1"/>
                <c:pt idx="0">
                  <c:v>11081_R6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(11081)'!$H$13:$H$238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86FE-4D56-8CA0-9378DEB42D87}"/>
            </c:ext>
          </c:extLst>
        </c:ser>
        <c:ser>
          <c:idx val="9"/>
          <c:order val="9"/>
          <c:tx>
            <c:strRef>
              <c:f>'Filling room (11081)'!$I$11</c:f>
              <c:strCache>
                <c:ptCount val="1"/>
                <c:pt idx="0">
                  <c:v>11081_R7</c:v>
                </c:pt>
              </c:strCache>
            </c:strRef>
          </c:tx>
          <c:spPr>
            <a:ln w="12700"/>
          </c:spPr>
          <c:dPt>
            <c:idx val="83"/>
            <c:marker>
              <c:symbol val="diamond"/>
              <c:size val="3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A-86FE-4D56-8CA0-9378DEB42D87}"/>
              </c:ext>
            </c:extLst>
          </c:dPt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(11081)'!$I$13:$I$238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86FE-4D56-8CA0-9378DEB42D87}"/>
            </c:ext>
          </c:extLst>
        </c:ser>
        <c:ser>
          <c:idx val="7"/>
          <c:order val="10"/>
          <c:tx>
            <c:strRef>
              <c:f>'Filling room (11081)'!$J$11</c:f>
              <c:strCache>
                <c:ptCount val="1"/>
                <c:pt idx="0">
                  <c:v>11081_R8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cat>
            <c:numRef>
              <c:f>'Filling room (11081)'!$B$13:$B$238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3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'Filling room (11081)'!$J$13:$J$238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86FE-4D56-8CA0-9378DEB42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198320"/>
        <c:axId val="-94225520"/>
      </c:lineChart>
      <c:catAx>
        <c:axId val="-9419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2410789076897303E-3"/>
              <c:y val="8.5576633881618888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-94225520"/>
        <c:crossesAt val="0"/>
        <c:auto val="0"/>
        <c:lblAlgn val="ctr"/>
        <c:lblOffset val="100"/>
        <c:tickLblSkip val="1"/>
        <c:noMultiLvlLbl val="0"/>
      </c:catAx>
      <c:valAx>
        <c:axId val="-94225520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541989049804914"/>
              <c:y val="0.78106807251473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9419832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386596460718481"/>
          <c:y val="4.1713415716273905E-2"/>
          <c:w val="0.11600856641386084"/>
          <c:h val="0.73445486854215591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30-4FAF-B743-72D9CD631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02672"/>
        <c:axId val="-94214640"/>
      </c:lineChart>
      <c:catAx>
        <c:axId val="-9420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1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9421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0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88-4D09-A1BE-98047AD4F62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88-4D09-A1BE-98047AD4F62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F88-4D09-A1BE-98047AD4F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16272"/>
        <c:axId val="-94197776"/>
      </c:lineChart>
      <c:catAx>
        <c:axId val="-9421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19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9419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16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2C-4727-8F3F-A8D425A59CB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2C-4727-8F3F-A8D425A59CB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2C-4727-8F3F-A8D425A59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97232"/>
        <c:axId val="-94226608"/>
      </c:scatterChart>
      <c:valAx>
        <c:axId val="-9419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26608"/>
        <c:crosses val="autoZero"/>
        <c:crossBetween val="midCat"/>
      </c:valAx>
      <c:valAx>
        <c:axId val="-9422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1972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A7-40B7-A2AF-73A6B593E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15184"/>
        <c:axId val="-94220080"/>
      </c:lineChart>
      <c:catAx>
        <c:axId val="-9421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20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94220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9421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86-4F31-A4CE-058D45B1A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24432"/>
        <c:axId val="-94217904"/>
      </c:lineChart>
      <c:catAx>
        <c:axId val="-9422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1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9421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2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B8-4356-956D-D84D6B91E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23888"/>
        <c:axId val="-94223344"/>
      </c:lineChart>
      <c:catAx>
        <c:axId val="-9422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2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9422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23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E6-43C6-BB52-9CD7494AB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22256"/>
        <c:axId val="-94221168"/>
      </c:lineChart>
      <c:catAx>
        <c:axId val="-942222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94221168"/>
        <c:crosses val="autoZero"/>
        <c:auto val="1"/>
        <c:lblAlgn val="ctr"/>
        <c:lblOffset val="100"/>
        <c:tickMarkSkip val="1"/>
        <c:noMultiLvlLbl val="0"/>
      </c:catAx>
      <c:valAx>
        <c:axId val="-9422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2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52-44E6-AAA5-E7ABA01D6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19536"/>
        <c:axId val="-94214096"/>
      </c:lineChart>
      <c:catAx>
        <c:axId val="-9421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1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9421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19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6C-497C-B58E-895D888CF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4216816"/>
        <c:axId val="-167730240"/>
      </c:lineChart>
      <c:catAx>
        <c:axId val="-9421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7730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773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9421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A4-49C7-8606-F58122C01E4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A4-49C7-8606-F58122C01E4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9A4-49C7-8606-F58122C01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729696"/>
        <c:axId val="-409951856"/>
      </c:lineChart>
      <c:catAx>
        <c:axId val="-16772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9951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409951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7729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B6-4661-A3DE-F5FC8C68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9950768"/>
        <c:axId val="-35887440"/>
      </c:lineChart>
      <c:catAx>
        <c:axId val="-40995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9950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50-48EB-BB6F-F1E3179574E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250-48EB-BB6F-F1E3179574E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250-48EB-BB6F-F1E317957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9824"/>
        <c:axId val="-35874384"/>
      </c:lineChart>
      <c:catAx>
        <c:axId val="-3587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98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FD-41A1-B774-AFB43A7D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66768"/>
        <c:axId val="-35865680"/>
      </c:lineChart>
      <c:catAx>
        <c:axId val="-3586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6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2-4BF7-93B7-2F6E8B02C53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2-4BF7-93B7-2F6E8B02C53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2-4BF7-93B7-2F6E8B02C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0576"/>
        <c:axId val="-35878736"/>
      </c:lineChart>
      <c:catAx>
        <c:axId val="-3587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0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67-4A42-AD36-AE180D024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9280"/>
        <c:axId val="-35869488"/>
      </c:lineChart>
      <c:catAx>
        <c:axId val="-3587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6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5D-4DEC-B593-777D19A78D7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5D-4DEC-B593-777D19A78D7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5D-4DEC-B593-777D19A78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3088"/>
        <c:axId val="-35875472"/>
      </c:lineChart>
      <c:catAx>
        <c:axId val="-3588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3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FE-4A98-8E3C-B008F6F9A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9616"/>
        <c:axId val="-35882544"/>
      </c:lineChart>
      <c:catAx>
        <c:axId val="-3588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2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2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9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F9-4523-924E-95A3E2A00C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F9-4523-924E-95A3E2A00C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F9-4523-924E-95A3E2A00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1792"/>
        <c:axId val="-35878192"/>
      </c:lineChart>
      <c:catAx>
        <c:axId val="-3589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1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CF-47A6-8621-0F4F497B3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4928"/>
        <c:axId val="-35897776"/>
      </c:lineChart>
      <c:catAx>
        <c:axId val="-3587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9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3E-4DA7-82A2-70C15272C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3840"/>
        <c:axId val="-35892880"/>
      </c:lineChart>
      <c:catAx>
        <c:axId val="-3587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9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F5-40B6-A6EC-3AC435001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4720"/>
        <c:axId val="-35877648"/>
      </c:lineChart>
      <c:catAx>
        <c:axId val="-3588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72-4185-8475-77825305013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72-4185-8475-77825305013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72-4185-8475-778253050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67856"/>
        <c:axId val="-35873296"/>
      </c:lineChart>
      <c:catAx>
        <c:axId val="-3586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7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5C-4E90-9D07-A1AABB3D9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67312"/>
        <c:axId val="-35897232"/>
      </c:lineChart>
      <c:catAx>
        <c:axId val="-3586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9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7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56-4E9C-B7B8-CFD15F67D06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56-4E9C-B7B8-CFD15F67D06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F56-4E9C-B7B8-CFD15F67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6688"/>
        <c:axId val="-35870032"/>
      </c:lineChart>
      <c:catAx>
        <c:axId val="-3589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6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69-4B7D-8675-194727845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7104"/>
        <c:axId val="-35866224"/>
      </c:lineChart>
      <c:catAx>
        <c:axId val="-3587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6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7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4C-42AB-B12F-DADCC5E0585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4C-42AB-B12F-DADCC5E0585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4C-42AB-B12F-DADCC5E05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9072"/>
        <c:axId val="-35872208"/>
      </c:lineChart>
      <c:catAx>
        <c:axId val="-3588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9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50-4144-A01F-E6A6930BC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5056"/>
        <c:axId val="-35872752"/>
      </c:lineChart>
      <c:catAx>
        <c:axId val="-3589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2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5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FE-4074-B9D5-DB079FF89F9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FE-4074-B9D5-DB079FF89F9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6FE-4074-B9D5-DB079FF89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6144"/>
        <c:axId val="-35871664"/>
      </c:lineChart>
      <c:catAx>
        <c:axId val="-3589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1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71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6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99-43ED-80F1-C93F10D1B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6560"/>
        <c:axId val="-35895600"/>
      </c:lineChart>
      <c:catAx>
        <c:axId val="-3587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9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A2-4A65-A9A1-755B9076A9A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A2-4A65-A9A1-755B9076A9A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A2-4A65-A9A1-755B9076A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1120"/>
        <c:axId val="-35891248"/>
      </c:lineChart>
      <c:catAx>
        <c:axId val="-3587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9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1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6A-4588-96F9-7FFEC2CC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0704"/>
        <c:axId val="-35892336"/>
      </c:lineChart>
      <c:catAx>
        <c:axId val="-3589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9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82-45F5-8775-4825F48B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68944"/>
        <c:axId val="-35894512"/>
      </c:lineChart>
      <c:catAx>
        <c:axId val="-3586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94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A5-4401-9C8F-C2C16A4BF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76016"/>
        <c:axId val="-35885264"/>
      </c:lineChart>
      <c:catAx>
        <c:axId val="-3587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76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7D-4070-AEDD-CA6CA5396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0160"/>
        <c:axId val="-35868400"/>
      </c:lineChart>
      <c:catAx>
        <c:axId val="-3589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6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6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0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7A-4CAA-8C3B-D4A73F51833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67A-4CAA-8C3B-D4A73F51833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67A-4CAA-8C3B-D4A73F518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3968"/>
        <c:axId val="-35886352"/>
      </c:lineChart>
      <c:catAx>
        <c:axId val="-3589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3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45-4798-8E10-DDC8866B3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93424"/>
        <c:axId val="-35882000"/>
      </c:lineChart>
      <c:catAx>
        <c:axId val="-3589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2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9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FB-48DA-ABFA-29606BC432A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FB-48DA-ABFA-29606BC432A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FB-48DA-ABFA-29606BC43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8528"/>
        <c:axId val="-35887984"/>
      </c:lineChart>
      <c:catAx>
        <c:axId val="-3588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8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D9-4D07-AB62-220D6326F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6896"/>
        <c:axId val="-35885808"/>
      </c:lineChart>
      <c:catAx>
        <c:axId val="-3588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6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5A-4C3E-8B24-86C05D4896C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B5A-4C3E-8B24-86C05D4896C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B5A-4C3E-8B24-86C05D48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0368"/>
        <c:axId val="-35884176"/>
      </c:lineChart>
      <c:catAx>
        <c:axId val="-3588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0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25-484F-A0FF-0A2C9DAD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3632"/>
        <c:axId val="-35881456"/>
      </c:lineChart>
      <c:catAx>
        <c:axId val="-3588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1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588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6A-4C46-9F16-B6CE81D67BA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6A-4C46-9F16-B6CE81D67BA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6A-4C46-9F16-B6CE81D67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5880912"/>
        <c:axId val="-32560928"/>
      </c:lineChart>
      <c:catAx>
        <c:axId val="-3588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5880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34-428E-89A9-80F081C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0384"/>
        <c:axId val="-32561472"/>
      </c:lineChart>
      <c:catAx>
        <c:axId val="-3256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C6-478F-9AD0-C0E59EBBBEE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C6-478F-9AD0-C0E59EBBBEE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C6-478F-9AD0-C0E59EBBB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7120"/>
        <c:axId val="-32556032"/>
      </c:lineChart>
      <c:catAx>
        <c:axId val="-3255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7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5B-4F6A-9D33-687233A7D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6576"/>
        <c:axId val="-32559840"/>
      </c:lineChart>
      <c:catAx>
        <c:axId val="-3255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6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D1-4F14-BA29-AED4826A7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9296"/>
        <c:axId val="-32551136"/>
      </c:lineChart>
      <c:catAx>
        <c:axId val="-3255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B8-4010-93B4-0A182EEB8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5488"/>
        <c:axId val="-32550592"/>
      </c:lineChart>
      <c:catAx>
        <c:axId val="-3255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5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D8-4A35-8F7B-346A13B615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D8-4A35-8F7B-346A13B615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D8-4A35-8F7B-346A13B61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0720"/>
        <c:axId val="-32576704"/>
      </c:lineChart>
      <c:catAx>
        <c:axId val="-3257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0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D0-4CDE-91EC-009B81465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3440"/>
        <c:axId val="-32571264"/>
      </c:lineChart>
      <c:catAx>
        <c:axId val="-3257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15-46E3-A59B-993D2283F06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15-46E3-A59B-993D2283F06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15-46E3-A59B-993D2283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8880"/>
        <c:axId val="-32554944"/>
      </c:lineChart>
      <c:catAx>
        <c:axId val="-3257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88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3E-4ED2-9BCA-9FE9BF52D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3984"/>
        <c:axId val="-32554400"/>
      </c:lineChart>
      <c:catAx>
        <c:axId val="-3257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31-4F4B-9A26-5870793911F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31-4F4B-9A26-5870793911F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31-4F4B-9A26-58707939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1680"/>
        <c:axId val="-32567456"/>
      </c:lineChart>
      <c:catAx>
        <c:axId val="-3255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1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2D-401F-BBB1-FCF44D4F8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0048"/>
        <c:axId val="-32552768"/>
      </c:lineChart>
      <c:catAx>
        <c:axId val="-3255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8A-448F-A14A-0232207163C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8A-448F-A14A-0232207163C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8A-448F-A14A-02322071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6912"/>
        <c:axId val="-32558752"/>
      </c:lineChart>
      <c:catAx>
        <c:axId val="-3256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8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6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57-4866-A42A-41710489A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8208"/>
        <c:axId val="-32572896"/>
      </c:lineChart>
      <c:catAx>
        <c:axId val="-3255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53-4570-B956-FC559C05BD9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53-4570-B956-FC559C05BD9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53-4570-B956-FC559C05B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4736"/>
        <c:axId val="-32549504"/>
      </c:lineChart>
      <c:catAx>
        <c:axId val="-3256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4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4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4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F9-4765-AE97-B3F084332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3856"/>
        <c:axId val="-32577792"/>
      </c:lineChart>
      <c:catAx>
        <c:axId val="-3255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3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fr-FR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Capping room (11082)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510842260597257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157101070520693E-2"/>
          <c:y val="0.17410274764605471"/>
          <c:w val="0.82850175373647916"/>
          <c:h val="0.64944478094084401"/>
        </c:manualLayout>
      </c:layout>
      <c:barChart>
        <c:barDir val="col"/>
        <c:grouping val="clustered"/>
        <c:varyColors val="0"/>
        <c:ser>
          <c:idx val="10"/>
          <c:order val="10"/>
          <c:tx>
            <c:strRef>
              <c:f>'Capping room (11082)'!$K$11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invertIfNegative val="0"/>
          <c:dPt>
            <c:idx val="8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dPt>
            <c:idx val="8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'Capping room (11082)'!$K$13:$K$238</c:f>
              <c:numCache>
                <c:formatCode>General</c:formatCode>
                <c:ptCount val="226"/>
                <c:pt idx="86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AB4-40B9-9F46-9695FCBFF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40148016"/>
        <c:axId val="-40150736"/>
      </c:barChart>
      <c:lineChart>
        <c:grouping val="standard"/>
        <c:varyColors val="0"/>
        <c:ser>
          <c:idx val="9"/>
          <c:order val="0"/>
          <c:tx>
            <c:strRef>
              <c:f>'Capping room (11082)'!$J$11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'Capping room (11082)'!$J$13:$J$238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B4-40B9-9F46-9695FCBFF991}"/>
            </c:ext>
          </c:extLst>
        </c:ser>
        <c:ser>
          <c:idx val="0"/>
          <c:order val="1"/>
          <c:tx>
            <c:strRef>
              <c:f>'Capping room (11082)'!$N$12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'Capping room (11082)'!$B$13:$B$238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43826</c:v>
                </c:pt>
                <c:pt idx="225">
                  <c:v>43827</c:v>
                </c:pt>
              </c:numCache>
            </c:numRef>
          </c:cat>
          <c:val>
            <c:numRef>
              <c:f>'Capping room (11082)'!$N$13:$N$238</c:f>
              <c:numCache>
                <c:formatCode>General</c:formatCode>
                <c:ptCount val="2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B4-40B9-9F46-9695FCBFF991}"/>
            </c:ext>
          </c:extLst>
        </c:ser>
        <c:ser>
          <c:idx val="1"/>
          <c:order val="2"/>
          <c:tx>
            <c:strRef>
              <c:f>'Capping room (11082)'!$M$12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'Capping room (11082)'!$M$13:$M$238</c:f>
              <c:numCache>
                <c:formatCode>General</c:formatCode>
                <c:ptCount val="2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AB4-40B9-9F46-9695FCBFF991}"/>
            </c:ext>
          </c:extLst>
        </c:ser>
        <c:ser>
          <c:idx val="2"/>
          <c:order val="3"/>
          <c:tx>
            <c:strRef>
              <c:f>'Capping room (11082)'!$C$11</c:f>
              <c:strCache>
                <c:ptCount val="1"/>
                <c:pt idx="0">
                  <c:v>11082_R1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'Capping room (11082)'!$B$13:$B$238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43550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43597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43643</c:v>
                </c:pt>
                <c:pt idx="155" formatCode="dd/mm/yy;@">
                  <c:v>43645</c:v>
                </c:pt>
                <c:pt idx="156" formatCode="dd/mm/yy;@">
                  <c:v>43648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43809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43826</c:v>
                </c:pt>
                <c:pt idx="225">
                  <c:v>43827</c:v>
                </c:pt>
              </c:numCache>
            </c:numRef>
          </c:cat>
          <c:val>
            <c:numRef>
              <c:f>'Capping room (11082)'!$C$13:$C$238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AB4-40B9-9F46-9695FCBFF991}"/>
            </c:ext>
          </c:extLst>
        </c:ser>
        <c:ser>
          <c:idx val="4"/>
          <c:order val="4"/>
          <c:tx>
            <c:strRef>
              <c:f>'Capping room (11082)'!$D$11</c:f>
              <c:strCache>
                <c:ptCount val="1"/>
                <c:pt idx="0">
                  <c:v>11082_R2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'Capping room (11082)'!$D$13:$D$238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AB4-40B9-9F46-9695FCBFF991}"/>
            </c:ext>
          </c:extLst>
        </c:ser>
        <c:ser>
          <c:idx val="3"/>
          <c:order val="5"/>
          <c:tx>
            <c:strRef>
              <c:f>'Capping room (11082)'!$E$11</c:f>
              <c:strCache>
                <c:ptCount val="1"/>
                <c:pt idx="0">
                  <c:v>11082_R3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val>
            <c:numRef>
              <c:f>'Capping room (11082)'!$E$13:$E$238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9">
                  <c:v>0</c:v>
                </c:pt>
                <c:pt idx="61">
                  <c:v>0</c:v>
                </c:pt>
                <c:pt idx="64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3">
                  <c:v>0</c:v>
                </c:pt>
                <c:pt idx="87">
                  <c:v>0</c:v>
                </c:pt>
                <c:pt idx="89">
                  <c:v>0</c:v>
                </c:pt>
                <c:pt idx="91">
                  <c:v>0</c:v>
                </c:pt>
                <c:pt idx="94">
                  <c:v>0</c:v>
                </c:pt>
                <c:pt idx="96">
                  <c:v>0</c:v>
                </c:pt>
                <c:pt idx="99">
                  <c:v>0</c:v>
                </c:pt>
                <c:pt idx="101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3">
                  <c:v>0</c:v>
                </c:pt>
                <c:pt idx="114">
                  <c:v>0</c:v>
                </c:pt>
                <c:pt idx="117">
                  <c:v>0</c:v>
                </c:pt>
                <c:pt idx="121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9">
                  <c:v>0</c:v>
                </c:pt>
                <c:pt idx="142">
                  <c:v>0</c:v>
                </c:pt>
                <c:pt idx="145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0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7">
                  <c:v>0</c:v>
                </c:pt>
                <c:pt idx="198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AB4-40B9-9F46-9695FCBFF991}"/>
            </c:ext>
          </c:extLst>
        </c:ser>
        <c:ser>
          <c:idx val="7"/>
          <c:order val="6"/>
          <c:tx>
            <c:strRef>
              <c:f>'Capping room (11082)'!$F$11</c:f>
              <c:strCache>
                <c:ptCount val="1"/>
                <c:pt idx="0">
                  <c:v>11082_R4</c:v>
                </c:pt>
              </c:strCache>
            </c:strRef>
          </c:tx>
          <c:spPr>
            <a:ln w="12700"/>
          </c:spPr>
          <c:val>
            <c:numRef>
              <c:f>'Capping room (11082)'!$F$13:$F$238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AB4-40B9-9F46-9695FCBFF991}"/>
            </c:ext>
          </c:extLst>
        </c:ser>
        <c:ser>
          <c:idx val="5"/>
          <c:order val="7"/>
          <c:tx>
            <c:strRef>
              <c:f>'Capping room (11082)'!$G$11</c:f>
              <c:strCache>
                <c:ptCount val="1"/>
                <c:pt idx="0">
                  <c:v>11082_R5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'Capping room (11082)'!$G$13:$G$238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7AB4-40B9-9F46-9695FCBFF991}"/>
            </c:ext>
          </c:extLst>
        </c:ser>
        <c:ser>
          <c:idx val="8"/>
          <c:order val="8"/>
          <c:tx>
            <c:strRef>
              <c:f>'Capping room (11082)'!$H$11</c:f>
              <c:strCache>
                <c:ptCount val="1"/>
                <c:pt idx="0">
                  <c:v>11082_R6</c:v>
                </c:pt>
              </c:strCache>
            </c:strRef>
          </c:tx>
          <c:spPr>
            <a:ln w="12700"/>
          </c:spPr>
          <c:val>
            <c:numRef>
              <c:f>'Capping room (11082)'!$H$13:$H$238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7AB4-40B9-9F46-9695FCBFF991}"/>
            </c:ext>
          </c:extLst>
        </c:ser>
        <c:ser>
          <c:idx val="6"/>
          <c:order val="9"/>
          <c:tx>
            <c:strRef>
              <c:f>'Capping room (11082)'!$I$11</c:f>
              <c:strCache>
                <c:ptCount val="1"/>
                <c:pt idx="0">
                  <c:v>11082_R7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val>
            <c:numRef>
              <c:f>'Capping room (11082)'!$I$13:$I$238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7AB4-40B9-9F46-9695FCBFF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148016"/>
        <c:axId val="-40150736"/>
      </c:lineChart>
      <c:catAx>
        <c:axId val="-4014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1761834491718576E-3"/>
              <c:y val="8.874548024154323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40150736"/>
        <c:crossesAt val="0"/>
        <c:auto val="0"/>
        <c:lblAlgn val="ctr"/>
        <c:lblOffset val="100"/>
        <c:tickLblSkip val="1"/>
        <c:noMultiLvlLbl val="0"/>
      </c:catAx>
      <c:valAx>
        <c:axId val="-40150736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675755720408366"/>
              <c:y val="0.8101070058550373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4014801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140298918331395"/>
          <c:y val="6.2601178349209821E-2"/>
          <c:w val="0.11235494297390042"/>
          <c:h val="0.7527081842042471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22-4C85-A4F7-6300E139C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146384"/>
        <c:axId val="-40149104"/>
      </c:lineChart>
      <c:catAx>
        <c:axId val="-4014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9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40149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6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A8-46C7-89E8-6AAAD07B47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A8-46C7-89E8-6AAAD07B47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A8-46C7-89E8-6AAAD07B4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145840"/>
        <c:axId val="-40148560"/>
      </c:lineChart>
      <c:catAx>
        <c:axId val="-4014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4014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5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1-421D-B133-F3309957BA5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A21-421D-B133-F3309957BA5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A21-421D-B133-F3309957B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0147472"/>
        <c:axId val="-40146928"/>
      </c:scatterChart>
      <c:valAx>
        <c:axId val="-4014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6928"/>
        <c:crosses val="autoZero"/>
        <c:crossBetween val="midCat"/>
      </c:valAx>
      <c:valAx>
        <c:axId val="-4014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74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F9-4EA2-A2C8-0CB1F437B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145296"/>
        <c:axId val="-40144752"/>
      </c:lineChart>
      <c:catAx>
        <c:axId val="-4014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4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40144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40145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BB-4C0A-9880-C6BB10156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144208"/>
        <c:axId val="-40143664"/>
      </c:lineChart>
      <c:catAx>
        <c:axId val="-4014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4014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4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D2-4190-9EAB-03C9C0043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0150192"/>
        <c:axId val="-40149648"/>
      </c:lineChart>
      <c:catAx>
        <c:axId val="-4015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4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4014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4015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E5-44B0-9584-090461734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557760"/>
        <c:axId val="-170559392"/>
      </c:lineChart>
      <c:catAx>
        <c:axId val="-1705577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70559392"/>
        <c:crosses val="autoZero"/>
        <c:auto val="1"/>
        <c:lblAlgn val="ctr"/>
        <c:lblOffset val="100"/>
        <c:tickMarkSkip val="1"/>
        <c:noMultiLvlLbl val="0"/>
      </c:catAx>
      <c:valAx>
        <c:axId val="-170559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7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E2-4D07-9B00-6C2DC95EF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556672"/>
        <c:axId val="-170554496"/>
      </c:lineChart>
      <c:catAx>
        <c:axId val="-17055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055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6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A6-4EA1-9A35-D4D4AC0D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558304"/>
        <c:axId val="-170558848"/>
      </c:lineChart>
      <c:catAx>
        <c:axId val="-17055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8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0558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8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B8-4179-8F15-D42ACDB21DE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B8-4179-8F15-D42ACDB21DE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B8-4179-8F15-D42ACDB21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555040"/>
        <c:axId val="-170553952"/>
      </c:lineChart>
      <c:catAx>
        <c:axId val="-17055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055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5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D7-48C9-A84D-756E2DF6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556128"/>
        <c:axId val="-170560480"/>
      </c:lineChart>
      <c:catAx>
        <c:axId val="-17055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60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0560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6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AD-4693-B6A6-218AD672D24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BAD-4693-B6A6-218AD672D24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BAD-4693-B6A6-218AD672D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561024"/>
        <c:axId val="-170559936"/>
      </c:lineChart>
      <c:catAx>
        <c:axId val="-17056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9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0559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61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F3-43DA-BDB8-34450A3A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555584"/>
        <c:axId val="-170557216"/>
      </c:lineChart>
      <c:catAx>
        <c:axId val="-17055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0557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70555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6D-4A2A-B94C-82F00AD7E73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6D-4A2A-B94C-82F00AD7E73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6D-4A2A-B94C-82F00AD7E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65840"/>
        <c:axId val="-27768560"/>
      </c:lineChart>
      <c:catAx>
        <c:axId val="-2776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76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5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FB-493C-BD13-14E34E621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68016"/>
        <c:axId val="-27765296"/>
      </c:lineChart>
      <c:catAx>
        <c:axId val="-2776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5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765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76-4AD7-A9C6-1967B9A318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76-4AD7-A9C6-1967B9A318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76-4AD7-A9C6-1967B9A31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64752"/>
        <c:axId val="-27769648"/>
      </c:lineChart>
      <c:catAx>
        <c:axId val="-2776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76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4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6A-4B34-9F62-6D4F508E3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64208"/>
        <c:axId val="-27763664"/>
      </c:lineChart>
      <c:catAx>
        <c:axId val="-2776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76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4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5B-4334-93C8-FF638B9F872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5B-4334-93C8-FF638B9F872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65B-4334-93C8-FF638B9F8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67472"/>
        <c:axId val="-27766928"/>
      </c:lineChart>
      <c:catAx>
        <c:axId val="-277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76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7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5B-4418-9B9A-8192EF72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70736"/>
        <c:axId val="-27770192"/>
      </c:lineChart>
      <c:catAx>
        <c:axId val="-2777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70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77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70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6F-4C1D-BC32-4A0C38A0B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766384"/>
        <c:axId val="-27769104"/>
      </c:lineChart>
      <c:catAx>
        <c:axId val="-2776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9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769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766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C0-40C6-A7EC-9F5F04BDB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264000"/>
        <c:axId val="-27271072"/>
      </c:lineChart>
      <c:catAx>
        <c:axId val="-2726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7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271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4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9A-432B-AAB9-235FD1CA34D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9A-432B-AAB9-235FD1CA34D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9A-432B-AAB9-235FD1CA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270528"/>
        <c:axId val="-27268896"/>
      </c:lineChart>
      <c:catAx>
        <c:axId val="-2727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8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268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70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7F-4E6F-86EC-5DA3EF5BE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269984"/>
        <c:axId val="-27266176"/>
      </c:lineChart>
      <c:catAx>
        <c:axId val="-2726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266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9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30-46A4-82D8-9669C0E6651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30-46A4-82D8-9669C0E6651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30-46A4-82D8-9669C0E66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269440"/>
        <c:axId val="-27265088"/>
      </c:lineChart>
      <c:catAx>
        <c:axId val="-2726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5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265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9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45-45BD-A8CF-8B22B38F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267808"/>
        <c:axId val="-27264544"/>
      </c:lineChart>
      <c:catAx>
        <c:axId val="-2726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4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264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7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AB-4469-BCB6-E6D5717D37C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AB-4469-BCB6-E6D5717D37C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AB-4469-BCB6-E6D5717D3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268352"/>
        <c:axId val="-27267264"/>
      </c:lineChart>
      <c:catAx>
        <c:axId val="-2726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7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267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8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C7-4E56-8531-A944545B4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266720"/>
        <c:axId val="-27265632"/>
      </c:lineChart>
      <c:catAx>
        <c:axId val="-2726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265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26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94-4DEB-98CC-A678C888F77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94-4DEB-98CC-A678C888F77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94-4DEB-98CC-A678C888F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59232"/>
        <c:axId val="-27858144"/>
      </c:lineChart>
      <c:catAx>
        <c:axId val="-2785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8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8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9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80-44F5-9CBF-D9F272F17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54336"/>
        <c:axId val="-27855968"/>
      </c:lineChart>
      <c:catAx>
        <c:axId val="-2785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4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37-477E-A851-B5FB58ADF08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37-477E-A851-B5FB58ADF08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137-477E-A851-B5FB58ADF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57600"/>
        <c:axId val="-27855424"/>
      </c:lineChart>
      <c:catAx>
        <c:axId val="-2785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7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16-4ABB-8E01-23977C821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56512"/>
        <c:axId val="-27854880"/>
      </c:lineChart>
      <c:catAx>
        <c:axId val="-2785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A7-467D-8C71-DA6ABC5B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53792"/>
        <c:axId val="-27859776"/>
      </c:lineChart>
      <c:catAx>
        <c:axId val="-2785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3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52-4D4A-915F-4347EB84B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57056"/>
        <c:axId val="-27860864"/>
      </c:lineChart>
      <c:catAx>
        <c:axId val="-2785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6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6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0-4336-B61B-F7D93A147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60320"/>
        <c:axId val="-27858688"/>
      </c:lineChart>
      <c:catAx>
        <c:axId val="-2786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8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8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60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F7-4136-8C29-165E8B1FD9C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BF7-4136-8C29-165E8B1FD9C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BF7-4136-8C29-165E8B1FD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461712"/>
        <c:axId val="-25462800"/>
      </c:lineChart>
      <c:catAx>
        <c:axId val="-2546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546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1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F-43FD-9B96-A395DC6B8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467152"/>
        <c:axId val="-25466608"/>
      </c:lineChart>
      <c:catAx>
        <c:axId val="-2546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546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63-4657-9C6D-E25547D13E6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63-4657-9C6D-E25547D13E6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63-4657-9C6D-E25547D1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468784"/>
        <c:axId val="-25463344"/>
      </c:lineChart>
      <c:catAx>
        <c:axId val="-2546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546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8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1E-4B69-BD76-51E4000E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466064"/>
        <c:axId val="-25462256"/>
      </c:lineChart>
      <c:catAx>
        <c:axId val="-2546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2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5462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6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F9-4EB8-BD70-98DA898837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F9-4EB8-BD70-98DA898837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FF9-4EB8-BD70-98DA8988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468240"/>
        <c:axId val="-25467696"/>
      </c:lineChart>
      <c:catAx>
        <c:axId val="-2546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546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8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7-421A-9FBF-065E9CF6D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464976"/>
        <c:axId val="-25463888"/>
      </c:lineChart>
      <c:catAx>
        <c:axId val="-2546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546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4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C0-470A-A91A-57D40AB424F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C0-470A-A91A-57D40AB424F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AC0-470A-A91A-57D40AB42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5465520"/>
        <c:axId val="-25464432"/>
      </c:lineChart>
      <c:catAx>
        <c:axId val="-2546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546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5465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EE-4E3F-8231-A6032171C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977168"/>
        <c:axId val="-26980976"/>
      </c:lineChart>
      <c:catAx>
        <c:axId val="-2697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698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7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FC-47A9-8062-8FCE6D7D80F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FC-47A9-8062-8FCE6D7D80F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FC-47A9-8062-8FCE6D7D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977712"/>
        <c:axId val="-26982064"/>
      </c:lineChart>
      <c:catAx>
        <c:axId val="-2697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698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77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AC-4952-AB43-0B532211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979888"/>
        <c:axId val="-26984240"/>
      </c:lineChart>
      <c:catAx>
        <c:axId val="-2697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698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79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BC-4A87-8631-E33655C2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983152"/>
        <c:axId val="-26982608"/>
      </c:lineChart>
      <c:catAx>
        <c:axId val="-2698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698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80-4733-9DFA-7E75CFDE1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980432"/>
        <c:axId val="-26981520"/>
      </c:lineChart>
      <c:catAx>
        <c:axId val="-2698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6981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0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29-4C81-893C-94AA2D30AD6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929-4C81-893C-94AA2D30AD6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929-4C81-893C-94AA2D30A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983696"/>
        <c:axId val="-26979344"/>
      </c:lineChart>
      <c:catAx>
        <c:axId val="-2698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7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697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83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E0-4915-8788-2B5A2E3A5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978800"/>
        <c:axId val="-26978256"/>
      </c:lineChart>
      <c:catAx>
        <c:axId val="-2697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7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697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697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82-4765-A492-7A1A7D23EB4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82-4765-A492-7A1A7D23EB4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82-4765-A492-7A1A7D23E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45584"/>
        <c:axId val="-27851568"/>
      </c:lineChart>
      <c:catAx>
        <c:axId val="-2784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1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1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5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5B-48A4-827A-A3E6A6E81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46128"/>
        <c:axId val="-27850480"/>
      </c:lineChart>
      <c:catAx>
        <c:axId val="-2784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0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0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6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45-4C2C-AC54-BED9B1373AD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45-4C2C-AC54-BED9B1373AD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45-4C2C-AC54-BED9B137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46672"/>
        <c:axId val="-27852112"/>
      </c:lineChart>
      <c:catAx>
        <c:axId val="-2784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2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2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66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BF-4EC6-A1A9-81FD68ADB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51024"/>
        <c:axId val="-27852656"/>
      </c:lineChart>
      <c:catAx>
        <c:axId val="-2785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2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52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51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8A-4428-B05E-C2940090606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8A-4428-B05E-C2940090606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8A-4428-B05E-C29400906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49936"/>
        <c:axId val="-27849392"/>
      </c:lineChart>
      <c:catAx>
        <c:axId val="-2784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9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49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9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41-45CD-BD63-8A14D591E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48848"/>
        <c:axId val="-27848304"/>
      </c:lineChart>
      <c:catAx>
        <c:axId val="-27848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48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8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BF-4E37-9666-09E57432026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BF-4E37-9666-09E57432026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0BF-4E37-9666-09E574320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7847216"/>
        <c:axId val="-27847760"/>
      </c:lineChart>
      <c:catAx>
        <c:axId val="-2784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7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784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7847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A2-4EA9-B9FB-FE154FA09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4410416"/>
        <c:axId val="-24412048"/>
      </c:lineChart>
      <c:catAx>
        <c:axId val="-2441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1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441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10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792574620032962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248611365439785E-2"/>
          <c:y val="0.16011673366004076"/>
          <c:w val="0.82192333516449978"/>
          <c:h val="0.66343079492685797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'A. PB 1 (21149)'!$E$11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24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BA9-4A96-BA2D-5AB62C0025D9}"/>
              </c:ext>
            </c:extLst>
          </c:dPt>
          <c:val>
            <c:numRef>
              <c:f>'A. PB 1 (21149)'!$E$13:$E$87</c:f>
              <c:numCache>
                <c:formatCode>General</c:formatCode>
                <c:ptCount val="75"/>
                <c:pt idx="24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BA9-4A96-BA2D-5AB62C002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-24409328"/>
        <c:axId val="-24407696"/>
      </c:barChart>
      <c:lineChart>
        <c:grouping val="standard"/>
        <c:varyColors val="0"/>
        <c:ser>
          <c:idx val="3"/>
          <c:order val="0"/>
          <c:tx>
            <c:strRef>
              <c:f>'A. PB 1 (21149)'!$D$11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'A. PB 1 (21149)'!$D$13:$D$87</c:f>
              <c:numCache>
                <c:formatCode>General</c:formatCode>
                <c:ptCount val="7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BA9-4A96-BA2D-5AB62C0025D9}"/>
            </c:ext>
          </c:extLst>
        </c:ser>
        <c:ser>
          <c:idx val="0"/>
          <c:order val="1"/>
          <c:tx>
            <c:strRef>
              <c:f>'A. PB 1 (21149)'!$H$12</c:f>
              <c:strCache>
                <c:ptCount val="1"/>
                <c:pt idx="0">
                  <c:v>Action level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'A. PB 1 (21149)'!$B$13:$B$87</c:f>
              <c:numCache>
                <c:formatCode>m/d/yyyy</c:formatCode>
                <c:ptCount val="75"/>
                <c:pt idx="0">
                  <c:v>42620</c:v>
                </c:pt>
                <c:pt idx="1">
                  <c:v>42621</c:v>
                </c:pt>
                <c:pt idx="2">
                  <c:v>42622</c:v>
                </c:pt>
                <c:pt idx="3">
                  <c:v>42628</c:v>
                </c:pt>
                <c:pt idx="4">
                  <c:v>42629</c:v>
                </c:pt>
                <c:pt idx="5">
                  <c:v>42630</c:v>
                </c:pt>
                <c:pt idx="6">
                  <c:v>42631</c:v>
                </c:pt>
                <c:pt idx="7">
                  <c:v>42632</c:v>
                </c:pt>
                <c:pt idx="8">
                  <c:v>42641</c:v>
                </c:pt>
                <c:pt idx="9">
                  <c:v>42643</c:v>
                </c:pt>
                <c:pt idx="10">
                  <c:v>42646</c:v>
                </c:pt>
                <c:pt idx="11">
                  <c:v>42651</c:v>
                </c:pt>
                <c:pt idx="12">
                  <c:v>42656</c:v>
                </c:pt>
                <c:pt idx="13">
                  <c:v>42663</c:v>
                </c:pt>
                <c:pt idx="14">
                  <c:v>42670</c:v>
                </c:pt>
                <c:pt idx="15">
                  <c:v>42677</c:v>
                </c:pt>
                <c:pt idx="16">
                  <c:v>42684</c:v>
                </c:pt>
                <c:pt idx="17">
                  <c:v>42689</c:v>
                </c:pt>
                <c:pt idx="18">
                  <c:v>42696</c:v>
                </c:pt>
                <c:pt idx="19">
                  <c:v>42703</c:v>
                </c:pt>
                <c:pt idx="20">
                  <c:v>42712</c:v>
                </c:pt>
                <c:pt idx="21">
                  <c:v>42721</c:v>
                </c:pt>
                <c:pt idx="22">
                  <c:v>42723</c:v>
                </c:pt>
                <c:pt idx="23">
                  <c:v>42730</c:v>
                </c:pt>
                <c:pt idx="24">
                  <c:v>42739</c:v>
                </c:pt>
                <c:pt idx="25">
                  <c:v>42745</c:v>
                </c:pt>
                <c:pt idx="26">
                  <c:v>42753</c:v>
                </c:pt>
                <c:pt idx="27">
                  <c:v>42759</c:v>
                </c:pt>
                <c:pt idx="28">
                  <c:v>42766</c:v>
                </c:pt>
                <c:pt idx="29">
                  <c:v>42774</c:v>
                </c:pt>
                <c:pt idx="30">
                  <c:v>42781</c:v>
                </c:pt>
                <c:pt idx="31">
                  <c:v>42790</c:v>
                </c:pt>
                <c:pt idx="32">
                  <c:v>42797</c:v>
                </c:pt>
                <c:pt idx="33">
                  <c:v>42803</c:v>
                </c:pt>
                <c:pt idx="34">
                  <c:v>42811</c:v>
                </c:pt>
                <c:pt idx="35">
                  <c:v>42814</c:v>
                </c:pt>
                <c:pt idx="36">
                  <c:v>42822</c:v>
                </c:pt>
                <c:pt idx="37">
                  <c:v>42829</c:v>
                </c:pt>
                <c:pt idx="38">
                  <c:v>42835</c:v>
                </c:pt>
                <c:pt idx="39">
                  <c:v>42847</c:v>
                </c:pt>
                <c:pt idx="40">
                  <c:v>42853</c:v>
                </c:pt>
                <c:pt idx="41">
                  <c:v>42858</c:v>
                </c:pt>
                <c:pt idx="42">
                  <c:v>42864</c:v>
                </c:pt>
                <c:pt idx="43">
                  <c:v>42873</c:v>
                </c:pt>
                <c:pt idx="44">
                  <c:v>42877</c:v>
                </c:pt>
                <c:pt idx="45">
                  <c:v>42884</c:v>
                </c:pt>
                <c:pt idx="46">
                  <c:v>42891</c:v>
                </c:pt>
                <c:pt idx="47">
                  <c:v>42898</c:v>
                </c:pt>
                <c:pt idx="48">
                  <c:v>42905</c:v>
                </c:pt>
                <c:pt idx="49">
                  <c:v>42912</c:v>
                </c:pt>
                <c:pt idx="50">
                  <c:v>42919</c:v>
                </c:pt>
                <c:pt idx="51">
                  <c:v>42926</c:v>
                </c:pt>
                <c:pt idx="52">
                  <c:v>42933</c:v>
                </c:pt>
                <c:pt idx="53">
                  <c:v>42940</c:v>
                </c:pt>
                <c:pt idx="54">
                  <c:v>42947</c:v>
                </c:pt>
                <c:pt idx="55">
                  <c:v>42954</c:v>
                </c:pt>
                <c:pt idx="56">
                  <c:v>42962</c:v>
                </c:pt>
                <c:pt idx="57">
                  <c:v>42971</c:v>
                </c:pt>
                <c:pt idx="58">
                  <c:v>42978</c:v>
                </c:pt>
                <c:pt idx="59">
                  <c:v>42988</c:v>
                </c:pt>
                <c:pt idx="60">
                  <c:v>42994</c:v>
                </c:pt>
                <c:pt idx="61">
                  <c:v>42996</c:v>
                </c:pt>
                <c:pt idx="62">
                  <c:v>43005</c:v>
                </c:pt>
                <c:pt idx="63">
                  <c:v>43012</c:v>
                </c:pt>
                <c:pt idx="64">
                  <c:v>43024</c:v>
                </c:pt>
                <c:pt idx="65">
                  <c:v>43033</c:v>
                </c:pt>
                <c:pt idx="66">
                  <c:v>43040</c:v>
                </c:pt>
                <c:pt idx="67">
                  <c:v>43049</c:v>
                </c:pt>
                <c:pt idx="68">
                  <c:v>43053</c:v>
                </c:pt>
                <c:pt idx="69">
                  <c:v>43060</c:v>
                </c:pt>
                <c:pt idx="70">
                  <c:v>43070</c:v>
                </c:pt>
                <c:pt idx="71">
                  <c:v>43075</c:v>
                </c:pt>
                <c:pt idx="72">
                  <c:v>43083</c:v>
                </c:pt>
                <c:pt idx="73">
                  <c:v>43088</c:v>
                </c:pt>
                <c:pt idx="74">
                  <c:v>43095</c:v>
                </c:pt>
              </c:numCache>
            </c:numRef>
          </c:cat>
          <c:val>
            <c:numRef>
              <c:f>'A. PB 1 (21149)'!$H$13:$H$87</c:f>
              <c:numCache>
                <c:formatCode>General</c:formatCode>
                <c:ptCount val="75"/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BA9-4A96-BA2D-5AB62C0025D9}"/>
            </c:ext>
          </c:extLst>
        </c:ser>
        <c:ser>
          <c:idx val="1"/>
          <c:order val="2"/>
          <c:tx>
            <c:strRef>
              <c:f>'A. PB 1 (21149)'!$G$12</c:f>
              <c:strCache>
                <c:ptCount val="1"/>
                <c:pt idx="0">
                  <c:v>Alert level</c:v>
                </c:pt>
              </c:strCache>
            </c:strRef>
          </c:tx>
          <c:spPr>
            <a:ln w="19050">
              <a:solidFill>
                <a:srgbClr val="FFFF00"/>
              </a:solidFill>
            </a:ln>
          </c:spPr>
          <c:marker>
            <c:symbol val="none"/>
          </c:marker>
          <c:val>
            <c:numRef>
              <c:f>'A. PB 1 (21149)'!$G$13:$G$87</c:f>
              <c:numCache>
                <c:formatCode>General</c:formatCode>
                <c:ptCount val="75"/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BA9-4A96-BA2D-5AB62C0025D9}"/>
            </c:ext>
          </c:extLst>
        </c:ser>
        <c:ser>
          <c:idx val="2"/>
          <c:order val="3"/>
          <c:tx>
            <c:strRef>
              <c:f>'A. PB 1 (21149)'!$C$11</c:f>
              <c:strCache>
                <c:ptCount val="1"/>
                <c:pt idx="0">
                  <c:v>21149_R1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'A. PB 1 (21149)'!$B$13:$B$87</c:f>
              <c:numCache>
                <c:formatCode>m/d/yyyy</c:formatCode>
                <c:ptCount val="75"/>
                <c:pt idx="0">
                  <c:v>42620</c:v>
                </c:pt>
                <c:pt idx="1">
                  <c:v>42621</c:v>
                </c:pt>
                <c:pt idx="2">
                  <c:v>42622</c:v>
                </c:pt>
                <c:pt idx="3">
                  <c:v>42628</c:v>
                </c:pt>
                <c:pt idx="4">
                  <c:v>42629</c:v>
                </c:pt>
                <c:pt idx="5">
                  <c:v>42630</c:v>
                </c:pt>
                <c:pt idx="6">
                  <c:v>42631</c:v>
                </c:pt>
                <c:pt idx="7">
                  <c:v>42632</c:v>
                </c:pt>
                <c:pt idx="8">
                  <c:v>42641</c:v>
                </c:pt>
                <c:pt idx="9">
                  <c:v>42643</c:v>
                </c:pt>
                <c:pt idx="10">
                  <c:v>42646</c:v>
                </c:pt>
                <c:pt idx="11">
                  <c:v>42651</c:v>
                </c:pt>
                <c:pt idx="12">
                  <c:v>42656</c:v>
                </c:pt>
                <c:pt idx="13">
                  <c:v>42663</c:v>
                </c:pt>
                <c:pt idx="14">
                  <c:v>42670</c:v>
                </c:pt>
                <c:pt idx="15">
                  <c:v>42677</c:v>
                </c:pt>
                <c:pt idx="16">
                  <c:v>42684</c:v>
                </c:pt>
                <c:pt idx="17">
                  <c:v>42689</c:v>
                </c:pt>
                <c:pt idx="18">
                  <c:v>42696</c:v>
                </c:pt>
                <c:pt idx="19">
                  <c:v>42703</c:v>
                </c:pt>
                <c:pt idx="20">
                  <c:v>42712</c:v>
                </c:pt>
                <c:pt idx="21">
                  <c:v>42721</c:v>
                </c:pt>
                <c:pt idx="22">
                  <c:v>42723</c:v>
                </c:pt>
                <c:pt idx="23">
                  <c:v>42730</c:v>
                </c:pt>
                <c:pt idx="24">
                  <c:v>42739</c:v>
                </c:pt>
                <c:pt idx="25">
                  <c:v>42745</c:v>
                </c:pt>
                <c:pt idx="26">
                  <c:v>42753</c:v>
                </c:pt>
                <c:pt idx="27">
                  <c:v>42759</c:v>
                </c:pt>
                <c:pt idx="28">
                  <c:v>42766</c:v>
                </c:pt>
                <c:pt idx="29">
                  <c:v>42774</c:v>
                </c:pt>
                <c:pt idx="30">
                  <c:v>42781</c:v>
                </c:pt>
                <c:pt idx="31">
                  <c:v>42790</c:v>
                </c:pt>
                <c:pt idx="32">
                  <c:v>42797</c:v>
                </c:pt>
                <c:pt idx="33">
                  <c:v>42803</c:v>
                </c:pt>
                <c:pt idx="34">
                  <c:v>42811</c:v>
                </c:pt>
                <c:pt idx="35">
                  <c:v>42814</c:v>
                </c:pt>
                <c:pt idx="36">
                  <c:v>42822</c:v>
                </c:pt>
                <c:pt idx="37">
                  <c:v>42829</c:v>
                </c:pt>
                <c:pt idx="38">
                  <c:v>42835</c:v>
                </c:pt>
                <c:pt idx="39">
                  <c:v>42847</c:v>
                </c:pt>
                <c:pt idx="40">
                  <c:v>42853</c:v>
                </c:pt>
                <c:pt idx="41">
                  <c:v>42858</c:v>
                </c:pt>
                <c:pt idx="42">
                  <c:v>42864</c:v>
                </c:pt>
                <c:pt idx="43">
                  <c:v>42873</c:v>
                </c:pt>
                <c:pt idx="44">
                  <c:v>42877</c:v>
                </c:pt>
                <c:pt idx="45">
                  <c:v>42884</c:v>
                </c:pt>
                <c:pt idx="46">
                  <c:v>42891</c:v>
                </c:pt>
                <c:pt idx="47">
                  <c:v>42898</c:v>
                </c:pt>
                <c:pt idx="48">
                  <c:v>42905</c:v>
                </c:pt>
                <c:pt idx="49">
                  <c:v>42912</c:v>
                </c:pt>
                <c:pt idx="50">
                  <c:v>42919</c:v>
                </c:pt>
                <c:pt idx="51">
                  <c:v>42926</c:v>
                </c:pt>
                <c:pt idx="52">
                  <c:v>42933</c:v>
                </c:pt>
                <c:pt idx="53">
                  <c:v>42940</c:v>
                </c:pt>
                <c:pt idx="54">
                  <c:v>42947</c:v>
                </c:pt>
                <c:pt idx="55">
                  <c:v>42954</c:v>
                </c:pt>
                <c:pt idx="56">
                  <c:v>42962</c:v>
                </c:pt>
                <c:pt idx="57">
                  <c:v>42971</c:v>
                </c:pt>
                <c:pt idx="58">
                  <c:v>42978</c:v>
                </c:pt>
                <c:pt idx="59">
                  <c:v>42988</c:v>
                </c:pt>
                <c:pt idx="60">
                  <c:v>42994</c:v>
                </c:pt>
                <c:pt idx="61">
                  <c:v>42996</c:v>
                </c:pt>
                <c:pt idx="62">
                  <c:v>43005</c:v>
                </c:pt>
                <c:pt idx="63">
                  <c:v>43012</c:v>
                </c:pt>
                <c:pt idx="64">
                  <c:v>43024</c:v>
                </c:pt>
                <c:pt idx="65">
                  <c:v>43033</c:v>
                </c:pt>
                <c:pt idx="66">
                  <c:v>43040</c:v>
                </c:pt>
                <c:pt idx="67">
                  <c:v>43049</c:v>
                </c:pt>
                <c:pt idx="68">
                  <c:v>43053</c:v>
                </c:pt>
                <c:pt idx="69">
                  <c:v>43060</c:v>
                </c:pt>
                <c:pt idx="70">
                  <c:v>43070</c:v>
                </c:pt>
                <c:pt idx="71">
                  <c:v>43075</c:v>
                </c:pt>
                <c:pt idx="72">
                  <c:v>43083</c:v>
                </c:pt>
                <c:pt idx="73">
                  <c:v>43088</c:v>
                </c:pt>
                <c:pt idx="74">
                  <c:v>43095</c:v>
                </c:pt>
              </c:numCache>
            </c:numRef>
          </c:cat>
          <c:val>
            <c:numRef>
              <c:f>'A. PB 1 (21149)'!$C$13:$C$87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BA9-4A96-BA2D-5AB62C002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4409328"/>
        <c:axId val="-24407696"/>
      </c:lineChart>
      <c:catAx>
        <c:axId val="-2440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54294085332357E-3"/>
              <c:y val="7.4759466255529247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-24407696"/>
        <c:crossesAt val="0"/>
        <c:auto val="0"/>
        <c:lblAlgn val="ctr"/>
        <c:lblOffset val="100"/>
        <c:tickLblSkip val="1"/>
        <c:noMultiLvlLbl val="0"/>
      </c:catAx>
      <c:valAx>
        <c:axId val="-24407696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6627906976744184"/>
              <c:y val="0.90101609676412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2440932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505234084111581"/>
          <c:y val="0.28171539746342894"/>
          <c:w val="0.13742293841176831"/>
          <c:h val="0.27684084943927462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08-4082-8497-52456DEB5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4408240"/>
        <c:axId val="-24407152"/>
      </c:lineChart>
      <c:catAx>
        <c:axId val="-2440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440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F1-4814-B112-EA57421BCF8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F1-4814-B112-EA57421BCF8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F1-4814-B112-EA57421BC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4408784"/>
        <c:axId val="-24404976"/>
      </c:lineChart>
      <c:catAx>
        <c:axId val="-2440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440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8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1C-4D53-97EB-45AAC2BE897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1C-4D53-97EB-45AAC2BE897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1C-4D53-97EB-45AAC2BE8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4406608"/>
        <c:axId val="-24411504"/>
      </c:scatterChart>
      <c:valAx>
        <c:axId val="-2440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11504"/>
        <c:crosses val="autoZero"/>
        <c:crossBetween val="midCat"/>
      </c:valAx>
      <c:valAx>
        <c:axId val="-2441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66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8E-4432-A723-EE4B5E5EE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4410960"/>
        <c:axId val="-24405520"/>
      </c:lineChart>
      <c:catAx>
        <c:axId val="-2441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440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441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2C-4177-B4F7-4329CBD8E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4409872"/>
        <c:axId val="-24406064"/>
      </c:lineChart>
      <c:catAx>
        <c:axId val="-2440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440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440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05-4B73-9A16-E76DC860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8656"/>
        <c:axId val="-30205936"/>
      </c:lineChart>
      <c:catAx>
        <c:axId val="-3020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B1-4CC4-A984-71534132A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9744"/>
        <c:axId val="-30198864"/>
      </c:lineChart>
      <c:catAx>
        <c:axId val="-302097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30198864"/>
        <c:crosses val="autoZero"/>
        <c:auto val="1"/>
        <c:lblAlgn val="ctr"/>
        <c:lblOffset val="100"/>
        <c:tickMarkSkip val="1"/>
        <c:noMultiLvlLbl val="0"/>
      </c:catAx>
      <c:valAx>
        <c:axId val="-3019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AD-4AB1-9CD0-BE31366F2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5392"/>
        <c:axId val="-30198320"/>
      </c:lineChart>
      <c:catAx>
        <c:axId val="-3020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19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19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5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95-4AED-8642-C323715D1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197232"/>
        <c:axId val="-30208112"/>
      </c:lineChart>
      <c:catAx>
        <c:axId val="-3019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19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87-4C08-9AB5-103C882A1CA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87-4C08-9AB5-103C882A1CA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87-4C08-9AB5-103C882A1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11376"/>
        <c:axId val="-30209200"/>
      </c:lineChart>
      <c:catAx>
        <c:axId val="-3021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11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C7-49DC-A7B3-F5B64B103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7568"/>
        <c:axId val="-30210288"/>
      </c:lineChart>
      <c:catAx>
        <c:axId val="-3020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1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10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7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B0-4232-B349-2F46DDE388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B0-4232-B349-2F46DDE388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B0-4232-B349-2F46DDE38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7024"/>
        <c:axId val="-30197776"/>
      </c:lineChart>
      <c:catAx>
        <c:axId val="-3020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19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19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7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A0-4767-83E4-89FE197C8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2672"/>
        <c:axId val="-30203216"/>
      </c:lineChart>
      <c:catAx>
        <c:axId val="-3020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96-42BE-8C45-890D8E8346B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96-42BE-8C45-890D8E8346B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596-42BE-8C45-890D8E834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0496"/>
        <c:axId val="-30206480"/>
      </c:lineChart>
      <c:catAx>
        <c:axId val="-3020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6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0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7E-4424-AD39-71850AE02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196688"/>
        <c:axId val="-30199408"/>
      </c:lineChart>
      <c:catAx>
        <c:axId val="-3019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19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19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19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73-4E51-BABD-EA8F4EFBD51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373-4E51-BABD-EA8F4EFBD51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373-4E51-BABD-EA8F4EFBD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11920"/>
        <c:axId val="-30204304"/>
      </c:lineChart>
      <c:catAx>
        <c:axId val="-3021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11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A7-4A89-AFF1-7FE86CA1C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1040"/>
        <c:axId val="-30199952"/>
      </c:lineChart>
      <c:catAx>
        <c:axId val="-3020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19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19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8C-4018-9D6A-FDFAA334A2E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8C-4018-9D6A-FDFAA334A2E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8C-4018-9D6A-FDFAA334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4848"/>
        <c:axId val="-30203760"/>
      </c:lineChart>
      <c:catAx>
        <c:axId val="-3020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3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4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5C-418D-8AB3-DBAEFB708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10832"/>
        <c:axId val="-30202128"/>
      </c:lineChart>
      <c:catAx>
        <c:axId val="-3021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020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10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6A-4427-BE53-8605422A1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0201584"/>
        <c:axId val="-22502800"/>
      </c:lineChart>
      <c:catAx>
        <c:axId val="-3020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0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0201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29-48AF-9736-F49F75AA5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7152"/>
        <c:axId val="-22496816"/>
      </c:lineChart>
      <c:catAx>
        <c:axId val="-2250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49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49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DD-442D-A6BB-CB7E28531A8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DD-442D-A6BB-CB7E28531A8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DD-442D-A6BB-CB7E28531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0080"/>
        <c:axId val="-22504976"/>
      </c:lineChart>
      <c:catAx>
        <c:axId val="-2250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0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0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40-4CE1-A983-E60981B4C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496272"/>
        <c:axId val="-22511504"/>
      </c:lineChart>
      <c:catAx>
        <c:axId val="-2249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1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1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496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A6-40AB-8C21-680984D3739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A6-40AB-8C21-680984D3739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A6-40AB-8C21-680984D37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499536"/>
        <c:axId val="-22504432"/>
      </c:lineChart>
      <c:catAx>
        <c:axId val="-2249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0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499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CD-4995-991A-A218A16FE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3344"/>
        <c:axId val="-22510960"/>
      </c:lineChart>
      <c:catAx>
        <c:axId val="-2250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10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10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3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5E-4A67-A606-53562BFAE7B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5E-4A67-A606-53562BFAE7B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5E-4A67-A606-53562BFAE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7696"/>
        <c:axId val="-22505520"/>
      </c:lineChart>
      <c:catAx>
        <c:axId val="-2250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0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7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37-4756-8CC1-B58C08C28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3888"/>
        <c:axId val="-22498992"/>
      </c:lineChart>
      <c:catAx>
        <c:axId val="-2250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49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49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3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A8-483A-9279-68FBFA2CA7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A8-483A-9279-68FBFA2CA7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A8-483A-9279-68FBFA2CA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1712"/>
        <c:axId val="-22510416"/>
      </c:lineChart>
      <c:catAx>
        <c:axId val="-2250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1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1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1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13-4B24-9879-DF4569A2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1168"/>
        <c:axId val="-22498448"/>
      </c:lineChart>
      <c:catAx>
        <c:axId val="-2250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498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49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1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A2-46E4-9770-4E89DFA08C2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A2-46E4-9770-4E89DFA08C2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A2-46E4-9770-4E89DFA08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3104"/>
        <c:axId val="-32574528"/>
      </c:lineChart>
      <c:catAx>
        <c:axId val="-3256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3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B1-4014-B5A4-699F15E3B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5280"/>
        <c:axId val="-32557664"/>
      </c:lineChart>
      <c:catAx>
        <c:axId val="-3256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59-480B-A8A6-95C5AAA16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9632"/>
        <c:axId val="-32578336"/>
      </c:lineChart>
      <c:catAx>
        <c:axId val="-3256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6B-474C-92ED-5E3ECE301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4192"/>
        <c:axId val="-32563648"/>
      </c:lineChart>
      <c:catAx>
        <c:axId val="-3256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B7-47B2-AE78-3FA131C17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53312"/>
        <c:axId val="-32548960"/>
      </c:lineChart>
      <c:catAx>
        <c:axId val="-325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4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4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3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98-4A8B-A178-DBC0007496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98-4A8B-A178-DBC0007496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98-4A8B-A178-DBC000749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48416"/>
        <c:axId val="-32552224"/>
      </c:lineChart>
      <c:catAx>
        <c:axId val="-3254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5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5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48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E1-4F13-B39F-77F88B0C9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47328"/>
        <c:axId val="-32547872"/>
      </c:lineChart>
      <c:catAx>
        <c:axId val="-3254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4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4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4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34-4201-974D-BE55DF25400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D34-4201-974D-BE55DF25400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D34-4201-974D-BE55DF254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2560"/>
        <c:axId val="-32569088"/>
      </c:lineChart>
      <c:catAx>
        <c:axId val="-3256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2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8B-4316-A9EB-0FAB4803B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6160"/>
        <c:axId val="-32579424"/>
      </c:lineChart>
      <c:catAx>
        <c:axId val="-3257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9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9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73-40B0-84B4-F78A5ED2113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73-40B0-84B4-F78A5ED2113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73-40B0-84B4-F78A5ED21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1808"/>
        <c:axId val="-32577248"/>
      </c:lineChart>
      <c:catAx>
        <c:axId val="-3257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1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BD-46B2-8608-9AAB9426A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5616"/>
        <c:axId val="-32575072"/>
      </c:lineChart>
      <c:catAx>
        <c:axId val="-325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7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DF-4B8A-82C0-E9A67DD7727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3DF-4B8A-82C0-E9A67DD7727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3DF-4B8A-82C0-E9A67DD77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2352"/>
        <c:axId val="-32562016"/>
      </c:lineChart>
      <c:catAx>
        <c:axId val="-3257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2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43-4382-9925-05C7ADABC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70176"/>
        <c:axId val="-32568544"/>
      </c:lineChart>
      <c:catAx>
        <c:axId val="-3257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7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0A-4496-9BF8-332C934D07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0A-4496-9BF8-332C934D07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0A-4496-9BF8-332C934D0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8000"/>
        <c:axId val="-32566368"/>
      </c:lineChart>
      <c:catAx>
        <c:axId val="-3256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256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8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23-427E-BD78-8FC4A9341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565824"/>
        <c:axId val="-19877584"/>
      </c:lineChart>
      <c:catAx>
        <c:axId val="-325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256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D0-439B-81F0-0F1E952A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3904"/>
        <c:axId val="-19887376"/>
      </c:lineChart>
      <c:catAx>
        <c:axId val="-1989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7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7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3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4F-41A2-B332-F1FD651B5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7168"/>
        <c:axId val="-19894992"/>
      </c:lineChart>
      <c:catAx>
        <c:axId val="-1989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9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CA-401C-B2EA-D743FA3E73A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6CA-401C-B2EA-D743FA3E73A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6CA-401C-B2EA-D743FA3E7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5536"/>
        <c:axId val="-19865616"/>
      </c:lineChart>
      <c:catAx>
        <c:axId val="-1989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5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2A-4A69-8093-0AC454204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84112"/>
        <c:axId val="-19875952"/>
      </c:lineChart>
      <c:catAx>
        <c:axId val="-1988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4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80-4EDA-83C0-4B4761791B3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80-4EDA-83C0-4B4761791B3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80-4EDA-83C0-4B4761791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72144"/>
        <c:axId val="-19883024"/>
      </c:lineChart>
      <c:catAx>
        <c:axId val="-1987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3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2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4E-4247-8D71-A4453E77F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77040"/>
        <c:axId val="-19891728"/>
      </c:lineChart>
      <c:catAx>
        <c:axId val="-1987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9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7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5E-492A-A8ED-61105EEE8D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15E-492A-A8ED-61105EEE8D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5E-492A-A8ED-61105EEE8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82480"/>
        <c:axId val="-19881936"/>
      </c:lineChart>
      <c:catAx>
        <c:axId val="-1988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24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D1-492C-9ADA-11B8C5EA7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0096"/>
        <c:axId val="-19873232"/>
      </c:lineChart>
      <c:catAx>
        <c:axId val="-1989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0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63-48CE-919C-CC94B1886C9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63-48CE-919C-CC94B1886C9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63-48CE-919C-CC94B1886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4448"/>
        <c:axId val="-19867248"/>
      </c:lineChart>
      <c:catAx>
        <c:axId val="-1989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4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DB-469C-B585-14E554A88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87920"/>
        <c:axId val="-19873776"/>
      </c:lineChart>
      <c:catAx>
        <c:axId val="-1988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3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7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4C-4B11-85B8-E9010DA0944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4C-4B11-85B8-E9010DA0944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4C-4B11-85B8-E9010DA09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0640"/>
        <c:axId val="-19893360"/>
      </c:lineChart>
      <c:catAx>
        <c:axId val="-1989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93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0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4C-4080-9F8B-E4A8BE8A5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75408"/>
        <c:axId val="-19888464"/>
      </c:lineChart>
      <c:catAx>
        <c:axId val="-1987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8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5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955365317707383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310626869315751E-2"/>
          <c:y val="0.18808876163206872"/>
          <c:w val="0.81610938167612768"/>
          <c:h val="0.63545876695483006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'A. PB 3 (21142)'!$E$11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24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667-498A-A41D-9EC9A6863866}"/>
              </c:ext>
            </c:extLst>
          </c:dPt>
          <c:val>
            <c:numRef>
              <c:f>'A. PB 3 (21142)'!$E$13:$E$87</c:f>
              <c:numCache>
                <c:formatCode>General</c:formatCode>
                <c:ptCount val="75"/>
                <c:pt idx="24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667-498A-A41D-9EC9A6863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-22497360"/>
        <c:axId val="-22497904"/>
      </c:barChart>
      <c:lineChart>
        <c:grouping val="standard"/>
        <c:varyColors val="0"/>
        <c:ser>
          <c:idx val="3"/>
          <c:order val="0"/>
          <c:tx>
            <c:strRef>
              <c:f>'A. PB 3 (21142)'!$D$11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'A. PB 3 (21142)'!$D$13:$D$87</c:f>
              <c:numCache>
                <c:formatCode>General</c:formatCode>
                <c:ptCount val="7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667-498A-A41D-9EC9A6863866}"/>
            </c:ext>
          </c:extLst>
        </c:ser>
        <c:ser>
          <c:idx val="0"/>
          <c:order val="1"/>
          <c:tx>
            <c:strRef>
              <c:f>'A. PB 3 (21142)'!$H$12</c:f>
              <c:strCache>
                <c:ptCount val="1"/>
                <c:pt idx="0">
                  <c:v>Action level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'A. PB 3 (21142)'!$B$13:$B$87</c:f>
              <c:numCache>
                <c:formatCode>m/d/yyyy</c:formatCode>
                <c:ptCount val="75"/>
                <c:pt idx="0">
                  <c:v>42620</c:v>
                </c:pt>
                <c:pt idx="1">
                  <c:v>42621</c:v>
                </c:pt>
                <c:pt idx="2">
                  <c:v>42622</c:v>
                </c:pt>
                <c:pt idx="3">
                  <c:v>42628</c:v>
                </c:pt>
                <c:pt idx="4">
                  <c:v>42629</c:v>
                </c:pt>
                <c:pt idx="5">
                  <c:v>42630</c:v>
                </c:pt>
                <c:pt idx="6">
                  <c:v>42631</c:v>
                </c:pt>
                <c:pt idx="7">
                  <c:v>42632</c:v>
                </c:pt>
                <c:pt idx="8">
                  <c:v>42641</c:v>
                </c:pt>
                <c:pt idx="9">
                  <c:v>42643</c:v>
                </c:pt>
                <c:pt idx="10">
                  <c:v>42646</c:v>
                </c:pt>
                <c:pt idx="11">
                  <c:v>42651</c:v>
                </c:pt>
                <c:pt idx="12">
                  <c:v>42656</c:v>
                </c:pt>
                <c:pt idx="13">
                  <c:v>42663</c:v>
                </c:pt>
                <c:pt idx="14">
                  <c:v>42670</c:v>
                </c:pt>
                <c:pt idx="15">
                  <c:v>42677</c:v>
                </c:pt>
                <c:pt idx="16">
                  <c:v>42684</c:v>
                </c:pt>
                <c:pt idx="17">
                  <c:v>42689</c:v>
                </c:pt>
                <c:pt idx="18">
                  <c:v>42696</c:v>
                </c:pt>
                <c:pt idx="19">
                  <c:v>42703</c:v>
                </c:pt>
                <c:pt idx="20">
                  <c:v>42712</c:v>
                </c:pt>
                <c:pt idx="21">
                  <c:v>42721</c:v>
                </c:pt>
                <c:pt idx="22">
                  <c:v>42723</c:v>
                </c:pt>
                <c:pt idx="23">
                  <c:v>42730</c:v>
                </c:pt>
                <c:pt idx="24">
                  <c:v>42739</c:v>
                </c:pt>
                <c:pt idx="25">
                  <c:v>42745</c:v>
                </c:pt>
                <c:pt idx="26">
                  <c:v>42753</c:v>
                </c:pt>
                <c:pt idx="27">
                  <c:v>42759</c:v>
                </c:pt>
                <c:pt idx="28">
                  <c:v>42766</c:v>
                </c:pt>
                <c:pt idx="29">
                  <c:v>42774</c:v>
                </c:pt>
                <c:pt idx="30">
                  <c:v>42781</c:v>
                </c:pt>
                <c:pt idx="31">
                  <c:v>42790</c:v>
                </c:pt>
                <c:pt idx="32">
                  <c:v>42797</c:v>
                </c:pt>
                <c:pt idx="33">
                  <c:v>42803</c:v>
                </c:pt>
                <c:pt idx="34">
                  <c:v>42811</c:v>
                </c:pt>
                <c:pt idx="35">
                  <c:v>42814</c:v>
                </c:pt>
                <c:pt idx="36">
                  <c:v>42822</c:v>
                </c:pt>
                <c:pt idx="37">
                  <c:v>42829</c:v>
                </c:pt>
                <c:pt idx="38">
                  <c:v>42835</c:v>
                </c:pt>
                <c:pt idx="39">
                  <c:v>42847</c:v>
                </c:pt>
                <c:pt idx="40">
                  <c:v>42853</c:v>
                </c:pt>
                <c:pt idx="41">
                  <c:v>42858</c:v>
                </c:pt>
                <c:pt idx="42">
                  <c:v>42864</c:v>
                </c:pt>
                <c:pt idx="43">
                  <c:v>42873</c:v>
                </c:pt>
                <c:pt idx="44">
                  <c:v>42877</c:v>
                </c:pt>
                <c:pt idx="45">
                  <c:v>42884</c:v>
                </c:pt>
                <c:pt idx="46">
                  <c:v>42891</c:v>
                </c:pt>
                <c:pt idx="47">
                  <c:v>42898</c:v>
                </c:pt>
                <c:pt idx="48">
                  <c:v>42905</c:v>
                </c:pt>
                <c:pt idx="49">
                  <c:v>42912</c:v>
                </c:pt>
                <c:pt idx="50">
                  <c:v>42919</c:v>
                </c:pt>
                <c:pt idx="51">
                  <c:v>42926</c:v>
                </c:pt>
                <c:pt idx="52">
                  <c:v>42933</c:v>
                </c:pt>
                <c:pt idx="53">
                  <c:v>42940</c:v>
                </c:pt>
                <c:pt idx="54">
                  <c:v>42947</c:v>
                </c:pt>
                <c:pt idx="55">
                  <c:v>42954</c:v>
                </c:pt>
                <c:pt idx="56">
                  <c:v>42962</c:v>
                </c:pt>
                <c:pt idx="57">
                  <c:v>42971</c:v>
                </c:pt>
                <c:pt idx="58">
                  <c:v>42978</c:v>
                </c:pt>
                <c:pt idx="59">
                  <c:v>42988</c:v>
                </c:pt>
                <c:pt idx="60">
                  <c:v>42994</c:v>
                </c:pt>
                <c:pt idx="61">
                  <c:v>42996</c:v>
                </c:pt>
                <c:pt idx="62">
                  <c:v>43005</c:v>
                </c:pt>
                <c:pt idx="63">
                  <c:v>43012</c:v>
                </c:pt>
                <c:pt idx="64">
                  <c:v>43024</c:v>
                </c:pt>
                <c:pt idx="65">
                  <c:v>43033</c:v>
                </c:pt>
                <c:pt idx="66">
                  <c:v>43040</c:v>
                </c:pt>
                <c:pt idx="67">
                  <c:v>43049</c:v>
                </c:pt>
                <c:pt idx="68">
                  <c:v>43053</c:v>
                </c:pt>
                <c:pt idx="69">
                  <c:v>43060</c:v>
                </c:pt>
                <c:pt idx="70">
                  <c:v>43070</c:v>
                </c:pt>
                <c:pt idx="71">
                  <c:v>43075</c:v>
                </c:pt>
                <c:pt idx="72">
                  <c:v>43083</c:v>
                </c:pt>
                <c:pt idx="73">
                  <c:v>43088</c:v>
                </c:pt>
                <c:pt idx="74">
                  <c:v>43095</c:v>
                </c:pt>
              </c:numCache>
            </c:numRef>
          </c:cat>
          <c:val>
            <c:numRef>
              <c:f>'A. PB 3 (21142)'!$H$13:$H$87</c:f>
              <c:numCache>
                <c:formatCode>General</c:formatCode>
                <c:ptCount val="75"/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667-498A-A41D-9EC9A6863866}"/>
            </c:ext>
          </c:extLst>
        </c:ser>
        <c:ser>
          <c:idx val="1"/>
          <c:order val="2"/>
          <c:tx>
            <c:strRef>
              <c:f>'A. PB 3 (21142)'!$G$12</c:f>
              <c:strCache>
                <c:ptCount val="1"/>
                <c:pt idx="0">
                  <c:v>Alert level</c:v>
                </c:pt>
              </c:strCache>
            </c:strRef>
          </c:tx>
          <c:spPr>
            <a:ln w="19050">
              <a:solidFill>
                <a:srgbClr val="FFFF00"/>
              </a:solidFill>
            </a:ln>
          </c:spPr>
          <c:marker>
            <c:symbol val="none"/>
          </c:marker>
          <c:val>
            <c:numRef>
              <c:f>'A. PB 3 (21142)'!$G$13:$G$87</c:f>
              <c:numCache>
                <c:formatCode>General</c:formatCode>
                <c:ptCount val="75"/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667-498A-A41D-9EC9A6863866}"/>
            </c:ext>
          </c:extLst>
        </c:ser>
        <c:ser>
          <c:idx val="2"/>
          <c:order val="3"/>
          <c:tx>
            <c:strRef>
              <c:f>'A. PB 3 (21142)'!$C$11</c:f>
              <c:strCache>
                <c:ptCount val="1"/>
                <c:pt idx="0">
                  <c:v>21142_R1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'A. PB 3 (21142)'!$B$13:$B$87</c:f>
              <c:numCache>
                <c:formatCode>m/d/yyyy</c:formatCode>
                <c:ptCount val="75"/>
                <c:pt idx="0">
                  <c:v>42620</c:v>
                </c:pt>
                <c:pt idx="1">
                  <c:v>42621</c:v>
                </c:pt>
                <c:pt idx="2">
                  <c:v>42622</c:v>
                </c:pt>
                <c:pt idx="3">
                  <c:v>42628</c:v>
                </c:pt>
                <c:pt idx="4">
                  <c:v>42629</c:v>
                </c:pt>
                <c:pt idx="5">
                  <c:v>42630</c:v>
                </c:pt>
                <c:pt idx="6">
                  <c:v>42631</c:v>
                </c:pt>
                <c:pt idx="7">
                  <c:v>42632</c:v>
                </c:pt>
                <c:pt idx="8">
                  <c:v>42641</c:v>
                </c:pt>
                <c:pt idx="9">
                  <c:v>42643</c:v>
                </c:pt>
                <c:pt idx="10">
                  <c:v>42646</c:v>
                </c:pt>
                <c:pt idx="11">
                  <c:v>42651</c:v>
                </c:pt>
                <c:pt idx="12">
                  <c:v>42656</c:v>
                </c:pt>
                <c:pt idx="13">
                  <c:v>42663</c:v>
                </c:pt>
                <c:pt idx="14">
                  <c:v>42670</c:v>
                </c:pt>
                <c:pt idx="15">
                  <c:v>42677</c:v>
                </c:pt>
                <c:pt idx="16">
                  <c:v>42684</c:v>
                </c:pt>
                <c:pt idx="17">
                  <c:v>42689</c:v>
                </c:pt>
                <c:pt idx="18">
                  <c:v>42696</c:v>
                </c:pt>
                <c:pt idx="19">
                  <c:v>42703</c:v>
                </c:pt>
                <c:pt idx="20">
                  <c:v>42712</c:v>
                </c:pt>
                <c:pt idx="21">
                  <c:v>42721</c:v>
                </c:pt>
                <c:pt idx="22">
                  <c:v>42723</c:v>
                </c:pt>
                <c:pt idx="23">
                  <c:v>42730</c:v>
                </c:pt>
                <c:pt idx="24">
                  <c:v>42739</c:v>
                </c:pt>
                <c:pt idx="25">
                  <c:v>42745</c:v>
                </c:pt>
                <c:pt idx="26">
                  <c:v>42753</c:v>
                </c:pt>
                <c:pt idx="27">
                  <c:v>42759</c:v>
                </c:pt>
                <c:pt idx="28">
                  <c:v>42766</c:v>
                </c:pt>
                <c:pt idx="29">
                  <c:v>42774</c:v>
                </c:pt>
                <c:pt idx="30">
                  <c:v>42781</c:v>
                </c:pt>
                <c:pt idx="31">
                  <c:v>42790</c:v>
                </c:pt>
                <c:pt idx="32">
                  <c:v>42797</c:v>
                </c:pt>
                <c:pt idx="33">
                  <c:v>42803</c:v>
                </c:pt>
                <c:pt idx="34">
                  <c:v>42811</c:v>
                </c:pt>
                <c:pt idx="35">
                  <c:v>42814</c:v>
                </c:pt>
                <c:pt idx="36">
                  <c:v>42822</c:v>
                </c:pt>
                <c:pt idx="37">
                  <c:v>42829</c:v>
                </c:pt>
                <c:pt idx="38">
                  <c:v>42835</c:v>
                </c:pt>
                <c:pt idx="39">
                  <c:v>42847</c:v>
                </c:pt>
                <c:pt idx="40">
                  <c:v>42853</c:v>
                </c:pt>
                <c:pt idx="41">
                  <c:v>42858</c:v>
                </c:pt>
                <c:pt idx="42">
                  <c:v>42864</c:v>
                </c:pt>
                <c:pt idx="43">
                  <c:v>42873</c:v>
                </c:pt>
                <c:pt idx="44">
                  <c:v>42877</c:v>
                </c:pt>
                <c:pt idx="45">
                  <c:v>42884</c:v>
                </c:pt>
                <c:pt idx="46">
                  <c:v>42891</c:v>
                </c:pt>
                <c:pt idx="47">
                  <c:v>42898</c:v>
                </c:pt>
                <c:pt idx="48">
                  <c:v>42905</c:v>
                </c:pt>
                <c:pt idx="49">
                  <c:v>42912</c:v>
                </c:pt>
                <c:pt idx="50">
                  <c:v>42919</c:v>
                </c:pt>
                <c:pt idx="51">
                  <c:v>42926</c:v>
                </c:pt>
                <c:pt idx="52">
                  <c:v>42933</c:v>
                </c:pt>
                <c:pt idx="53">
                  <c:v>42940</c:v>
                </c:pt>
                <c:pt idx="54">
                  <c:v>42947</c:v>
                </c:pt>
                <c:pt idx="55">
                  <c:v>42954</c:v>
                </c:pt>
                <c:pt idx="56">
                  <c:v>42962</c:v>
                </c:pt>
                <c:pt idx="57">
                  <c:v>42971</c:v>
                </c:pt>
                <c:pt idx="58">
                  <c:v>42978</c:v>
                </c:pt>
                <c:pt idx="59">
                  <c:v>42988</c:v>
                </c:pt>
                <c:pt idx="60">
                  <c:v>42994</c:v>
                </c:pt>
                <c:pt idx="61">
                  <c:v>42996</c:v>
                </c:pt>
                <c:pt idx="62">
                  <c:v>43005</c:v>
                </c:pt>
                <c:pt idx="63">
                  <c:v>43012</c:v>
                </c:pt>
                <c:pt idx="64">
                  <c:v>43024</c:v>
                </c:pt>
                <c:pt idx="65">
                  <c:v>43033</c:v>
                </c:pt>
                <c:pt idx="66">
                  <c:v>43040</c:v>
                </c:pt>
                <c:pt idx="67">
                  <c:v>43049</c:v>
                </c:pt>
                <c:pt idx="68">
                  <c:v>43053</c:v>
                </c:pt>
                <c:pt idx="69">
                  <c:v>43060</c:v>
                </c:pt>
                <c:pt idx="70">
                  <c:v>43070</c:v>
                </c:pt>
                <c:pt idx="71">
                  <c:v>43075</c:v>
                </c:pt>
                <c:pt idx="72">
                  <c:v>43083</c:v>
                </c:pt>
                <c:pt idx="73">
                  <c:v>43088</c:v>
                </c:pt>
                <c:pt idx="74">
                  <c:v>43095</c:v>
                </c:pt>
              </c:numCache>
            </c:numRef>
          </c:cat>
          <c:val>
            <c:numRef>
              <c:f>'A. PB 3 (21142)'!$C$13:$C$87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667-498A-A41D-9EC9A6863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497360"/>
        <c:axId val="-22497904"/>
      </c:lineChart>
      <c:catAx>
        <c:axId val="-2249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54294085332357E-3"/>
              <c:y val="0.10739349888956189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-22497904"/>
        <c:crossesAt val="0"/>
        <c:auto val="0"/>
        <c:lblAlgn val="ctr"/>
        <c:lblOffset val="100"/>
        <c:tickLblSkip val="1"/>
        <c:noMultiLvlLbl val="0"/>
      </c:catAx>
      <c:valAx>
        <c:axId val="-22497904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596899224806202"/>
              <c:y val="0.8730440687921002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2249736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86629432948791"/>
          <c:y val="0.24441936016739163"/>
          <c:w val="0.13742293841176831"/>
          <c:h val="0.3187988913973166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25-4375-86DC-EE8CF3FCF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2256"/>
        <c:axId val="-22509872"/>
      </c:lineChart>
      <c:catAx>
        <c:axId val="-2250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0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80-49BD-8CF1-F3181C701EC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80-49BD-8CF1-F3181C701EC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80-49BD-8CF1-F3181C701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0624"/>
        <c:axId val="-22509328"/>
      </c:lineChart>
      <c:catAx>
        <c:axId val="-2250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0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0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47-41A8-B137-2A4BF2FF34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47-41A8-B137-2A4BF2FF34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047-41A8-B137-2A4BF2FF3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508784"/>
        <c:axId val="-22508240"/>
      </c:scatterChart>
      <c:valAx>
        <c:axId val="-2250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8240"/>
        <c:crosses val="autoZero"/>
        <c:crossBetween val="midCat"/>
      </c:valAx>
      <c:valAx>
        <c:axId val="-2250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8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E5-4DDE-85D0-DF252AEFA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2506608"/>
        <c:axId val="-22506064"/>
      </c:lineChart>
      <c:catAx>
        <c:axId val="-2250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250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250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2506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DD-4594-9B8B-ABF437125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9440"/>
        <c:axId val="-39147808"/>
      </c:lineChart>
      <c:catAx>
        <c:axId val="-3914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7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7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9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10-47B2-8485-647927D2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35840"/>
        <c:axId val="-39137472"/>
      </c:lineChart>
      <c:catAx>
        <c:axId val="-3913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7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3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5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D0-4542-9017-15002BC3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35296"/>
        <c:axId val="-39134752"/>
      </c:lineChart>
      <c:catAx>
        <c:axId val="-391352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39134752"/>
        <c:crosses val="autoZero"/>
        <c:auto val="1"/>
        <c:lblAlgn val="ctr"/>
        <c:lblOffset val="100"/>
        <c:tickMarkSkip val="1"/>
        <c:noMultiLvlLbl val="0"/>
      </c:catAx>
      <c:valAx>
        <c:axId val="-39134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5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02-4AF6-B036-537FCF166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8896"/>
        <c:axId val="-39146720"/>
      </c:lineChart>
      <c:catAx>
        <c:axId val="-3914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73-49F8-971C-7A9CBD378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7264"/>
        <c:axId val="-39134208"/>
      </c:lineChart>
      <c:catAx>
        <c:axId val="-3914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3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7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F4-4D3E-853A-8C9DCAC903B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EF4-4D3E-853A-8C9DCAC903B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EF4-4D3E-853A-8C9DCAC90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39648"/>
        <c:axId val="-39139104"/>
      </c:lineChart>
      <c:catAx>
        <c:axId val="-3913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9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39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9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AA-47FD-B959-188B3475D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38016"/>
        <c:axId val="-39148352"/>
      </c:lineChart>
      <c:catAx>
        <c:axId val="-3913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8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8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1F-419B-978A-9FA1ADCED35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1F-419B-978A-9FA1ADCED35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81F-419B-978A-9FA1ADCED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38560"/>
        <c:axId val="-39136928"/>
      </c:lineChart>
      <c:catAx>
        <c:axId val="-3913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3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8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B6-4E35-8FBA-8E34D9A02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6176"/>
        <c:axId val="-39144544"/>
      </c:lineChart>
      <c:catAx>
        <c:axId val="-3914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4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4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6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38-4C67-93D0-D7AC28D5050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38-4C67-93D0-D7AC28D5050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38-4C67-93D0-D7AC28D50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5632"/>
        <c:axId val="-39145088"/>
      </c:lineChart>
      <c:catAx>
        <c:axId val="-3914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5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5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56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A4-484B-B00E-4D13AD64C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1824"/>
        <c:axId val="-39144000"/>
      </c:lineChart>
      <c:catAx>
        <c:axId val="-3914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1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7E-455E-BC21-A072A780A83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7E-455E-BC21-A072A780A83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7E-455E-BC21-A072A780A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3456"/>
        <c:axId val="-39136384"/>
      </c:lineChart>
      <c:catAx>
        <c:axId val="-3914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3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3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3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2C-454D-B39E-DDCD4749A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2912"/>
        <c:axId val="-39142368"/>
      </c:lineChart>
      <c:catAx>
        <c:axId val="-3914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2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B4-4A6F-BB37-19E530DE290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B4-4A6F-BB37-19E530DE290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B4-4A6F-BB37-19E530DE2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1280"/>
        <c:axId val="-39140736"/>
      </c:lineChart>
      <c:catAx>
        <c:axId val="-3914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0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39140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1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15-492E-8DF9-60F3DD5FC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9140192"/>
        <c:axId val="-18653712"/>
      </c:lineChart>
      <c:catAx>
        <c:axId val="-3914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3914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1D-4195-98E1-DC8E8CED3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52624"/>
        <c:axId val="-18653168"/>
      </c:lineChart>
      <c:catAx>
        <c:axId val="-1865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30-4042-BF53-9C7B940B8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48816"/>
        <c:axId val="-18646096"/>
      </c:lineChart>
      <c:catAx>
        <c:axId val="-1864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4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8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A2-4B32-91B8-08B48C767E8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AA2-4B32-91B8-08B48C767E8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AA2-4B32-91B8-08B48C76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49360"/>
        <c:axId val="-18644464"/>
      </c:lineChart>
      <c:catAx>
        <c:axId val="-1864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4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44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9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22-4FF1-90D8-CA2EFD6AC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47184"/>
        <c:axId val="-18652080"/>
      </c:lineChart>
      <c:catAx>
        <c:axId val="-1864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2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2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7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30-4F64-9324-213C6BF6D98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30-4F64-9324-213C6BF6D98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30-4F64-9324-213C6BF6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45552"/>
        <c:axId val="-18656976"/>
      </c:lineChart>
      <c:catAx>
        <c:axId val="-1864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5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C3-4858-8387-92B82C902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51536"/>
        <c:axId val="-18643920"/>
      </c:lineChart>
      <c:catAx>
        <c:axId val="-1865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3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4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1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25-4FF4-9BCF-8B151E2930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25-4FF4-9BCF-8B151E2930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25-4FF4-9BCF-8B151E29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55344"/>
        <c:axId val="-18650992"/>
      </c:lineChart>
      <c:catAx>
        <c:axId val="-1865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5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C9-421E-8596-E9F8CE0EC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50448"/>
        <c:axId val="-18649904"/>
      </c:lineChart>
      <c:catAx>
        <c:axId val="-1865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4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0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FC-4F28-8536-270E766A9B9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EFC-4F28-8536-270E766A9B9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EFC-4F28-8536-270E766A9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54800"/>
        <c:axId val="-18643376"/>
      </c:lineChart>
      <c:catAx>
        <c:axId val="-1865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4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4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3D-4F68-ADD4-312D1B8BD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45008"/>
        <c:axId val="-18648272"/>
      </c:lineChart>
      <c:catAx>
        <c:axId val="-1864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8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48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5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3F-4FEE-B47D-F16D7AE07D2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3F-4FEE-B47D-F16D7AE07D2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3F-4FEE-B47D-F16D7AE07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54256"/>
        <c:axId val="-18658608"/>
      </c:lineChart>
      <c:catAx>
        <c:axId val="-1865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8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4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15-4699-A243-2551A8BD5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46640"/>
        <c:axId val="-18655888"/>
      </c:lineChart>
      <c:catAx>
        <c:axId val="-1864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14-4B7C-8D92-B75AF2936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47728"/>
        <c:axId val="-18658064"/>
      </c:lineChart>
      <c:catAx>
        <c:axId val="-1864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8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47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DD-493F-8E02-279D19657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657520"/>
        <c:axId val="-18656432"/>
      </c:lineChart>
      <c:catAx>
        <c:axId val="-1865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865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865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9D-47AE-8C82-FB7A7900D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7872"/>
        <c:axId val="-16286240"/>
      </c:lineChart>
      <c:catAx>
        <c:axId val="-1628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7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4B-4DB5-905B-829D12AC868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4B-4DB5-905B-829D12AC868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84B-4DB5-905B-829D12AC8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2016"/>
        <c:axId val="-16288960"/>
      </c:lineChart>
      <c:catAx>
        <c:axId val="-1630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2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6C-4FB3-8232-E5D7E731B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10176"/>
        <c:axId val="-16278080"/>
      </c:lineChart>
      <c:catAx>
        <c:axId val="-1631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1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E7-488F-A2CC-5AFC5F2A69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E7-488F-A2CC-5AFC5F2A69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E7-488F-A2CC-5AFC5F2A6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6576"/>
        <c:axId val="-16285696"/>
      </c:lineChart>
      <c:catAx>
        <c:axId val="-1629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6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B3-422D-AD8E-074B8C52D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7328"/>
        <c:axId val="-16281344"/>
      </c:lineChart>
      <c:catAx>
        <c:axId val="-1628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D6-4D30-B9BA-0949B7FECB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D6-4D30-B9BA-0949B7FECB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D6-4D30-B9BA-0949B7FE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4608"/>
        <c:axId val="-16296032"/>
      </c:lineChart>
      <c:catAx>
        <c:axId val="-1628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46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DC-4B9C-906E-66FBF0E8C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5280"/>
        <c:axId val="-16309632"/>
      </c:lineChart>
      <c:catAx>
        <c:axId val="-1630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E8-4D07-8657-DDCF82A71C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E8-4D07-8657-DDCF82A71C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E8-4D07-8657-DDCF82A71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9088"/>
        <c:axId val="-16307456"/>
      </c:lineChart>
      <c:catAx>
        <c:axId val="-1630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9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E2-4AD4-8506-B00E305F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5488"/>
        <c:axId val="-16297120"/>
      </c:lineChart>
      <c:catAx>
        <c:axId val="-1629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5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0D-4AC7-9B8E-0FA5067C0E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0D-4AC7-9B8E-0FA5067C0E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0D-4AC7-9B8E-0FA5067C0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5152"/>
        <c:axId val="-16278624"/>
      </c:lineChart>
      <c:catAx>
        <c:axId val="-1628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5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CE-4314-8E78-4E3230C52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4736"/>
        <c:axId val="-16308000"/>
      </c:lineChart>
      <c:catAx>
        <c:axId val="-1630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4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72-4F38-ADEB-82B9F1B0D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4192"/>
        <c:axId val="-16284064"/>
      </c:lineChart>
      <c:catAx>
        <c:axId val="-1630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3E-4F86-B67F-9E97A7457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3648"/>
        <c:axId val="-16279168"/>
      </c:lineChart>
      <c:catAx>
        <c:axId val="-1630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7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C7-40D7-A036-3131EB728C7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C7-40D7-A036-3131EB728C7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8C7-40D7-A036-3131EB728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3312"/>
        <c:axId val="-16282432"/>
      </c:lineChart>
      <c:catAx>
        <c:axId val="-1629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3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86-4886-9464-23B19E8C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3520"/>
        <c:axId val="-16308544"/>
      </c:lineChart>
      <c:catAx>
        <c:axId val="-1628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4A-4E0C-99A4-0508B4AA53F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4A-4E0C-99A4-0508B4AA53F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4A-4E0C-99A4-0508B4AA5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8752"/>
        <c:axId val="-16291136"/>
      </c:lineChart>
      <c:catAx>
        <c:axId val="-1629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8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48-426C-B6E1-508D04758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6912"/>
        <c:axId val="-16289504"/>
      </c:lineChart>
      <c:catAx>
        <c:axId val="-1630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02-4D7A-A783-936A34D8FCE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02-4D7A-A783-936A34D8FCE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02-4D7A-A783-936A34D8F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8208"/>
        <c:axId val="-16282976"/>
      </c:lineChart>
      <c:catAx>
        <c:axId val="-1629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82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13-4727-BDD1-818387C8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6368"/>
        <c:axId val="-16288416"/>
      </c:lineChart>
      <c:catAx>
        <c:axId val="-1630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8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89-41E3-ABBE-C6E6467FC01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89-41E3-ABBE-C6E6467FC01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A89-41E3-ABBE-C6E6467FC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3104"/>
        <c:axId val="-16290592"/>
      </c:lineChart>
      <c:catAx>
        <c:axId val="-1630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3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F-4D07-BCE6-0A119D1FB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0048"/>
        <c:axId val="-16292768"/>
      </c:lineChart>
      <c:catAx>
        <c:axId val="-1629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C4-4E75-895D-91615383B78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C4-4E75-895D-91615383B78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C4-4E75-895D-91615383B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7664"/>
        <c:axId val="-16292224"/>
      </c:lineChart>
      <c:catAx>
        <c:axId val="-1629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7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CD-4C21-AC80-51AFD3EDC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6784"/>
        <c:axId val="-16301472"/>
      </c:lineChart>
      <c:catAx>
        <c:axId val="-1628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Receiving room (11080)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119272590926132"/>
          <c:y val="7.2274502272581798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6902409305468807E-2"/>
          <c:y val="0.16944074298405007"/>
          <c:w val="0.80429250614135861"/>
          <c:h val="0.65410678560284863"/>
        </c:manualLayout>
      </c:layout>
      <c:barChart>
        <c:barDir val="col"/>
        <c:grouping val="clustered"/>
        <c:varyColors val="0"/>
        <c:ser>
          <c:idx val="16"/>
          <c:order val="16"/>
          <c:tx>
            <c:strRef>
              <c:f>'Receiving room (11080)'!$Q$11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invertIfNegative val="0"/>
          <c:dPt>
            <c:idx val="8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dPt>
            <c:idx val="8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'Receiving room (11080)'!$Q$13:$Q$238</c:f>
              <c:numCache>
                <c:formatCode>General</c:formatCode>
                <c:ptCount val="226"/>
                <c:pt idx="86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ADE-4DF6-9555-A13D0B24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-19896624"/>
        <c:axId val="-19878672"/>
      </c:barChart>
      <c:lineChart>
        <c:grouping val="standard"/>
        <c:varyColors val="0"/>
        <c:ser>
          <c:idx val="15"/>
          <c:order val="0"/>
          <c:tx>
            <c:strRef>
              <c:f>'Receiving room (11080)'!$P$11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'Receiving room (11080)'!$P$13:$P$238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ADE-4DF6-9555-A13D0B2492F1}"/>
            </c:ext>
          </c:extLst>
        </c:ser>
        <c:ser>
          <c:idx val="0"/>
          <c:order val="1"/>
          <c:tx>
            <c:strRef>
              <c:f>'Receiving room (11080)'!$T$12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'Receiving room (11080)'!$B$13:$B$238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43549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43596</c:v>
                </c:pt>
                <c:pt idx="135" formatCode="dd/mm/yy;@">
                  <c:v>43598</c:v>
                </c:pt>
                <c:pt idx="136" formatCode="dd/mm/yy;@">
                  <c:v>43600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43642</c:v>
                </c:pt>
                <c:pt idx="155" formatCode="dd/mm/yy;@">
                  <c:v>43644</c:v>
                </c:pt>
                <c:pt idx="156" formatCode="dd/mm/yy;@">
                  <c:v>43647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43808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'Receiving room (11080)'!$T$13:$T$238</c:f>
              <c:numCache>
                <c:formatCode>General</c:formatCode>
                <c:ptCount val="2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ADE-4DF6-9555-A13D0B2492F1}"/>
            </c:ext>
          </c:extLst>
        </c:ser>
        <c:ser>
          <c:idx val="1"/>
          <c:order val="2"/>
          <c:tx>
            <c:strRef>
              <c:f>'Receiving room (11080)'!$S$12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'Receiving room (11080)'!$S$13:$S$238</c:f>
              <c:numCache>
                <c:formatCode>General</c:formatCode>
                <c:ptCount val="2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ADE-4DF6-9555-A13D0B2492F1}"/>
            </c:ext>
          </c:extLst>
        </c:ser>
        <c:ser>
          <c:idx val="7"/>
          <c:order val="3"/>
          <c:tx>
            <c:strRef>
              <c:f>'Receiving room (11080)'!$C$11</c:f>
              <c:strCache>
                <c:ptCount val="1"/>
                <c:pt idx="0">
                  <c:v>11080_R1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val>
            <c:numRef>
              <c:f>'Receiving room (11080)'!$C$13:$C$238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ADE-4DF6-9555-A13D0B2492F1}"/>
            </c:ext>
          </c:extLst>
        </c:ser>
        <c:ser>
          <c:idx val="2"/>
          <c:order val="4"/>
          <c:tx>
            <c:strRef>
              <c:f>'Receiving room (11080)'!$D$11</c:f>
              <c:strCache>
                <c:ptCount val="1"/>
                <c:pt idx="0">
                  <c:v>11080_R2</c:v>
                </c:pt>
              </c:strCache>
            </c:strRef>
          </c:tx>
          <c:spPr>
            <a:ln w="12700">
              <a:solidFill>
                <a:srgbClr val="3366FF"/>
              </a:solidFill>
            </a:ln>
          </c:spPr>
          <c:marker>
            <c:symbol val="triang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'Receiving room (11080)'!$B$13:$B$238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43549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43596</c:v>
                </c:pt>
                <c:pt idx="135" formatCode="dd/mm/yy;@">
                  <c:v>43598</c:v>
                </c:pt>
                <c:pt idx="136" formatCode="dd/mm/yy;@">
                  <c:v>43600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43642</c:v>
                </c:pt>
                <c:pt idx="155" formatCode="dd/mm/yy;@">
                  <c:v>43644</c:v>
                </c:pt>
                <c:pt idx="156" formatCode="dd/mm/yy;@">
                  <c:v>43647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43808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'Receiving room (11080)'!$D$13:$D$238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9">
                  <c:v>0</c:v>
                </c:pt>
                <c:pt idx="61">
                  <c:v>1</c:v>
                </c:pt>
                <c:pt idx="64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3">
                  <c:v>0</c:v>
                </c:pt>
                <c:pt idx="87">
                  <c:v>0</c:v>
                </c:pt>
                <c:pt idx="89">
                  <c:v>0</c:v>
                </c:pt>
                <c:pt idx="91">
                  <c:v>0</c:v>
                </c:pt>
                <c:pt idx="94">
                  <c:v>0</c:v>
                </c:pt>
                <c:pt idx="96">
                  <c:v>0</c:v>
                </c:pt>
                <c:pt idx="99">
                  <c:v>0</c:v>
                </c:pt>
                <c:pt idx="101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3">
                  <c:v>0</c:v>
                </c:pt>
                <c:pt idx="114">
                  <c:v>0</c:v>
                </c:pt>
                <c:pt idx="117">
                  <c:v>0</c:v>
                </c:pt>
                <c:pt idx="121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9">
                  <c:v>0</c:v>
                </c:pt>
                <c:pt idx="142">
                  <c:v>0</c:v>
                </c:pt>
                <c:pt idx="145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0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7">
                  <c:v>0</c:v>
                </c:pt>
                <c:pt idx="198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ADE-4DF6-9555-A13D0B2492F1}"/>
            </c:ext>
          </c:extLst>
        </c:ser>
        <c:ser>
          <c:idx val="8"/>
          <c:order val="5"/>
          <c:tx>
            <c:strRef>
              <c:f>'Receiving room (11080)'!$E$11</c:f>
              <c:strCache>
                <c:ptCount val="1"/>
                <c:pt idx="0">
                  <c:v>11080_R3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'Receiving room (11080)'!$E$13:$E$238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ADE-4DF6-9555-A13D0B2492F1}"/>
            </c:ext>
          </c:extLst>
        </c:ser>
        <c:ser>
          <c:idx val="9"/>
          <c:order val="6"/>
          <c:tx>
            <c:strRef>
              <c:f>'Receiving room (11080)'!$F$11</c:f>
              <c:strCache>
                <c:ptCount val="1"/>
                <c:pt idx="0">
                  <c:v>11080_R4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val>
            <c:numRef>
              <c:f>'Receiving room (11080)'!$F$13:$F$238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ADE-4DF6-9555-A13D0B2492F1}"/>
            </c:ext>
          </c:extLst>
        </c:ser>
        <c:ser>
          <c:idx val="4"/>
          <c:order val="7"/>
          <c:tx>
            <c:strRef>
              <c:f>'Receiving room (11080)'!$G$11</c:f>
              <c:strCache>
                <c:ptCount val="1"/>
                <c:pt idx="0">
                  <c:v>11080_R5</c:v>
                </c:pt>
              </c:strCache>
            </c:strRef>
          </c:tx>
          <c:spPr>
            <a:ln w="12700"/>
          </c:spPr>
          <c:marker>
            <c:symbol val="dot"/>
            <c:size val="6"/>
          </c:marker>
          <c:val>
            <c:numRef>
              <c:f>'Receiving room (11080)'!$G$13:$G$238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ADE-4DF6-9555-A13D0B2492F1}"/>
            </c:ext>
          </c:extLst>
        </c:ser>
        <c:ser>
          <c:idx val="3"/>
          <c:order val="8"/>
          <c:tx>
            <c:strRef>
              <c:f>'Receiving room (11080)'!$H$11</c:f>
              <c:strCache>
                <c:ptCount val="1"/>
                <c:pt idx="0">
                  <c:v>11080_R6</c:v>
                </c:pt>
              </c:strCache>
            </c:strRef>
          </c:tx>
          <c:spPr>
            <a:ln w="12700"/>
          </c:spPr>
          <c:marker>
            <c:symbol val="dash"/>
            <c:size val="3"/>
          </c:marker>
          <c:val>
            <c:numRef>
              <c:f>'Receiving room (11080)'!$H$13:$H$238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ADE-4DF6-9555-A13D0B2492F1}"/>
            </c:ext>
          </c:extLst>
        </c:ser>
        <c:ser>
          <c:idx val="10"/>
          <c:order val="9"/>
          <c:tx>
            <c:strRef>
              <c:f>'Receiving room (11080)'!$I$11</c:f>
              <c:strCache>
                <c:ptCount val="1"/>
                <c:pt idx="0">
                  <c:v>11080_R7</c:v>
                </c:pt>
              </c:strCache>
            </c:strRef>
          </c:tx>
          <c:spPr>
            <a:ln w="12700"/>
          </c:spPr>
          <c:marker>
            <c:symbol val="circle"/>
            <c:size val="3"/>
          </c:marker>
          <c:val>
            <c:numRef>
              <c:f>'Receiving room (11080)'!$I$13:$I$238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ADE-4DF6-9555-A13D0B2492F1}"/>
            </c:ext>
          </c:extLst>
        </c:ser>
        <c:ser>
          <c:idx val="5"/>
          <c:order val="10"/>
          <c:tx>
            <c:strRef>
              <c:f>'Receiving room (11080)'!$J$11</c:f>
              <c:strCache>
                <c:ptCount val="1"/>
                <c:pt idx="0">
                  <c:v>11080_R8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'Receiving room (11080)'!$J$13:$J$238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ADE-4DF6-9555-A13D0B2492F1}"/>
            </c:ext>
          </c:extLst>
        </c:ser>
        <c:ser>
          <c:idx val="11"/>
          <c:order val="11"/>
          <c:tx>
            <c:strRef>
              <c:f>'Receiving room (11080)'!$K$11</c:f>
              <c:strCache>
                <c:ptCount val="1"/>
                <c:pt idx="0">
                  <c:v>11080_R9</c:v>
                </c:pt>
              </c:strCache>
            </c:strRef>
          </c:tx>
          <c:spPr>
            <a:ln w="12700"/>
          </c:spPr>
          <c:marker>
            <c:symbol val="square"/>
            <c:size val="3"/>
          </c:marker>
          <c:val>
            <c:numRef>
              <c:f>'Receiving room (11080)'!$K$13:$K$238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40">
                  <c:v>0</c:v>
                </c:pt>
                <c:pt idx="41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9">
                  <c:v>0</c:v>
                </c:pt>
                <c:pt idx="61">
                  <c:v>0</c:v>
                </c:pt>
                <c:pt idx="64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3">
                  <c:v>1</c:v>
                </c:pt>
                <c:pt idx="87">
                  <c:v>0</c:v>
                </c:pt>
                <c:pt idx="89">
                  <c:v>0</c:v>
                </c:pt>
                <c:pt idx="91">
                  <c:v>0</c:v>
                </c:pt>
                <c:pt idx="94">
                  <c:v>0</c:v>
                </c:pt>
                <c:pt idx="96">
                  <c:v>0</c:v>
                </c:pt>
                <c:pt idx="99">
                  <c:v>0</c:v>
                </c:pt>
                <c:pt idx="101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3">
                  <c:v>0</c:v>
                </c:pt>
                <c:pt idx="114">
                  <c:v>0</c:v>
                </c:pt>
                <c:pt idx="117">
                  <c:v>0</c:v>
                </c:pt>
                <c:pt idx="121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9">
                  <c:v>0</c:v>
                </c:pt>
                <c:pt idx="142">
                  <c:v>0</c:v>
                </c:pt>
                <c:pt idx="145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0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7">
                  <c:v>0</c:v>
                </c:pt>
                <c:pt idx="198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ADE-4DF6-9555-A13D0B2492F1}"/>
            </c:ext>
          </c:extLst>
        </c:ser>
        <c:ser>
          <c:idx val="6"/>
          <c:order val="12"/>
          <c:tx>
            <c:strRef>
              <c:f>'Receiving room (11080)'!$L$11</c:f>
              <c:strCache>
                <c:ptCount val="1"/>
                <c:pt idx="0">
                  <c:v>11080_R10</c:v>
                </c:pt>
              </c:strCache>
            </c:strRef>
          </c:tx>
          <c:spPr>
            <a:ln w="12700"/>
          </c:spPr>
          <c:marker>
            <c:symbol val="star"/>
            <c:size val="3"/>
            <c:spPr>
              <a:solidFill>
                <a:srgbClr val="92D050"/>
              </a:solidFill>
              <a:ln>
                <a:solidFill>
                  <a:srgbClr val="0070C0"/>
                </a:solidFill>
              </a:ln>
            </c:spPr>
          </c:marker>
          <c:val>
            <c:numRef>
              <c:f>'Receiving room (11080)'!$L$13:$L$238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ADE-4DF6-9555-A13D0B2492F1}"/>
            </c:ext>
          </c:extLst>
        </c:ser>
        <c:ser>
          <c:idx val="14"/>
          <c:order val="13"/>
          <c:tx>
            <c:strRef>
              <c:f>'Receiving room (11080)'!$M$11</c:f>
              <c:strCache>
                <c:ptCount val="1"/>
                <c:pt idx="0">
                  <c:v>11080_R11</c:v>
                </c:pt>
              </c:strCache>
            </c:strRef>
          </c:tx>
          <c:spPr>
            <a:ln w="12700"/>
          </c:spPr>
          <c:marker>
            <c:symbol val="circle"/>
            <c:size val="3"/>
          </c:marker>
          <c:val>
            <c:numRef>
              <c:f>'Receiving room (11080)'!$M$13:$M$238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0ADE-4DF6-9555-A13D0B2492F1}"/>
            </c:ext>
          </c:extLst>
        </c:ser>
        <c:ser>
          <c:idx val="12"/>
          <c:order val="14"/>
          <c:tx>
            <c:strRef>
              <c:f>'Receiving room (11080)'!$N$11</c:f>
              <c:strCache>
                <c:ptCount val="1"/>
                <c:pt idx="0">
                  <c:v>11080_R12</c:v>
                </c:pt>
              </c:strCache>
            </c:strRef>
          </c:tx>
          <c:spPr>
            <a:ln w="12700"/>
          </c:spPr>
          <c:marker>
            <c:symbol val="plus"/>
            <c:size val="3"/>
            <c:spPr>
              <a:solidFill>
                <a:schemeClr val="accent2">
                  <a:lumMod val="40000"/>
                  <a:lumOff val="60000"/>
                </a:schemeClr>
              </a:solidFill>
            </c:spPr>
          </c:marker>
          <c:val>
            <c:numRef>
              <c:f>'Receiving room (11080)'!$N$13:$N$238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ADE-4DF6-9555-A13D0B2492F1}"/>
            </c:ext>
          </c:extLst>
        </c:ser>
        <c:ser>
          <c:idx val="13"/>
          <c:order val="15"/>
          <c:tx>
            <c:strRef>
              <c:f>'Receiving room (11080)'!$O$11</c:f>
              <c:strCache>
                <c:ptCount val="1"/>
                <c:pt idx="0">
                  <c:v>11080_R13</c:v>
                </c:pt>
              </c:strCache>
            </c:strRef>
          </c:tx>
          <c:spPr>
            <a:ln w="12700"/>
          </c:spPr>
          <c:marker>
            <c:symbol val="triangle"/>
            <c:size val="3"/>
            <c:spPr>
              <a:solidFill>
                <a:schemeClr val="accent3">
                  <a:lumMod val="75000"/>
                </a:schemeClr>
              </a:solidFill>
            </c:spPr>
          </c:marker>
          <c:val>
            <c:numRef>
              <c:f>'Receiving room (11080)'!$O$13:$O$238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ADE-4DF6-9555-A13D0B24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6624"/>
        <c:axId val="-19878672"/>
      </c:lineChart>
      <c:catAx>
        <c:axId val="-1989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3685789276340457E-4"/>
              <c:y val="8.6243838422636193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19878672"/>
        <c:crossesAt val="0"/>
        <c:auto val="0"/>
        <c:lblAlgn val="ctr"/>
        <c:lblOffset val="100"/>
        <c:tickLblSkip val="1"/>
        <c:noMultiLvlLbl val="0"/>
      </c:catAx>
      <c:valAx>
        <c:axId val="-19878672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4694314456244568"/>
              <c:y val="0.8045022725817807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1989662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7189763779527563"/>
          <c:y val="7.4815952883938303E-3"/>
          <c:w val="0.1263834251794223"/>
          <c:h val="0.91515848980415915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BA-485B-8E21-8A187695C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8256"/>
        <c:axId val="-19867792"/>
      </c:lineChart>
      <c:catAx>
        <c:axId val="-1989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8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37-48B8-9E47-2A416CF58B9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37-48B8-9E47-2A416CF58B9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37-48B8-9E47-2A416CF58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6080"/>
        <c:axId val="-19886832"/>
      </c:lineChart>
      <c:catAx>
        <c:axId val="-1989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6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93-40AF-A3AC-E8FA40413C3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193-40AF-A3AC-E8FA40413C3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193-40AF-A3AC-E8FA40413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79760"/>
        <c:axId val="-19866704"/>
      </c:scatterChart>
      <c:valAx>
        <c:axId val="-1987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6704"/>
        <c:crosses val="autoZero"/>
        <c:crossBetween val="midCat"/>
      </c:valAx>
      <c:valAx>
        <c:axId val="-1986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97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98-4903-80ED-9688B5337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78128"/>
        <c:axId val="-19883568"/>
      </c:lineChart>
      <c:catAx>
        <c:axId val="-1987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987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36-4A4F-A24F-65F1879E1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6160"/>
        <c:axId val="-19870512"/>
      </c:lineChart>
      <c:catAx>
        <c:axId val="-1986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EF-47A7-B8F5-9B58D4939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1184"/>
        <c:axId val="-19876496"/>
      </c:lineChart>
      <c:catAx>
        <c:axId val="-1989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63-402E-909D-CBF827E07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5072"/>
        <c:axId val="-19892816"/>
      </c:lineChart>
      <c:catAx>
        <c:axId val="-198650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9892816"/>
        <c:crosses val="autoZero"/>
        <c:auto val="1"/>
        <c:lblAlgn val="ctr"/>
        <c:lblOffset val="100"/>
        <c:tickMarkSkip val="1"/>
        <c:noMultiLvlLbl val="0"/>
      </c:catAx>
      <c:valAx>
        <c:axId val="-19892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A9-4004-BB4F-B85E9986B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9424"/>
        <c:axId val="-19881392"/>
      </c:lineChart>
      <c:catAx>
        <c:axId val="-1986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1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33-4205-A959-168927DBB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79216"/>
        <c:axId val="-19871600"/>
      </c:lineChart>
      <c:catAx>
        <c:axId val="-1987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1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1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CC-4287-9212-4654303AC01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2CC-4287-9212-4654303AC01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2CC-4287-9212-465430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4528"/>
        <c:axId val="-19869968"/>
      </c:lineChart>
      <c:catAx>
        <c:axId val="-1986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4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F7-4E1B-928A-9FE7D7DA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7712"/>
        <c:axId val="-19880848"/>
      </c:lineChart>
      <c:catAx>
        <c:axId val="-1989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AD-48D0-AF6B-41875CA7912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AD-48D0-AF6B-41875CA7912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AD-48D0-AF6B-41875CA79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80304"/>
        <c:axId val="-19874864"/>
      </c:lineChart>
      <c:catAx>
        <c:axId val="-1988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03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E3-4AB8-972C-9EBE4A701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74320"/>
        <c:axId val="-19863984"/>
      </c:lineChart>
      <c:catAx>
        <c:axId val="-1987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3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4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3B-4392-B73A-4ED33942FE5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3B-4392-B73A-4ED33942FE5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E3B-4392-B73A-4ED33942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86288"/>
        <c:axId val="-19885744"/>
      </c:lineChart>
      <c:catAx>
        <c:axId val="-1988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6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BE-49A3-98C7-006CC9E69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8880"/>
        <c:axId val="-19872688"/>
      </c:lineChart>
      <c:catAx>
        <c:axId val="-1986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8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C2-42DF-B419-1DDE841636E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C2-42DF-B419-1DDE841636E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C2-42DF-B419-1DDE84163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71056"/>
        <c:axId val="-19868336"/>
      </c:lineChart>
      <c:catAx>
        <c:axId val="-1987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71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0C-422E-BB40-73917C6FB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92272"/>
        <c:axId val="-19889552"/>
      </c:lineChart>
      <c:catAx>
        <c:axId val="-1989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9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64-410E-86EE-125D501ABBE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64-410E-86EE-125D501ABBE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64-410E-86EE-125D501AB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89008"/>
        <c:axId val="-19885200"/>
      </c:lineChart>
      <c:catAx>
        <c:axId val="-1988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5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9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08-4087-9C45-ECCF8466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84656"/>
        <c:axId val="-19860720"/>
      </c:lineChart>
      <c:catAx>
        <c:axId val="-1988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8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82-45BC-917C-B690458E8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912"/>
        <c:axId val="-19850928"/>
      </c:lineChart>
      <c:catAx>
        <c:axId val="-1985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5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F2-434E-BD07-DFCF8DD75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384"/>
        <c:axId val="-19835696"/>
      </c:lineChart>
      <c:catAx>
        <c:axId val="-1985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3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0D-4D67-80ED-0D1FA751185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0D-4D67-80ED-0D1FA751185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E0D-4D67-80ED-0D1FA7511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9840"/>
        <c:axId val="-19836240"/>
      </c:lineChart>
      <c:catAx>
        <c:axId val="-1984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3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9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8A-420C-8603-0B5135AA7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35152"/>
        <c:axId val="-19843312"/>
      </c:lineChart>
      <c:catAx>
        <c:axId val="-1983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5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79-4893-9EB6-F253FA51602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779-4893-9EB6-F253FA51602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779-4893-9EB6-F253FA516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6032"/>
        <c:axId val="-19848208"/>
      </c:lineChart>
      <c:catAx>
        <c:axId val="-1984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8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8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6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D8-4F4D-9991-9351D6AB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2768"/>
        <c:axId val="-19834608"/>
      </c:lineChart>
      <c:catAx>
        <c:axId val="-1984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3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2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21-40BD-8D07-923E96F96C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21-40BD-8D07-923E96F96C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21-40BD-8D07-923E96F96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34064"/>
        <c:axId val="-19860176"/>
      </c:lineChart>
      <c:catAx>
        <c:axId val="-1983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0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0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4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D3-45D5-B932-7811EA297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2016"/>
        <c:axId val="-19859088"/>
      </c:lineChart>
      <c:catAx>
        <c:axId val="-1985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5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2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BD-46D5-B2E1-93C16129488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BD-46D5-B2E1-93C16129488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BD-46D5-B2E1-93C16129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3856"/>
        <c:axId val="-19833520"/>
      </c:lineChart>
      <c:catAx>
        <c:axId val="-1984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3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3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47-466B-9287-06E2B133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38960"/>
        <c:axId val="-19847120"/>
      </c:lineChart>
      <c:catAx>
        <c:axId val="-1983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8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40-4564-89DA-6CB809B7407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40-4564-89DA-6CB809B7407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40-4564-89DA-6CB809B74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9296"/>
        <c:axId val="-19863440"/>
      </c:lineChart>
      <c:catAx>
        <c:axId val="-1984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9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D7-4C90-95F3-CE7ACEBA2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2560"/>
        <c:axId val="-19858000"/>
      </c:lineChart>
      <c:catAx>
        <c:axId val="-1985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5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2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D7-4C0D-93CD-F0D0FD4DD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38416"/>
        <c:axId val="-19862896"/>
      </c:lineChart>
      <c:catAx>
        <c:axId val="-1983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07-441E-A762-766E1D0A4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648"/>
        <c:axId val="-19841136"/>
      </c:lineChart>
      <c:catAx>
        <c:axId val="-1985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D4-48BD-93B3-1B249A4F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5824"/>
        <c:axId val="-16291680"/>
      </c:lineChart>
      <c:catAx>
        <c:axId val="-1630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91-4821-BAA6-2619B743B39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91-4821-BAA6-2619B743B39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91-4821-BAA6-2619B743B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02560"/>
        <c:axId val="-16300928"/>
      </c:lineChart>
      <c:catAx>
        <c:axId val="-1630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2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35-4C0E-9FC7-4FFF2E874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99296"/>
        <c:axId val="-16300384"/>
      </c:lineChart>
      <c:catAx>
        <c:axId val="-1629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300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300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BC-4B40-A06F-F5FBCB0C4AE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BC-4B40-A06F-F5FBCB0C4AE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BC-4B40-A06F-F5FBCB0C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1888"/>
        <c:axId val="-16299840"/>
      </c:lineChart>
      <c:catAx>
        <c:axId val="-1628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1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3D-41B6-95F6-5D9855D10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0800"/>
        <c:axId val="-16294944"/>
      </c:lineChart>
      <c:catAx>
        <c:axId val="-1628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F9-42BB-A054-5471A341E1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F9-42BB-A054-5471A341E1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AF9-42BB-A054-5471A341E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80256"/>
        <c:axId val="-16294400"/>
      </c:lineChart>
      <c:catAx>
        <c:axId val="-1628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80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DF-4E74-8D36-C4923E303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279712"/>
        <c:axId val="-16293856"/>
      </c:lineChart>
      <c:catAx>
        <c:axId val="-1627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9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629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627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48-4288-AC31-F223A1C77BA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48-4288-AC31-F223A1C77BA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48-4288-AC31-F223A1C77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15616"/>
        <c:axId val="-21913984"/>
      </c:lineChart>
      <c:catAx>
        <c:axId val="-2191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13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5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FF-4553-87BC-93DAC5E6C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6576"/>
        <c:axId val="-21893856"/>
      </c:lineChart>
      <c:catAx>
        <c:axId val="-2189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6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B3-4F5B-99DC-26399D07CC6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8B3-4F5B-99DC-26399D07CC6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8B3-4F5B-99DC-26399D07C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00384"/>
        <c:axId val="-21920512"/>
      </c:lineChart>
      <c:catAx>
        <c:axId val="-2190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2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2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0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C8-464C-9493-75400485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04192"/>
        <c:axId val="-21894400"/>
      </c:lineChart>
      <c:catAx>
        <c:axId val="-2190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34-4B9D-994B-DDFBE65B9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01472"/>
        <c:axId val="-21912352"/>
      </c:lineChart>
      <c:catAx>
        <c:axId val="-2190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1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52-49E8-AD01-6B2352FF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00928"/>
        <c:axId val="-21893312"/>
      </c:lineChart>
      <c:catAx>
        <c:axId val="-2190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6E-499A-BD64-1BF1CDCBF14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6E-499A-BD64-1BF1CDCBF14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96E-499A-BD64-1BF1CDCBF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10176"/>
        <c:axId val="-21902016"/>
      </c:lineChart>
      <c:catAx>
        <c:axId val="-2191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0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01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2B-4818-8D47-B1C0F3F6C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8752"/>
        <c:axId val="-21892768"/>
      </c:lineChart>
      <c:catAx>
        <c:axId val="-2189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B0-42CC-9C93-3EDD6DFB6A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BB0-42CC-9C93-3EDD6DFB6A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BB0-42CC-9C93-3EDD6DFB6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2224"/>
        <c:axId val="-21899840"/>
      </c:lineChart>
      <c:catAx>
        <c:axId val="-2189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2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00-4117-84E7-0000B4930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7120"/>
        <c:axId val="-21913440"/>
      </c:lineChart>
      <c:catAx>
        <c:axId val="-2189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13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67-4F08-837B-290F05C4003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67-4F08-837B-290F05C4003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467-4F08-837B-290F05C40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0592"/>
        <c:axId val="-21897664"/>
      </c:lineChart>
      <c:catAx>
        <c:axId val="-2189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0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84-435C-BB74-AEDAFC0CC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17792"/>
        <c:axId val="-21891680"/>
      </c:lineChart>
      <c:catAx>
        <c:axId val="-2191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7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25-456B-8DB7-798B27FA0FB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25-456B-8DB7-798B27FA0FB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F25-456B-8DB7-798B27FA0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1136"/>
        <c:axId val="-21890048"/>
      </c:lineChart>
      <c:catAx>
        <c:axId val="-2189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1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73-4A6E-9F14-BE29BB7DA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22144"/>
        <c:axId val="-21910720"/>
      </c:lineChart>
      <c:catAx>
        <c:axId val="-2192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1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2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3F-414E-8D9A-4D0099DB1E6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3F-414E-8D9A-4D0099DB1E6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3F-414E-8D9A-4D0099DB1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21600"/>
        <c:axId val="-21921056"/>
      </c:lineChart>
      <c:catAx>
        <c:axId val="-2192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2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2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21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A9-459E-87A6-57AB74065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9296"/>
        <c:axId val="-21911808"/>
      </c:lineChart>
      <c:catAx>
        <c:axId val="-2189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1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048388573521331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5553927852041744E-2"/>
          <c:y val="0.17876475230805938"/>
          <c:w val="0.80254349020325944"/>
          <c:h val="0.66746544793788887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'Air shower 3 (21154)'!$E$11</c:f>
              <c:strCache>
                <c:ptCount val="1"/>
                <c:pt idx="0">
                  <c:v>cột</c:v>
                </c:pt>
              </c:strCache>
            </c:strRef>
          </c:tx>
          <c:invertIfNegative val="0"/>
          <c:dPt>
            <c:idx val="26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67C-4B0F-86BA-B6D30871D1D6}"/>
              </c:ext>
            </c:extLst>
          </c:dPt>
          <c:val>
            <c:numRef>
              <c:f>'Air shower 3 (21154)'!$E$13:$E$89</c:f>
              <c:numCache>
                <c:formatCode>General</c:formatCode>
                <c:ptCount val="77"/>
                <c:pt idx="26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67C-4B0F-86BA-B6D30871D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-19854192"/>
        <c:axId val="-19836784"/>
      </c:barChart>
      <c:lineChart>
        <c:grouping val="standard"/>
        <c:varyColors val="0"/>
        <c:ser>
          <c:idx val="3"/>
          <c:order val="0"/>
          <c:tx>
            <c:strRef>
              <c:f>'Air shower 3 (21154)'!$D$11</c:f>
              <c:strCache>
                <c:ptCount val="1"/>
                <c:pt idx="0">
                  <c:v>Criteria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'Air shower 3 (21154)'!$D$13:$D$89</c:f>
              <c:numCache>
                <c:formatCode>General</c:formatCode>
                <c:ptCount val="7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67C-4B0F-86BA-B6D30871D1D6}"/>
            </c:ext>
          </c:extLst>
        </c:ser>
        <c:ser>
          <c:idx val="0"/>
          <c:order val="1"/>
          <c:tx>
            <c:strRef>
              <c:f>'Air shower 3 (21154)'!$H$12</c:f>
              <c:strCache>
                <c:ptCount val="1"/>
                <c:pt idx="0">
                  <c:v>Action level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'Air shower 3 (21154)'!$B$13:$B$89</c:f>
              <c:numCache>
                <c:formatCode>m/d/yyyy</c:formatCode>
                <c:ptCount val="77"/>
                <c:pt idx="0">
                  <c:v>42620</c:v>
                </c:pt>
                <c:pt idx="1">
                  <c:v>42621</c:v>
                </c:pt>
                <c:pt idx="2">
                  <c:v>42622</c:v>
                </c:pt>
                <c:pt idx="3">
                  <c:v>42628</c:v>
                </c:pt>
                <c:pt idx="4">
                  <c:v>42629</c:v>
                </c:pt>
                <c:pt idx="5">
                  <c:v>42630</c:v>
                </c:pt>
                <c:pt idx="6">
                  <c:v>42631</c:v>
                </c:pt>
                <c:pt idx="7">
                  <c:v>42632</c:v>
                </c:pt>
                <c:pt idx="8">
                  <c:v>42641</c:v>
                </c:pt>
                <c:pt idx="9">
                  <c:v>42643</c:v>
                </c:pt>
                <c:pt idx="10">
                  <c:v>42646</c:v>
                </c:pt>
                <c:pt idx="11">
                  <c:v>42651</c:v>
                </c:pt>
                <c:pt idx="12">
                  <c:v>42656</c:v>
                </c:pt>
                <c:pt idx="13">
                  <c:v>42663</c:v>
                </c:pt>
                <c:pt idx="14">
                  <c:v>42670</c:v>
                </c:pt>
                <c:pt idx="15">
                  <c:v>42677</c:v>
                </c:pt>
                <c:pt idx="16">
                  <c:v>42684</c:v>
                </c:pt>
                <c:pt idx="17">
                  <c:v>42689</c:v>
                </c:pt>
                <c:pt idx="18">
                  <c:v>42692</c:v>
                </c:pt>
                <c:pt idx="19">
                  <c:v>42696</c:v>
                </c:pt>
                <c:pt idx="20">
                  <c:v>42698</c:v>
                </c:pt>
                <c:pt idx="21">
                  <c:v>42703</c:v>
                </c:pt>
                <c:pt idx="22">
                  <c:v>42712</c:v>
                </c:pt>
                <c:pt idx="23">
                  <c:v>42721</c:v>
                </c:pt>
                <c:pt idx="24">
                  <c:v>42723</c:v>
                </c:pt>
                <c:pt idx="25">
                  <c:v>42730</c:v>
                </c:pt>
                <c:pt idx="26">
                  <c:v>42739</c:v>
                </c:pt>
                <c:pt idx="27">
                  <c:v>42745</c:v>
                </c:pt>
                <c:pt idx="28">
                  <c:v>42753</c:v>
                </c:pt>
                <c:pt idx="29">
                  <c:v>42759</c:v>
                </c:pt>
                <c:pt idx="30">
                  <c:v>42766</c:v>
                </c:pt>
                <c:pt idx="31">
                  <c:v>42774</c:v>
                </c:pt>
                <c:pt idx="32">
                  <c:v>42781</c:v>
                </c:pt>
                <c:pt idx="33">
                  <c:v>42790</c:v>
                </c:pt>
                <c:pt idx="34">
                  <c:v>42797</c:v>
                </c:pt>
                <c:pt idx="35">
                  <c:v>42803</c:v>
                </c:pt>
                <c:pt idx="36">
                  <c:v>42811</c:v>
                </c:pt>
                <c:pt idx="37">
                  <c:v>42814</c:v>
                </c:pt>
                <c:pt idx="38">
                  <c:v>42822</c:v>
                </c:pt>
                <c:pt idx="39">
                  <c:v>42829</c:v>
                </c:pt>
                <c:pt idx="40">
                  <c:v>42835</c:v>
                </c:pt>
                <c:pt idx="41">
                  <c:v>42847</c:v>
                </c:pt>
                <c:pt idx="42">
                  <c:v>42853</c:v>
                </c:pt>
                <c:pt idx="43">
                  <c:v>42858</c:v>
                </c:pt>
                <c:pt idx="44">
                  <c:v>42864</c:v>
                </c:pt>
                <c:pt idx="45">
                  <c:v>42873</c:v>
                </c:pt>
                <c:pt idx="46">
                  <c:v>42877</c:v>
                </c:pt>
                <c:pt idx="47">
                  <c:v>42884</c:v>
                </c:pt>
                <c:pt idx="48">
                  <c:v>42891</c:v>
                </c:pt>
                <c:pt idx="49">
                  <c:v>42898</c:v>
                </c:pt>
                <c:pt idx="50">
                  <c:v>42905</c:v>
                </c:pt>
                <c:pt idx="51">
                  <c:v>42912</c:v>
                </c:pt>
                <c:pt idx="52">
                  <c:v>42919</c:v>
                </c:pt>
                <c:pt idx="53">
                  <c:v>42926</c:v>
                </c:pt>
                <c:pt idx="54">
                  <c:v>42933</c:v>
                </c:pt>
                <c:pt idx="55">
                  <c:v>42940</c:v>
                </c:pt>
                <c:pt idx="56">
                  <c:v>42947</c:v>
                </c:pt>
                <c:pt idx="57">
                  <c:v>42954</c:v>
                </c:pt>
                <c:pt idx="58">
                  <c:v>42962</c:v>
                </c:pt>
                <c:pt idx="59">
                  <c:v>42971</c:v>
                </c:pt>
                <c:pt idx="60">
                  <c:v>42978</c:v>
                </c:pt>
                <c:pt idx="61">
                  <c:v>42988</c:v>
                </c:pt>
                <c:pt idx="62">
                  <c:v>42994</c:v>
                </c:pt>
                <c:pt idx="63">
                  <c:v>42996</c:v>
                </c:pt>
                <c:pt idx="64">
                  <c:v>43005</c:v>
                </c:pt>
                <c:pt idx="65">
                  <c:v>43012</c:v>
                </c:pt>
                <c:pt idx="66">
                  <c:v>43024</c:v>
                </c:pt>
                <c:pt idx="67">
                  <c:v>43033</c:v>
                </c:pt>
                <c:pt idx="68">
                  <c:v>43040</c:v>
                </c:pt>
                <c:pt idx="69">
                  <c:v>43049</c:v>
                </c:pt>
                <c:pt idx="70">
                  <c:v>43053</c:v>
                </c:pt>
                <c:pt idx="71">
                  <c:v>43060</c:v>
                </c:pt>
                <c:pt idx="72">
                  <c:v>43070</c:v>
                </c:pt>
                <c:pt idx="73">
                  <c:v>43075</c:v>
                </c:pt>
                <c:pt idx="74">
                  <c:v>43083</c:v>
                </c:pt>
                <c:pt idx="75">
                  <c:v>43088</c:v>
                </c:pt>
                <c:pt idx="76">
                  <c:v>43095</c:v>
                </c:pt>
              </c:numCache>
            </c:numRef>
          </c:cat>
          <c:val>
            <c:numRef>
              <c:f>'Air shower 3 (21154)'!$H$13:$H$89</c:f>
              <c:numCache>
                <c:formatCode>General</c:formatCode>
                <c:ptCount val="77"/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67C-4B0F-86BA-B6D30871D1D6}"/>
            </c:ext>
          </c:extLst>
        </c:ser>
        <c:ser>
          <c:idx val="1"/>
          <c:order val="2"/>
          <c:tx>
            <c:strRef>
              <c:f>'Air shower 3 (21154)'!$G$12</c:f>
              <c:strCache>
                <c:ptCount val="1"/>
                <c:pt idx="0">
                  <c:v>Alert level</c:v>
                </c:pt>
              </c:strCache>
            </c:strRef>
          </c:tx>
          <c:spPr>
            <a:ln w="19050">
              <a:solidFill>
                <a:srgbClr val="FFFF00"/>
              </a:solidFill>
            </a:ln>
          </c:spPr>
          <c:marker>
            <c:symbol val="none"/>
          </c:marker>
          <c:val>
            <c:numRef>
              <c:f>'Air shower 3 (21154)'!$G$13:$G$89</c:f>
              <c:numCache>
                <c:formatCode>General</c:formatCode>
                <c:ptCount val="77"/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67C-4B0F-86BA-B6D30871D1D6}"/>
            </c:ext>
          </c:extLst>
        </c:ser>
        <c:ser>
          <c:idx val="2"/>
          <c:order val="3"/>
          <c:tx>
            <c:strRef>
              <c:f>'Air shower 3 (21154)'!$C$11</c:f>
              <c:strCache>
                <c:ptCount val="1"/>
                <c:pt idx="0">
                  <c:v>21154_R1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'Air shower 3 (21154)'!$B$13:$B$89</c:f>
              <c:numCache>
                <c:formatCode>m/d/yyyy</c:formatCode>
                <c:ptCount val="77"/>
                <c:pt idx="0">
                  <c:v>42620</c:v>
                </c:pt>
                <c:pt idx="1">
                  <c:v>42621</c:v>
                </c:pt>
                <c:pt idx="2">
                  <c:v>42622</c:v>
                </c:pt>
                <c:pt idx="3">
                  <c:v>42628</c:v>
                </c:pt>
                <c:pt idx="4">
                  <c:v>42629</c:v>
                </c:pt>
                <c:pt idx="5">
                  <c:v>42630</c:v>
                </c:pt>
                <c:pt idx="6">
                  <c:v>42631</c:v>
                </c:pt>
                <c:pt idx="7">
                  <c:v>42632</c:v>
                </c:pt>
                <c:pt idx="8">
                  <c:v>42641</c:v>
                </c:pt>
                <c:pt idx="9">
                  <c:v>42643</c:v>
                </c:pt>
                <c:pt idx="10">
                  <c:v>42646</c:v>
                </c:pt>
                <c:pt idx="11">
                  <c:v>42651</c:v>
                </c:pt>
                <c:pt idx="12">
                  <c:v>42656</c:v>
                </c:pt>
                <c:pt idx="13">
                  <c:v>42663</c:v>
                </c:pt>
                <c:pt idx="14">
                  <c:v>42670</c:v>
                </c:pt>
                <c:pt idx="15">
                  <c:v>42677</c:v>
                </c:pt>
                <c:pt idx="16">
                  <c:v>42684</c:v>
                </c:pt>
                <c:pt idx="17">
                  <c:v>42689</c:v>
                </c:pt>
                <c:pt idx="18">
                  <c:v>42692</c:v>
                </c:pt>
                <c:pt idx="19">
                  <c:v>42696</c:v>
                </c:pt>
                <c:pt idx="20">
                  <c:v>42698</c:v>
                </c:pt>
                <c:pt idx="21">
                  <c:v>42703</c:v>
                </c:pt>
                <c:pt idx="22">
                  <c:v>42712</c:v>
                </c:pt>
                <c:pt idx="23">
                  <c:v>42721</c:v>
                </c:pt>
                <c:pt idx="24">
                  <c:v>42723</c:v>
                </c:pt>
                <c:pt idx="25">
                  <c:v>42730</c:v>
                </c:pt>
                <c:pt idx="26">
                  <c:v>42739</c:v>
                </c:pt>
                <c:pt idx="27">
                  <c:v>42745</c:v>
                </c:pt>
                <c:pt idx="28">
                  <c:v>42753</c:v>
                </c:pt>
                <c:pt idx="29">
                  <c:v>42759</c:v>
                </c:pt>
                <c:pt idx="30">
                  <c:v>42766</c:v>
                </c:pt>
                <c:pt idx="31">
                  <c:v>42774</c:v>
                </c:pt>
                <c:pt idx="32">
                  <c:v>42781</c:v>
                </c:pt>
                <c:pt idx="33">
                  <c:v>42790</c:v>
                </c:pt>
                <c:pt idx="34">
                  <c:v>42797</c:v>
                </c:pt>
                <c:pt idx="35">
                  <c:v>42803</c:v>
                </c:pt>
                <c:pt idx="36">
                  <c:v>42811</c:v>
                </c:pt>
                <c:pt idx="37">
                  <c:v>42814</c:v>
                </c:pt>
                <c:pt idx="38">
                  <c:v>42822</c:v>
                </c:pt>
                <c:pt idx="39">
                  <c:v>42829</c:v>
                </c:pt>
                <c:pt idx="40">
                  <c:v>42835</c:v>
                </c:pt>
                <c:pt idx="41">
                  <c:v>42847</c:v>
                </c:pt>
                <c:pt idx="42">
                  <c:v>42853</c:v>
                </c:pt>
                <c:pt idx="43">
                  <c:v>42858</c:v>
                </c:pt>
                <c:pt idx="44">
                  <c:v>42864</c:v>
                </c:pt>
                <c:pt idx="45">
                  <c:v>42873</c:v>
                </c:pt>
                <c:pt idx="46">
                  <c:v>42877</c:v>
                </c:pt>
                <c:pt idx="47">
                  <c:v>42884</c:v>
                </c:pt>
                <c:pt idx="48">
                  <c:v>42891</c:v>
                </c:pt>
                <c:pt idx="49">
                  <c:v>42898</c:v>
                </c:pt>
                <c:pt idx="50">
                  <c:v>42905</c:v>
                </c:pt>
                <c:pt idx="51">
                  <c:v>42912</c:v>
                </c:pt>
                <c:pt idx="52">
                  <c:v>42919</c:v>
                </c:pt>
                <c:pt idx="53">
                  <c:v>42926</c:v>
                </c:pt>
                <c:pt idx="54">
                  <c:v>42933</c:v>
                </c:pt>
                <c:pt idx="55">
                  <c:v>42940</c:v>
                </c:pt>
                <c:pt idx="56">
                  <c:v>42947</c:v>
                </c:pt>
                <c:pt idx="57">
                  <c:v>42954</c:v>
                </c:pt>
                <c:pt idx="58">
                  <c:v>42962</c:v>
                </c:pt>
                <c:pt idx="59">
                  <c:v>42971</c:v>
                </c:pt>
                <c:pt idx="60">
                  <c:v>42978</c:v>
                </c:pt>
                <c:pt idx="61">
                  <c:v>42988</c:v>
                </c:pt>
                <c:pt idx="62">
                  <c:v>42994</c:v>
                </c:pt>
                <c:pt idx="63">
                  <c:v>42996</c:v>
                </c:pt>
                <c:pt idx="64">
                  <c:v>43005</c:v>
                </c:pt>
                <c:pt idx="65">
                  <c:v>43012</c:v>
                </c:pt>
                <c:pt idx="66">
                  <c:v>43024</c:v>
                </c:pt>
                <c:pt idx="67">
                  <c:v>43033</c:v>
                </c:pt>
                <c:pt idx="68">
                  <c:v>43040</c:v>
                </c:pt>
                <c:pt idx="69">
                  <c:v>43049</c:v>
                </c:pt>
                <c:pt idx="70">
                  <c:v>43053</c:v>
                </c:pt>
                <c:pt idx="71">
                  <c:v>43060</c:v>
                </c:pt>
                <c:pt idx="72">
                  <c:v>43070</c:v>
                </c:pt>
                <c:pt idx="73">
                  <c:v>43075</c:v>
                </c:pt>
                <c:pt idx="74">
                  <c:v>43083</c:v>
                </c:pt>
                <c:pt idx="75">
                  <c:v>43088</c:v>
                </c:pt>
                <c:pt idx="76">
                  <c:v>43095</c:v>
                </c:pt>
              </c:numCache>
            </c:numRef>
          </c:cat>
          <c:val>
            <c:numRef>
              <c:f>'Air shower 3 (21154)'!$C$13:$C$89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67C-4B0F-86BA-B6D30871D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192"/>
        <c:axId val="-19836784"/>
        <c:extLst xmlns:c16r2="http://schemas.microsoft.com/office/drawing/2015/06/chart"/>
      </c:lineChart>
      <c:catAx>
        <c:axId val="-1985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54294085332357E-3"/>
              <c:y val="8.8745480241543231E-2"/>
            </c:manualLayout>
          </c:layout>
          <c:overlay val="0"/>
          <c:spPr>
            <a:noFill/>
            <a:ln w="25400">
              <a:noFill/>
            </a:ln>
          </c:spPr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700"/>
            </a:pPr>
            <a:endParaRPr lang="en-US"/>
          </a:p>
        </c:txPr>
        <c:crossAx val="-19836784"/>
        <c:crossesAt val="0"/>
        <c:auto val="0"/>
        <c:lblAlgn val="ctr"/>
        <c:lblOffset val="100"/>
        <c:tickLblSkip val="1"/>
        <c:noMultiLvlLbl val="0"/>
      </c:catAx>
      <c:valAx>
        <c:axId val="-19836784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527131782945736"/>
              <c:y val="0.8730440687921002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1985419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699032533723984"/>
          <c:y val="0.40758952333755483"/>
          <c:w val="0.14300967466276018"/>
          <c:h val="0.30947488207330731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F8-4C19-8749-2056DC49A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2352"/>
        <c:axId val="-19859632"/>
      </c:lineChart>
      <c:catAx>
        <c:axId val="-1986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5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2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A1-4727-A6FD-48BD047A11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A1-4727-A6FD-48BD047A11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5A1-4727-A6FD-48BD047A1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5280"/>
        <c:axId val="-19840592"/>
      </c:lineChart>
      <c:catAx>
        <c:axId val="-1985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5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14-4D54-AA36-26B1945AF00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314-4D54-AA36-26B1945AF00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314-4D54-AA36-26B1945AF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37872"/>
        <c:axId val="-19857456"/>
      </c:scatterChart>
      <c:valAx>
        <c:axId val="-1983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7456"/>
        <c:crosses val="autoZero"/>
        <c:crossBetween val="midCat"/>
      </c:valAx>
      <c:valAx>
        <c:axId val="-1985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78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98-45E6-B257-AE11CB08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37328"/>
        <c:axId val="-19861808"/>
      </c:lineChart>
      <c:catAx>
        <c:axId val="-1983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983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08-4E7D-8544-C88998BA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8752"/>
        <c:axId val="-19840048"/>
      </c:lineChart>
      <c:catAx>
        <c:axId val="-1984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59-4B85-864F-3EBCA0F90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104"/>
        <c:axId val="-19861264"/>
      </c:lineChart>
      <c:catAx>
        <c:axId val="-1985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6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6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DD-472D-93F9-2612A97B8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7664"/>
        <c:axId val="-19846576"/>
      </c:lineChart>
      <c:catAx>
        <c:axId val="-198476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19846576"/>
        <c:crosses val="autoZero"/>
        <c:auto val="1"/>
        <c:lblAlgn val="ctr"/>
        <c:lblOffset val="100"/>
        <c:tickMarkSkip val="1"/>
        <c:noMultiLvlLbl val="0"/>
      </c:catAx>
      <c:valAx>
        <c:axId val="-1984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21-4DFC-A52C-029478406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472"/>
        <c:axId val="-19845488"/>
      </c:lineChart>
      <c:catAx>
        <c:axId val="-1985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AA-49F2-BA5D-782FEE922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8544"/>
        <c:axId val="-19844944"/>
      </c:lineChart>
      <c:catAx>
        <c:axId val="-1985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8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5B-4E35-A951-E02A74C9729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5B-4E35-A951-E02A74C9729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5B-4E35-A951-E02A74C97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368"/>
        <c:axId val="-19855824"/>
      </c:lineChart>
      <c:catAx>
        <c:axId val="-1985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5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63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89-4362-B642-B15E752B6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1680"/>
        <c:axId val="-19844400"/>
      </c:lineChart>
      <c:catAx>
        <c:axId val="-1984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1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AA-4ACE-AA94-6F3816585EA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AA-4ACE-AA94-6F3816585EA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AA-4ACE-AA94-6F3816585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736"/>
        <c:axId val="-19842224"/>
      </c:lineChart>
      <c:catAx>
        <c:axId val="-1985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4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54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C6-4099-8AC4-980AEB371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39504"/>
        <c:axId val="-2143016400"/>
      </c:lineChart>
      <c:catAx>
        <c:axId val="-1983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1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1983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F7-4697-928E-CF9A1DB98FA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F7-4697-928E-CF9A1DB98FA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F7-4697-928E-CF9A1DB98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8576"/>
        <c:axId val="-2143027824"/>
      </c:lineChart>
      <c:catAx>
        <c:axId val="-214301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8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01-4A59-B731-54AC1AA8E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6528"/>
        <c:axId val="-2143029456"/>
      </c:lineChart>
      <c:catAx>
        <c:axId val="-214303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12-4DDA-BE24-D4275C6FB2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12-4DDA-BE24-D4275C6FB2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12-4DDA-BE24-D4275C6F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1424"/>
        <c:axId val="-2143014224"/>
      </c:lineChart>
      <c:catAx>
        <c:axId val="-214304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1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1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BD-4E73-807E-AF27AF383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3264"/>
        <c:axId val="-2143018032"/>
      </c:lineChart>
      <c:catAx>
        <c:axId val="-214303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1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9F-4490-B52A-5E9181C425A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B9F-4490-B52A-5E9181C425A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B9F-4490-B52A-5E9181C42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2048"/>
        <c:axId val="-2143030000"/>
      </c:lineChart>
      <c:catAx>
        <c:axId val="-214301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2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AC-49B2-9AFD-128D2AAB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9664"/>
        <c:axId val="-2143032720"/>
      </c:lineChart>
      <c:catAx>
        <c:axId val="-214301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73-4261-AC15-BE4DFBC0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1632"/>
        <c:axId val="-2143028912"/>
      </c:lineChart>
      <c:catAx>
        <c:axId val="-214303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C5-41AF-A817-15CBDB59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8368"/>
        <c:axId val="-2143030544"/>
      </c:lineChart>
      <c:catAx>
        <c:axId val="-214302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8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8D-486D-B13C-764143B548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8D-486D-B13C-764143B548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8D-486D-B13C-764143B54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1504"/>
        <c:axId val="-2143027280"/>
      </c:lineChart>
      <c:catAx>
        <c:axId val="-214301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1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95-47EB-BCEA-E05E46AFE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5440"/>
        <c:axId val="-2143022928"/>
      </c:lineChart>
      <c:catAx>
        <c:axId val="-214303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8C-4CCE-BB06-3FFCB052FAA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28C-4CCE-BB06-3FFCB052FAA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28C-4CCE-BB06-3FFCB052F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1840"/>
        <c:axId val="-2143021296"/>
      </c:lineChart>
      <c:catAx>
        <c:axId val="-214302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1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3E-451E-8E12-115CFA1B9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3680"/>
        <c:axId val="-2143024016"/>
      </c:lineChart>
      <c:catAx>
        <c:axId val="-214301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00-4A77-9960-194E354EE32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00-4A77-9960-194E354EE32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000-4A77-9960-194E354EE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2384"/>
        <c:axId val="-2143031088"/>
      </c:lineChart>
      <c:catAx>
        <c:axId val="-214302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2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9F-4811-B9EC-4929473CB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5984"/>
        <c:axId val="-2143037072"/>
      </c:lineChart>
      <c:catAx>
        <c:axId val="-214303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5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6E-4B88-88C1-DA9E408CF70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6E-4B88-88C1-DA9E408CF70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6E-4B88-88C1-DA9E408CF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6944"/>
        <c:axId val="-2143013136"/>
      </c:lineChart>
      <c:catAx>
        <c:axId val="-214301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1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6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13-4A98-B1C8-4B3CE64B4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9248"/>
        <c:axId val="-2143040880"/>
      </c:lineChart>
      <c:catAx>
        <c:axId val="-214303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9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A4-4312-8A8B-A7EA138041B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A4-4312-8A8B-A7EA138041B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A4-4312-8A8B-A7EA13804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4560"/>
        <c:axId val="-2143040336"/>
      </c:lineChart>
      <c:catAx>
        <c:axId val="-214302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4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2B-4BC2-9CA6-37DBE1D05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2176"/>
        <c:axId val="-2143037616"/>
      </c:lineChart>
      <c:catAx>
        <c:axId val="-214303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69-4688-887B-0383F4D0E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9792"/>
        <c:axId val="-2143012592"/>
      </c:lineChart>
      <c:catAx>
        <c:axId val="-214303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1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EF-48D1-A820-37DA70E63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8704"/>
        <c:axId val="-2143019120"/>
      </c:lineChart>
      <c:catAx>
        <c:axId val="-214303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1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43-41A3-853A-4F7DECB26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7488"/>
        <c:axId val="-2143038160"/>
      </c:lineChart>
      <c:catAx>
        <c:axId val="-214301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9C-448D-9059-C433041AC1C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9C-448D-9059-C433041AC1C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9C-448D-9059-C433041AC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6736"/>
        <c:axId val="-2143015312"/>
      </c:lineChart>
      <c:catAx>
        <c:axId val="-214302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1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6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2-4C33-B625-02BC1FE64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34896"/>
        <c:axId val="-2143023472"/>
      </c:lineChart>
      <c:catAx>
        <c:axId val="-214303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BE-45D9-81C2-18A83794DED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DBE-45D9-81C2-18A83794DED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DBE-45D9-81C2-18A83794D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5856"/>
        <c:axId val="-2143034352"/>
      </c:lineChart>
      <c:catAx>
        <c:axId val="-214301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5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89-4A62-8A98-D65D03D6D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14768"/>
        <c:axId val="-2143025104"/>
      </c:lineChart>
      <c:catAx>
        <c:axId val="-214301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1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9C-4A5A-A722-3A53C953BC2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9C-4A5A-A722-3A53C953BC2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9C-4A5A-A722-3A53C953B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6192"/>
        <c:axId val="-2143033808"/>
      </c:lineChart>
      <c:catAx>
        <c:axId val="-214302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3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3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61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B-4ECD-8458-D7B29A8E8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5648"/>
        <c:axId val="-2143020752"/>
      </c:lineChart>
      <c:catAx>
        <c:axId val="-214302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2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5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04-4EEF-951B-B877E1A06C8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A04-4EEF-951B-B877E1A06C8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A04-4EEF-951B-B877E1A0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20208"/>
        <c:axId val="-2143072976"/>
      </c:lineChart>
      <c:catAx>
        <c:axId val="-214302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202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F9-4922-BA21-80E980868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6656"/>
        <c:axId val="-2143069712"/>
      </c:lineChart>
      <c:catAx>
        <c:axId val="-214305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6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1E-4FEF-9982-5FEFAF2AB9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1E-4FEF-9982-5FEFAF2AB9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1E-4FEF-9982-5FEFAF2AB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3392"/>
        <c:axId val="-2143043600"/>
      </c:lineChart>
      <c:catAx>
        <c:axId val="-214305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3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95-4DEB-A81E-309FABEC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9920"/>
        <c:axId val="-2143052304"/>
      </c:lineChart>
      <c:catAx>
        <c:axId val="-214305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5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9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39-4FC1-9305-49AB6582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76240"/>
        <c:axId val="-2143066448"/>
      </c:lineChart>
      <c:catAx>
        <c:axId val="-214307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1B-4C2A-B64C-2B3D1F1F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9584"/>
        <c:axId val="-2143045776"/>
      </c:lineChart>
      <c:catAx>
        <c:axId val="-214304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7-4315-ADCF-6F73F54B759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B7-4315-ADCF-6F73F54B759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B7-4315-ADCF-6F73F54B7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9040"/>
        <c:axId val="-2143067536"/>
      </c:lineChart>
      <c:catAx>
        <c:axId val="-214304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9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44-4636-9653-3CD6DDC2D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74608"/>
        <c:axId val="-2143047952"/>
      </c:lineChart>
      <c:catAx>
        <c:axId val="-214307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4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2-4016-A89B-9A1CB7D3CD4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B12-4016-A89B-9A1CB7D3CD4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B12-4016-A89B-9A1CB7D3C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6992"/>
        <c:axId val="-2143071888"/>
      </c:lineChart>
      <c:catAx>
        <c:axId val="-214306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6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89-432D-966D-B92AF2A5C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5568"/>
        <c:axId val="-2143070800"/>
      </c:lineChart>
      <c:catAx>
        <c:axId val="-214305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D2-4D4C-81EF-14006776A0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D2-4D4C-81EF-14006776A0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D2-4D4C-81EF-14006776A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1760"/>
        <c:axId val="-2143060464"/>
      </c:lineChart>
      <c:catAx>
        <c:axId val="-214305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1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0C-4BD7-9CCE-FEC180960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4480"/>
        <c:axId val="-2143045232"/>
      </c:lineChart>
      <c:catAx>
        <c:axId val="-214305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82-4689-ADEB-C6C60653ADE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82-4689-ADEB-C6C60653ADE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82-4689-ADEB-C6C60653A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8080"/>
        <c:axId val="-2143075696"/>
      </c:lineChart>
      <c:catAx>
        <c:axId val="-214306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8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CB-4833-9DD5-C7853385D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3056"/>
        <c:axId val="-2143073520"/>
      </c:lineChart>
      <c:catAx>
        <c:axId val="-214304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3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C-4592-9D71-811EA33E026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2C-4592-9D71-811EA33E026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2C-4592-9D71-811EA33E0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1008"/>
        <c:axId val="-2143065904"/>
      </c:lineChart>
      <c:catAx>
        <c:axId val="-214306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1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87-4D7D-8D1C-77EA62F4E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72432"/>
        <c:axId val="-2143059376"/>
      </c:lineChart>
      <c:catAx>
        <c:axId val="-214307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5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BC-4560-BEB3-D3EFAC949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3936"/>
        <c:axId val="-2143070256"/>
      </c:lineChart>
      <c:catAx>
        <c:axId val="-214305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B6-40EC-B273-97F16A95F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8832"/>
        <c:axId val="-2143047408"/>
      </c:lineChart>
      <c:catAx>
        <c:axId val="-214305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3A-4487-ACCA-F6470E8D0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8624"/>
        <c:axId val="-2143046864"/>
      </c:lineChart>
      <c:catAx>
        <c:axId val="-214306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EF-471F-9363-3EFF5D10D7A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EF-471F-9363-3EFF5D10D7A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EF-471F-9363-3EFF5D10D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8496"/>
        <c:axId val="-2143064272"/>
      </c:lineChart>
      <c:catAx>
        <c:axId val="-214304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8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96-45B7-B142-518DCE104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4688"/>
        <c:axId val="-2143074064"/>
      </c:lineChart>
      <c:catAx>
        <c:axId val="-214304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4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28-4C69-9DE9-E52043CA1DD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28-4C69-9DE9-E52043CA1DD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28-4C69-9DE9-E52043CA1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3728"/>
        <c:axId val="-2143075152"/>
      </c:lineChart>
      <c:catAx>
        <c:axId val="-214306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7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37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76-48BF-B298-D90144165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1216"/>
        <c:axId val="-2143069168"/>
      </c:lineChart>
      <c:catAx>
        <c:axId val="-214305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1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1B-40E5-AB38-506356AF5B7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1B-40E5-AB38-506356AF5B7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1B-40E5-AB38-506356AF5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71344"/>
        <c:axId val="-2143046320"/>
      </c:lineChart>
      <c:catAx>
        <c:axId val="-214307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4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71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3C-4F37-BFEE-870F92F32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4144"/>
        <c:axId val="-2143050128"/>
      </c:lineChart>
      <c:catAx>
        <c:axId val="-214304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5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12-46B4-8FD7-DD973DE3A54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12-46B4-8FD7-DD973DE3A54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12-46B4-8FD7-DD973DE3A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5360"/>
        <c:axId val="-2143064816"/>
      </c:lineChart>
      <c:catAx>
        <c:axId val="-214306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5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05-423B-B9DB-F8727BD0A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8288"/>
        <c:axId val="-2143063184"/>
      </c:lineChart>
      <c:catAx>
        <c:axId val="-214305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83-4287-B1B4-FB1631D7F47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83-4287-B1B4-FB1631D7F47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83-4287-B1B4-FB1631D7F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1552"/>
        <c:axId val="-2143052848"/>
      </c:lineChart>
      <c:catAx>
        <c:axId val="-214306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5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1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F3-40A4-9F61-8154F30C0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62640"/>
        <c:axId val="-2143062096"/>
      </c:lineChart>
      <c:catAx>
        <c:axId val="-214306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6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6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15-473F-AEDB-5140DA774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2512"/>
        <c:axId val="-2143057744"/>
      </c:lineChart>
      <c:catAx>
        <c:axId val="-214304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5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2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81-4C71-8206-02B1615EF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41968"/>
        <c:axId val="-2143057200"/>
      </c:lineChart>
      <c:catAx>
        <c:axId val="-214304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5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41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A4-4496-BE8D-14A90882375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A4-4496-BE8D-14A90882375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A4-4496-BE8D-14A90882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6112"/>
        <c:axId val="-2143050672"/>
      </c:lineChart>
      <c:catAx>
        <c:axId val="-214305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305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6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43-4DC9-A543-361CAF937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3055024"/>
        <c:axId val="-2137563088"/>
      </c:lineChart>
      <c:catAx>
        <c:axId val="-214305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6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43055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F0-4799-B8D0-3417E1ED21E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F0-4799-B8D0-3417E1ED21E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F0-4799-B8D0-3417E1ED2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1664"/>
        <c:axId val="-2137578320"/>
      </c:lineChart>
      <c:catAx>
        <c:axId val="-213755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1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14-4F95-9666-B8316B09B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1248"/>
        <c:axId val="-2137576144"/>
      </c:lineChart>
      <c:catAx>
        <c:axId val="-213757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1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1-4A39-AB59-F31FA4B25DC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1-4A39-AB59-F31FA4B25DC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FE1-4A39-AB59-F31FA4B25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8208"/>
        <c:axId val="-21896032"/>
      </c:lineChart>
      <c:catAx>
        <c:axId val="-2189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82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E9-464A-AB2D-1DAC8E54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11264"/>
        <c:axId val="-21905824"/>
      </c:lineChart>
      <c:catAx>
        <c:axId val="-2191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0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1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F5-4038-A29A-48C25F3459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F5-4038-A29A-48C25F3459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2F5-4038-A29A-48C25F345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895488"/>
        <c:axId val="-21906368"/>
      </c:lineChart>
      <c:catAx>
        <c:axId val="-2189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0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54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A6-44AF-AF39-711EBBB2B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09632"/>
        <c:axId val="-21909088"/>
      </c:lineChart>
      <c:catAx>
        <c:axId val="-2190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0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3C-4317-919E-BB4AF561B0E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3C-4317-919E-BB4AF561B0E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63C-4317-919E-BB4AF561B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19968"/>
        <c:axId val="-21894944"/>
      </c:lineChart>
      <c:catAx>
        <c:axId val="-2191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89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89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9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97-4AEE-B4A2-197BA5D7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19424"/>
        <c:axId val="-21908544"/>
      </c:lineChart>
      <c:catAx>
        <c:axId val="-2191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0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0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Buffer room 3 (11079)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6860899813265915"/>
          <c:y val="3.4279522888820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9092390678887902E-2"/>
          <c:y val="0.17576185539085196"/>
          <c:w val="0.83027118558741619"/>
          <c:h val="0.64387031692212848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'Buffer room 3 (11079)'!$J$11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invertIfNegative val="0"/>
          <c:dPt>
            <c:idx val="8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dPt>
            <c:idx val="8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'Buffer room 3 (11079)'!$J$13:$J$238</c:f>
              <c:numCache>
                <c:formatCode>General</c:formatCode>
                <c:ptCount val="226"/>
                <c:pt idx="86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2F7-4932-B608-52E93A2A2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7560912"/>
        <c:axId val="-2137578864"/>
      </c:barChart>
      <c:lineChart>
        <c:grouping val="standard"/>
        <c:varyColors val="0"/>
        <c:ser>
          <c:idx val="8"/>
          <c:order val="0"/>
          <c:tx>
            <c:strRef>
              <c:f>'Buffer room 3 (11079)'!$I$11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'Buffer room 3 (11079)'!$I$13:$I$238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2F7-4932-B608-52E93A2A2036}"/>
            </c:ext>
          </c:extLst>
        </c:ser>
        <c:ser>
          <c:idx val="0"/>
          <c:order val="1"/>
          <c:tx>
            <c:strRef>
              <c:f>'Buffer room 3 (11079)'!$M$12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'Buffer room 3 (11079)'!$B$13:$B$238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43549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43596</c:v>
                </c:pt>
                <c:pt idx="135" formatCode="dd/mm/yy;@">
                  <c:v>43598</c:v>
                </c:pt>
                <c:pt idx="136" formatCode="dd/mm/yy;@">
                  <c:v>43600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43642</c:v>
                </c:pt>
                <c:pt idx="155" formatCode="dd/mm/yy;@">
                  <c:v>43644</c:v>
                </c:pt>
                <c:pt idx="156" formatCode="dd/mm/yy;@">
                  <c:v>43647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43808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'Buffer room 3 (11079)'!$M$13:$M$238</c:f>
              <c:numCache>
                <c:formatCode>General</c:formatCode>
                <c:ptCount val="2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2F7-4932-B608-52E93A2A2036}"/>
            </c:ext>
          </c:extLst>
        </c:ser>
        <c:ser>
          <c:idx val="1"/>
          <c:order val="2"/>
          <c:tx>
            <c:strRef>
              <c:f>'Buffer room 3 (11079)'!$L$12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'Buffer room 3 (11079)'!$L$13:$L$238</c:f>
              <c:numCache>
                <c:formatCode>General</c:formatCode>
                <c:ptCount val="2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2F7-4932-B608-52E93A2A2036}"/>
            </c:ext>
          </c:extLst>
        </c:ser>
        <c:ser>
          <c:idx val="2"/>
          <c:order val="3"/>
          <c:tx>
            <c:strRef>
              <c:f>'Buffer room 3 (11079)'!$C$11</c:f>
              <c:strCache>
                <c:ptCount val="1"/>
                <c:pt idx="0">
                  <c:v>11079_R1</c:v>
                </c:pt>
              </c:strCache>
            </c:strRef>
          </c:tx>
          <c:spPr>
            <a:ln w="12700">
              <a:solidFill>
                <a:schemeClr val="tx2">
                  <a:lumMod val="60000"/>
                  <a:lumOff val="40000"/>
                </a:schemeClr>
              </a:solidFill>
              <a:prstDash val="solid"/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  <a:prstDash val="solid"/>
              </a:ln>
            </c:spPr>
          </c:marker>
          <c:dPt>
            <c:idx val="2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82F7-4932-B608-52E93A2A2036}"/>
              </c:ext>
            </c:extLst>
          </c:dPt>
          <c:dPt>
            <c:idx val="9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82F7-4932-B608-52E93A2A2036}"/>
              </c:ext>
            </c:extLst>
          </c:dPt>
          <c:cat>
            <c:numRef>
              <c:f>'Buffer room 3 (11079)'!$B$13:$B$238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43549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43596</c:v>
                </c:pt>
                <c:pt idx="135" formatCode="dd/mm/yy;@">
                  <c:v>43598</c:v>
                </c:pt>
                <c:pt idx="136" formatCode="dd/mm/yy;@">
                  <c:v>43600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43642</c:v>
                </c:pt>
                <c:pt idx="155" formatCode="dd/mm/yy;@">
                  <c:v>43644</c:v>
                </c:pt>
                <c:pt idx="156" formatCode="dd/mm/yy;@">
                  <c:v>43647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43808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'Buffer room 3 (11079)'!$C$13:$C$238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5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9">
                  <c:v>0</c:v>
                </c:pt>
                <c:pt idx="61">
                  <c:v>0</c:v>
                </c:pt>
                <c:pt idx="64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3">
                  <c:v>0</c:v>
                </c:pt>
                <c:pt idx="87">
                  <c:v>0</c:v>
                </c:pt>
                <c:pt idx="89">
                  <c:v>0</c:v>
                </c:pt>
                <c:pt idx="91">
                  <c:v>0</c:v>
                </c:pt>
                <c:pt idx="94">
                  <c:v>0</c:v>
                </c:pt>
                <c:pt idx="96">
                  <c:v>0</c:v>
                </c:pt>
                <c:pt idx="99">
                  <c:v>0</c:v>
                </c:pt>
                <c:pt idx="101">
                  <c:v>0</c:v>
                </c:pt>
                <c:pt idx="103">
                  <c:v>0</c:v>
                </c:pt>
                <c:pt idx="107">
                  <c:v>0</c:v>
                </c:pt>
                <c:pt idx="110">
                  <c:v>0</c:v>
                </c:pt>
                <c:pt idx="113">
                  <c:v>0</c:v>
                </c:pt>
                <c:pt idx="114">
                  <c:v>0</c:v>
                </c:pt>
                <c:pt idx="117">
                  <c:v>0</c:v>
                </c:pt>
                <c:pt idx="121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0</c:v>
                </c:pt>
                <c:pt idx="139">
                  <c:v>0</c:v>
                </c:pt>
                <c:pt idx="142">
                  <c:v>0</c:v>
                </c:pt>
                <c:pt idx="145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6">
                  <c:v>0</c:v>
                </c:pt>
                <c:pt idx="159">
                  <c:v>0</c:v>
                </c:pt>
                <c:pt idx="162">
                  <c:v>0</c:v>
                </c:pt>
                <c:pt idx="165">
                  <c:v>0</c:v>
                </c:pt>
                <c:pt idx="168">
                  <c:v>0</c:v>
                </c:pt>
                <c:pt idx="171">
                  <c:v>0</c:v>
                </c:pt>
                <c:pt idx="174">
                  <c:v>0</c:v>
                </c:pt>
                <c:pt idx="177">
                  <c:v>0</c:v>
                </c:pt>
                <c:pt idx="180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7">
                  <c:v>1</c:v>
                </c:pt>
                <c:pt idx="198">
                  <c:v>0</c:v>
                </c:pt>
                <c:pt idx="200">
                  <c:v>0</c:v>
                </c:pt>
                <c:pt idx="203">
                  <c:v>0</c:v>
                </c:pt>
                <c:pt idx="206">
                  <c:v>0</c:v>
                </c:pt>
                <c:pt idx="209">
                  <c:v>0</c:v>
                </c:pt>
                <c:pt idx="212">
                  <c:v>0</c:v>
                </c:pt>
                <c:pt idx="215">
                  <c:v>0</c:v>
                </c:pt>
                <c:pt idx="218">
                  <c:v>0</c:v>
                </c:pt>
                <c:pt idx="22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2F7-4932-B608-52E93A2A2036}"/>
            </c:ext>
          </c:extLst>
        </c:ser>
        <c:ser>
          <c:idx val="4"/>
          <c:order val="4"/>
          <c:tx>
            <c:strRef>
              <c:f>'Buffer room 3 (11079)'!$D$11</c:f>
              <c:strCache>
                <c:ptCount val="1"/>
                <c:pt idx="0">
                  <c:v>11079_R2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'Buffer room 3 (11079)'!$D$13:$D$238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2F7-4932-B608-52E93A2A2036}"/>
            </c:ext>
          </c:extLst>
        </c:ser>
        <c:ser>
          <c:idx val="3"/>
          <c:order val="5"/>
          <c:tx>
            <c:strRef>
              <c:f>'Buffer room 3 (11079)'!$E$11</c:f>
              <c:strCache>
                <c:ptCount val="1"/>
                <c:pt idx="0">
                  <c:v>11079_R3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val>
            <c:numRef>
              <c:f>'Buffer room 3 (11079)'!$E$13:$E$238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82F7-4932-B608-52E93A2A2036}"/>
            </c:ext>
          </c:extLst>
        </c:ser>
        <c:ser>
          <c:idx val="5"/>
          <c:order val="6"/>
          <c:tx>
            <c:strRef>
              <c:f>'Buffer room 3 (11079)'!$F$11</c:f>
              <c:strCache>
                <c:ptCount val="1"/>
                <c:pt idx="0">
                  <c:v>11079_R4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'Buffer room 3 (11079)'!$F$13:$F$238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82F7-4932-B608-52E93A2A2036}"/>
            </c:ext>
          </c:extLst>
        </c:ser>
        <c:ser>
          <c:idx val="6"/>
          <c:order val="7"/>
          <c:tx>
            <c:strRef>
              <c:f>'Buffer room 3 (11079)'!$G$11</c:f>
              <c:strCache>
                <c:ptCount val="1"/>
                <c:pt idx="0">
                  <c:v>11079_R5</c:v>
                </c:pt>
              </c:strCache>
            </c:strRef>
          </c:tx>
          <c:spPr>
            <a:ln w="12700"/>
          </c:spPr>
          <c:marker>
            <c:symbol val="star"/>
            <c:size val="3"/>
          </c:marker>
          <c:val>
            <c:numRef>
              <c:f>'Buffer room 3 (11079)'!$G$13:$G$238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82F7-4932-B608-52E93A2A2036}"/>
            </c:ext>
          </c:extLst>
        </c:ser>
        <c:ser>
          <c:idx val="7"/>
          <c:order val="8"/>
          <c:tx>
            <c:strRef>
              <c:f>'Buffer room 3 (11079)'!$H$11</c:f>
              <c:strCache>
                <c:ptCount val="1"/>
                <c:pt idx="0">
                  <c:v>11079_R6</c:v>
                </c:pt>
              </c:strCache>
            </c:strRef>
          </c:tx>
          <c:spPr>
            <a:ln w="12700"/>
          </c:spPr>
          <c:marker>
            <c:symbol val="plus"/>
            <c:size val="5"/>
          </c:marker>
          <c:val>
            <c:numRef>
              <c:f>'Buffer room 3 (11079)'!$H$13:$H$238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82F7-4932-B608-52E93A2A2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0912"/>
        <c:axId val="-2137578864"/>
      </c:lineChart>
      <c:catAx>
        <c:axId val="-213756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2625154528951208E-3"/>
              <c:y val="9.0321592363232173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2137578864"/>
        <c:crossesAt val="0"/>
        <c:auto val="0"/>
        <c:lblAlgn val="ctr"/>
        <c:lblOffset val="100"/>
        <c:tickLblSkip val="1"/>
        <c:noMultiLvlLbl val="0"/>
      </c:catAx>
      <c:valAx>
        <c:axId val="-2137578864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461994887953742"/>
              <c:y val="0.8002828294150066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213756091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095888624209684"/>
          <c:y val="7.0183166605953612E-2"/>
          <c:w val="0.11861796264133069"/>
          <c:h val="0.69565985746443615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7D-4CAB-A138-5EAAF4D87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5808"/>
        <c:axId val="-2137548400"/>
      </c:lineChart>
      <c:catAx>
        <c:axId val="-213756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5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8A-475B-B4E8-CDA21C44CDB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D8A-475B-B4E8-CDA21C44CDB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D8A-475B-B4E8-CDA21C44C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6560"/>
        <c:axId val="-2137553840"/>
      </c:lineChart>
      <c:catAx>
        <c:axId val="-213755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3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6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02-4CB4-9FAA-B049704F94AC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02-4CB4-9FAA-B049704F94AC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02-4CB4-9FAA-B049704F9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7556016"/>
        <c:axId val="-2137577776"/>
      </c:scatterChart>
      <c:valAx>
        <c:axId val="-213755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7776"/>
        <c:crosses val="autoZero"/>
        <c:crossBetween val="midCat"/>
      </c:valAx>
      <c:valAx>
        <c:axId val="-213757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60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BE-4B37-8DC7-A43021B91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7232"/>
        <c:axId val="-2137579408"/>
      </c:lineChart>
      <c:catAx>
        <c:axId val="-213757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13757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1C-4594-94A4-B5A2403F3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0576"/>
        <c:axId val="-2137569072"/>
      </c:lineChart>
      <c:catAx>
        <c:axId val="-213755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9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6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F6-4A4C-857B-AAE07084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9824"/>
        <c:axId val="-2137576688"/>
      </c:lineChart>
      <c:catAx>
        <c:axId val="-213755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AE-435B-BC65-4A76E2945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3424"/>
        <c:axId val="-2137560368"/>
      </c:lineChart>
      <c:catAx>
        <c:axId val="-21375734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137560368"/>
        <c:crosses val="autoZero"/>
        <c:auto val="1"/>
        <c:lblAlgn val="ctr"/>
        <c:lblOffset val="100"/>
        <c:tickMarkSkip val="1"/>
        <c:noMultiLvlLbl val="0"/>
      </c:catAx>
      <c:valAx>
        <c:axId val="-213756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DF-4684-A4EC-5796CC61C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5600"/>
        <c:axId val="-2137553296"/>
      </c:lineChart>
      <c:catAx>
        <c:axId val="-213757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5E-4D36-B779-E653D1A1A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5680"/>
        <c:axId val="-2137575056"/>
      </c:lineChart>
      <c:catAx>
        <c:axId val="-2137545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5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7B-4D81-B7B2-AEA0635C358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7B-4D81-B7B2-AEA0635C358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D7B-4D81-B7B2-AEA0635C3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5472"/>
        <c:axId val="-2137564176"/>
      </c:lineChart>
      <c:catAx>
        <c:axId val="-213755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6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5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96-4A50-8D64-FE9FEC2AD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9280"/>
        <c:axId val="-2137552208"/>
      </c:lineChart>
      <c:catAx>
        <c:axId val="-213755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12-4C92-B0AA-49C5ED68B6B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12-4C92-B0AA-49C5ED68B6B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12-4C92-B0AA-49C5ED68B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7104"/>
        <c:axId val="-2137554928"/>
      </c:lineChart>
      <c:catAx>
        <c:axId val="-213755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4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4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7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F1-4320-808C-F2E432B9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6352"/>
        <c:axId val="-2137552752"/>
      </c:lineChart>
      <c:catAx>
        <c:axId val="-213756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2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6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51-44E4-BC96-6B3D47D09A6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51-44E4-BC96-6B3D47D09A6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251-44E4-BC96-6B3D47D09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1456"/>
        <c:axId val="-2137554384"/>
      </c:lineChart>
      <c:catAx>
        <c:axId val="-213756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1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A9-450A-A0CB-6AA235C9A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5264"/>
        <c:axId val="-2137558192"/>
      </c:lineChart>
      <c:catAx>
        <c:axId val="-213756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5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6A-4F95-8EA9-F56B21DC78C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6A-4F95-8EA9-F56B21DC78C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6A-4F95-8EA9-F56B21DC7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4512"/>
        <c:axId val="-2137551120"/>
      </c:lineChart>
      <c:catAx>
        <c:axId val="-213757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45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90-4740-AB37-4BA4AF1B4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50032"/>
        <c:axId val="-2137558736"/>
      </c:lineChart>
      <c:catAx>
        <c:axId val="-213755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0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69-49D7-B3CB-8183B2BE1E6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69-49D7-B3CB-8183B2BE1E6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69-49D7-B3CB-8183B2BE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3968"/>
        <c:axId val="-2137557648"/>
      </c:lineChart>
      <c:catAx>
        <c:axId val="-213757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5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5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3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17-48FE-AF36-DE1FFD976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3632"/>
        <c:axId val="-2137549488"/>
      </c:lineChart>
      <c:catAx>
        <c:axId val="-213756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65-4993-B9AF-B6C71CCAF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7856"/>
        <c:axId val="-2137546768"/>
      </c:lineChart>
      <c:catAx>
        <c:axId val="-213754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6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7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3A-480F-BA33-05283E625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8528"/>
        <c:axId val="-2137572880"/>
      </c:lineChart>
      <c:catAx>
        <c:axId val="-213756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8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18-4F10-B40D-184F2F9ECAA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18-4F10-B40D-184F2F9ECAA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D18-4F10-B40D-184F2F9EC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2336"/>
        <c:axId val="-2137571792"/>
      </c:lineChart>
      <c:catAx>
        <c:axId val="-213757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1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1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23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C0-4A44-8D07-2C757A880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2544"/>
        <c:axId val="-2137548944"/>
      </c:lineChart>
      <c:catAx>
        <c:axId val="-213756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8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8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2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8C-40E2-81BB-3218884058E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8C-40E2-81BB-3218884058E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8C-40E2-81BB-321888405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7312"/>
        <c:axId val="-2137564720"/>
      </c:lineChart>
      <c:catAx>
        <c:axId val="-213754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4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64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7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C7-4DB9-A0AB-ADE6E0578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70704"/>
        <c:axId val="-2137570160"/>
      </c:lineChart>
      <c:catAx>
        <c:axId val="-213757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7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7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53-4FBC-9271-46246E6533F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53-4FBC-9271-46246E6533F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53-4FBC-9271-46246E653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7984"/>
        <c:axId val="-2137546224"/>
      </c:lineChart>
      <c:catAx>
        <c:axId val="-213756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7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BB-4376-B973-A85247FFE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5136"/>
        <c:axId val="-2137569616"/>
      </c:lineChart>
      <c:catAx>
        <c:axId val="-213754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6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5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50-4916-96F8-99D1A5AFFB1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50-4916-96F8-99D1A5AFFB1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50-4916-96F8-99D1A5AFF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7440"/>
        <c:axId val="-2137566896"/>
      </c:lineChart>
      <c:catAx>
        <c:axId val="-213756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6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7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AC-45B9-800B-AA100A4D5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62000"/>
        <c:axId val="-2137523920"/>
      </c:lineChart>
      <c:catAx>
        <c:axId val="-213756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3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62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35-45E6-8DAF-99EA512FC98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35-45E6-8DAF-99EA512FC98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F35-45E6-8DAF-99EA512FC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24464"/>
        <c:axId val="-2137523376"/>
      </c:lineChart>
      <c:catAx>
        <c:axId val="-213752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4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2E-4BAE-B326-EB5401A7D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2416"/>
        <c:axId val="-2137530992"/>
      </c:lineChart>
      <c:catAx>
        <c:axId val="-213754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3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2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F2-42D6-85C1-324C1E2F5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25552"/>
        <c:axId val="-2137517392"/>
      </c:lineChart>
      <c:catAx>
        <c:axId val="-213752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7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1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5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F2-4446-B959-FB05A79D9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0240"/>
        <c:axId val="-2137521200"/>
      </c:lineChart>
      <c:catAx>
        <c:axId val="-213754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1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1C-411F-B93A-B6339196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9152"/>
        <c:axId val="-2137539696"/>
      </c:lineChart>
      <c:catAx>
        <c:axId val="-213753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3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9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3C-4F8C-BAAA-4F1C9ED890B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3C-4F8C-BAAA-4F1C9ED890B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3C-4F8C-BAAA-4F1C9ED89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3168"/>
        <c:axId val="-2137522832"/>
      </c:lineChart>
      <c:catAx>
        <c:axId val="-213753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2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3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36-4917-BC1C-B2414A07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19568"/>
        <c:axId val="-2137522288"/>
      </c:lineChart>
      <c:catAx>
        <c:axId val="-213751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2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9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C5-4603-9B29-572D1761454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EC5-4603-9B29-572D1761454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EC5-4603-9B29-572D17614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8064"/>
        <c:axId val="-2137521744"/>
      </c:lineChart>
      <c:catAx>
        <c:axId val="-213753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8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18-4475-88A2-F7D1C52BC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4256"/>
        <c:axId val="-2137518480"/>
      </c:lineChart>
      <c:catAx>
        <c:axId val="-213753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1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4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16-4CF3-8C6A-0508A846A0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16-4CF3-8C6A-0508A846A0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516-4CF3-8C6A-0508A846A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20656"/>
        <c:axId val="-2137515216"/>
      </c:lineChart>
      <c:catAx>
        <c:axId val="-213752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15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0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34-4559-92F3-29DDB625B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8608"/>
        <c:axId val="-2137537520"/>
      </c:lineChart>
      <c:catAx>
        <c:axId val="-213753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37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8D-45FA-8630-8EE7963DCFD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8D-45FA-8630-8EE7963DCFD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E8D-45FA-8630-8EE7963DC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20112"/>
        <c:axId val="-2137529360"/>
      </c:lineChart>
      <c:catAx>
        <c:axId val="-213752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9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0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FA-4F5D-BE1A-9E634DDC6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15760"/>
        <c:axId val="-2137533712"/>
      </c:lineChart>
      <c:catAx>
        <c:axId val="-213751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3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5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12-4454-8DCA-A570719DADE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12-4454-8DCA-A570719DADE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212-4454-8DCA-A570719D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0448"/>
        <c:axId val="-2137519024"/>
      </c:lineChart>
      <c:catAx>
        <c:axId val="-213753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1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0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F5-4B48-BE9F-8CA222E98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29904"/>
        <c:axId val="-2137544592"/>
      </c:lineChart>
      <c:catAx>
        <c:axId val="-213752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4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4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9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82-4F4D-9D63-D073C6F8E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6976"/>
        <c:axId val="-2137517936"/>
      </c:lineChart>
      <c:catAx>
        <c:axId val="-213753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7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17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6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B4-4B16-806C-546749852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28816"/>
        <c:axId val="-2137526640"/>
      </c:lineChart>
      <c:catAx>
        <c:axId val="-213752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6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6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8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AA-4D1B-B5D4-7C7473EA37D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AA-4D1B-B5D4-7C7473EA37D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AA-4D1B-B5D4-7C7473EA3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16848"/>
        <c:axId val="-2137516304"/>
      </c:lineChart>
      <c:catAx>
        <c:axId val="-213751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6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16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6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F3-487F-867F-2EB0300CB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4800"/>
        <c:axId val="-2137514672"/>
      </c:lineChart>
      <c:catAx>
        <c:axId val="-213753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1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1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F5-497D-8555-BC181D8FDAC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AF5-497D-8555-BC181D8FDAC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AF5-497D-8555-BC181D8F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4048"/>
        <c:axId val="-2137536432"/>
      </c:lineChart>
      <c:catAx>
        <c:axId val="-213754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3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40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C0-45DF-882D-7553492B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1328"/>
        <c:axId val="-2137543504"/>
      </c:lineChart>
      <c:catAx>
        <c:axId val="-213754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13-4F4C-BFC7-7D1ACCF7F9C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713-4F4C-BFC7-7D1ACCF7F9C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713-4F4C-BFC7-7D1ACCF7F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42960"/>
        <c:axId val="-2137541872"/>
      </c:lineChart>
      <c:catAx>
        <c:axId val="-213754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2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E9-466F-B70C-780E50DF5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1536"/>
        <c:axId val="-2137540784"/>
      </c:lineChart>
      <c:catAx>
        <c:axId val="-213753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40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40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1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A5-4D1F-A695-411E7B6F9CC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A5-4D1F-A695-411E7B6F9CC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5A5-4D1F-A695-411E7B6F9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2080"/>
        <c:axId val="-2137528272"/>
      </c:lineChart>
      <c:catAx>
        <c:axId val="-213753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8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8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2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95-4970-8F7B-38F35BDB3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5888"/>
        <c:axId val="-2137527728"/>
      </c:lineChart>
      <c:catAx>
        <c:axId val="-213753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5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09-4744-A9C6-C85B94CF291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09-4744-A9C6-C85B94CF291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09-4744-A9C6-C85B94CF2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5344"/>
        <c:axId val="-2137527184"/>
      </c:lineChart>
      <c:catAx>
        <c:axId val="-213753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7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5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71-47FF-90B0-98FCEA27C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32624"/>
        <c:axId val="-2137526096"/>
      </c:lineChart>
      <c:catAx>
        <c:axId val="-213753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2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752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3753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Gowning room 2 (aseptic area) (11076) 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4799776623666725"/>
          <c:y val="3.593781546537451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217177640029041E-2"/>
          <c:y val="0.16944074298405007"/>
          <c:w val="0.82346294440467649"/>
          <c:h val="0.65410678560284863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'Gowning room 2 (11076)'!$J$11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invertIfNegative val="0"/>
          <c:dPt>
            <c:idx val="3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16FB-4B1A-8EAB-C8EF185421C4}"/>
              </c:ext>
            </c:extLst>
          </c:dPt>
          <c:dPt>
            <c:idx val="8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dPt>
            <c:idx val="8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</c:spPr>
          </c:dPt>
          <c:val>
            <c:numRef>
              <c:f>'Gowning room 2 (11076)'!$J$13:$J$238</c:f>
              <c:numCache>
                <c:formatCode>General</c:formatCode>
                <c:ptCount val="226"/>
                <c:pt idx="86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58-4764-A261-948BDB1A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7525008"/>
        <c:axId val="-2128503808"/>
      </c:barChart>
      <c:lineChart>
        <c:grouping val="standard"/>
        <c:varyColors val="0"/>
        <c:ser>
          <c:idx val="8"/>
          <c:order val="0"/>
          <c:tx>
            <c:strRef>
              <c:f>'Gowning room 2 (11076)'!$I$11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'Gowning room 2 (11076)'!$I$13:$I$238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58-4764-A261-948BDB1A7C75}"/>
            </c:ext>
          </c:extLst>
        </c:ser>
        <c:ser>
          <c:idx val="0"/>
          <c:order val="1"/>
          <c:tx>
            <c:strRef>
              <c:f>'Gowning room 2 (11076)'!$M$12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'Gowning room 2 (11076)'!$B$13:$B$238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43549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43596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43642</c:v>
                </c:pt>
                <c:pt idx="155" formatCode="dd/mm/yy;@">
                  <c:v>43644</c:v>
                </c:pt>
                <c:pt idx="156" formatCode="dd/mm/yy;@">
                  <c:v>43647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43808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'Gowning room 2 (11076)'!$M$13:$M$238</c:f>
              <c:numCache>
                <c:formatCode>General</c:formatCode>
                <c:ptCount val="2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A58-4764-A261-948BDB1A7C75}"/>
            </c:ext>
          </c:extLst>
        </c:ser>
        <c:ser>
          <c:idx val="1"/>
          <c:order val="2"/>
          <c:tx>
            <c:strRef>
              <c:f>'Gowning room 2 (11076)'!$L$12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'Gowning room 2 (11076)'!$L$13:$L$238</c:f>
              <c:numCache>
                <c:formatCode>General</c:formatCode>
                <c:ptCount val="2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A58-4764-A261-948BDB1A7C75}"/>
            </c:ext>
          </c:extLst>
        </c:ser>
        <c:ser>
          <c:idx val="2"/>
          <c:order val="3"/>
          <c:tx>
            <c:strRef>
              <c:f>'Gowning room 2 (11076)'!$C$11</c:f>
              <c:strCache>
                <c:ptCount val="1"/>
                <c:pt idx="0">
                  <c:v>11076_R1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'Gowning room 2 (11076)'!$B$13:$B$238</c:f>
              <c:numCache>
                <c:formatCode>m/d/yyyy</c:formatCode>
                <c:ptCount val="22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43169</c:v>
                </c:pt>
                <c:pt idx="11">
                  <c:v>43171</c:v>
                </c:pt>
                <c:pt idx="12">
                  <c:v>43173</c:v>
                </c:pt>
                <c:pt idx="13">
                  <c:v>43175</c:v>
                </c:pt>
                <c:pt idx="14">
                  <c:v>43179</c:v>
                </c:pt>
                <c:pt idx="15">
                  <c:v>43181</c:v>
                </c:pt>
                <c:pt idx="16">
                  <c:v>43188</c:v>
                </c:pt>
                <c:pt idx="17">
                  <c:v>43196</c:v>
                </c:pt>
                <c:pt idx="18">
                  <c:v>43202</c:v>
                </c:pt>
                <c:pt idx="19">
                  <c:v>43209</c:v>
                </c:pt>
                <c:pt idx="20">
                  <c:v>43214</c:v>
                </c:pt>
                <c:pt idx="21">
                  <c:v>43217</c:v>
                </c:pt>
                <c:pt idx="22">
                  <c:v>43224</c:v>
                </c:pt>
                <c:pt idx="23">
                  <c:v>43231</c:v>
                </c:pt>
                <c:pt idx="24">
                  <c:v>43237</c:v>
                </c:pt>
                <c:pt idx="25">
                  <c:v>43239</c:v>
                </c:pt>
                <c:pt idx="26">
                  <c:v>43242</c:v>
                </c:pt>
                <c:pt idx="27">
                  <c:v>43244</c:v>
                </c:pt>
                <c:pt idx="28">
                  <c:v>43251</c:v>
                </c:pt>
                <c:pt idx="29">
                  <c:v>43256</c:v>
                </c:pt>
                <c:pt idx="30">
                  <c:v>43258</c:v>
                </c:pt>
                <c:pt idx="31">
                  <c:v>43263</c:v>
                </c:pt>
                <c:pt idx="32">
                  <c:v>43265</c:v>
                </c:pt>
                <c:pt idx="33">
                  <c:v>43272</c:v>
                </c:pt>
                <c:pt idx="34">
                  <c:v>43276</c:v>
                </c:pt>
                <c:pt idx="35">
                  <c:v>43278</c:v>
                </c:pt>
                <c:pt idx="36">
                  <c:v>43280</c:v>
                </c:pt>
                <c:pt idx="37">
                  <c:v>43283</c:v>
                </c:pt>
                <c:pt idx="38">
                  <c:v>43285</c:v>
                </c:pt>
                <c:pt idx="39">
                  <c:v>43287</c:v>
                </c:pt>
                <c:pt idx="40">
                  <c:v>43293</c:v>
                </c:pt>
                <c:pt idx="41">
                  <c:v>43298</c:v>
                </c:pt>
                <c:pt idx="42">
                  <c:v>43300</c:v>
                </c:pt>
                <c:pt idx="43">
                  <c:v>43305</c:v>
                </c:pt>
                <c:pt idx="44">
                  <c:v>43314</c:v>
                </c:pt>
                <c:pt idx="45">
                  <c:v>43321</c:v>
                </c:pt>
                <c:pt idx="46">
                  <c:v>43325</c:v>
                </c:pt>
                <c:pt idx="47">
                  <c:v>43329</c:v>
                </c:pt>
                <c:pt idx="48">
                  <c:v>43333</c:v>
                </c:pt>
                <c:pt idx="49">
                  <c:v>43335</c:v>
                </c:pt>
                <c:pt idx="50">
                  <c:v>43341</c:v>
                </c:pt>
                <c:pt idx="51">
                  <c:v>43343</c:v>
                </c:pt>
                <c:pt idx="52">
                  <c:v>43349</c:v>
                </c:pt>
                <c:pt idx="53">
                  <c:v>43356</c:v>
                </c:pt>
                <c:pt idx="54">
                  <c:v>43360</c:v>
                </c:pt>
                <c:pt idx="55">
                  <c:v>43372</c:v>
                </c:pt>
                <c:pt idx="56">
                  <c:v>43375</c:v>
                </c:pt>
                <c:pt idx="57">
                  <c:v>43377</c:v>
                </c:pt>
                <c:pt idx="58">
                  <c:v>43379</c:v>
                </c:pt>
                <c:pt idx="59">
                  <c:v>43382</c:v>
                </c:pt>
                <c:pt idx="60">
                  <c:v>43384</c:v>
                </c:pt>
                <c:pt idx="61">
                  <c:v>43388</c:v>
                </c:pt>
                <c:pt idx="62">
                  <c:v>43390</c:v>
                </c:pt>
                <c:pt idx="63">
                  <c:v>43392</c:v>
                </c:pt>
                <c:pt idx="64">
                  <c:v>43395</c:v>
                </c:pt>
                <c:pt idx="65">
                  <c:v>43397</c:v>
                </c:pt>
                <c:pt idx="66">
                  <c:v>43399</c:v>
                </c:pt>
                <c:pt idx="67">
                  <c:v>43407</c:v>
                </c:pt>
                <c:pt idx="68">
                  <c:v>43410</c:v>
                </c:pt>
                <c:pt idx="69">
                  <c:v>43413</c:v>
                </c:pt>
                <c:pt idx="70">
                  <c:v>43416</c:v>
                </c:pt>
                <c:pt idx="71">
                  <c:v>43418</c:v>
                </c:pt>
                <c:pt idx="72">
                  <c:v>43420</c:v>
                </c:pt>
                <c:pt idx="73">
                  <c:v>43423</c:v>
                </c:pt>
                <c:pt idx="74">
                  <c:v>43425</c:v>
                </c:pt>
                <c:pt idx="75">
                  <c:v>43431</c:v>
                </c:pt>
                <c:pt idx="76">
                  <c:v>43439</c:v>
                </c:pt>
                <c:pt idx="77">
                  <c:v>43441</c:v>
                </c:pt>
                <c:pt idx="78">
                  <c:v>43446</c:v>
                </c:pt>
                <c:pt idx="79">
                  <c:v>43448</c:v>
                </c:pt>
                <c:pt idx="80">
                  <c:v>43451</c:v>
                </c:pt>
                <c:pt idx="81">
                  <c:v>43453</c:v>
                </c:pt>
                <c:pt idx="82">
                  <c:v>43455</c:v>
                </c:pt>
                <c:pt idx="83">
                  <c:v>43458</c:v>
                </c:pt>
                <c:pt idx="84">
                  <c:v>43461</c:v>
                </c:pt>
                <c:pt idx="87">
                  <c:v>43468</c:v>
                </c:pt>
                <c:pt idx="88">
                  <c:v>43470</c:v>
                </c:pt>
                <c:pt idx="89">
                  <c:v>43473</c:v>
                </c:pt>
                <c:pt idx="90">
                  <c:v>43475</c:v>
                </c:pt>
                <c:pt idx="91">
                  <c:v>43480</c:v>
                </c:pt>
                <c:pt idx="92">
                  <c:v>43482</c:v>
                </c:pt>
                <c:pt idx="93">
                  <c:v>43484</c:v>
                </c:pt>
                <c:pt idx="94">
                  <c:v>43490</c:v>
                </c:pt>
                <c:pt idx="95">
                  <c:v>43492</c:v>
                </c:pt>
                <c:pt idx="96">
                  <c:v>43494</c:v>
                </c:pt>
                <c:pt idx="97">
                  <c:v>43496</c:v>
                </c:pt>
                <c:pt idx="98">
                  <c:v>43498</c:v>
                </c:pt>
                <c:pt idx="99">
                  <c:v>43504</c:v>
                </c:pt>
                <c:pt idx="100">
                  <c:v>43506</c:v>
                </c:pt>
                <c:pt idx="101">
                  <c:v>43510</c:v>
                </c:pt>
                <c:pt idx="102">
                  <c:v>43512</c:v>
                </c:pt>
                <c:pt idx="103">
                  <c:v>43514</c:v>
                </c:pt>
                <c:pt idx="104">
                  <c:v>43516</c:v>
                </c:pt>
                <c:pt idx="105">
                  <c:v>43518</c:v>
                </c:pt>
                <c:pt idx="106">
                  <c:v>43520</c:v>
                </c:pt>
                <c:pt idx="107">
                  <c:v>43522</c:v>
                </c:pt>
                <c:pt idx="108">
                  <c:v>43524</c:v>
                </c:pt>
                <c:pt idx="109">
                  <c:v>43526</c:v>
                </c:pt>
                <c:pt idx="110">
                  <c:v>43528</c:v>
                </c:pt>
                <c:pt idx="111">
                  <c:v>43530</c:v>
                </c:pt>
                <c:pt idx="112">
                  <c:v>43532</c:v>
                </c:pt>
                <c:pt idx="113">
                  <c:v>43541</c:v>
                </c:pt>
                <c:pt idx="114">
                  <c:v>43543</c:v>
                </c:pt>
                <c:pt idx="115">
                  <c:v>43545</c:v>
                </c:pt>
                <c:pt idx="116">
                  <c:v>43547</c:v>
                </c:pt>
                <c:pt idx="117">
                  <c:v>43549</c:v>
                </c:pt>
                <c:pt idx="118">
                  <c:v>43551</c:v>
                </c:pt>
                <c:pt idx="119">
                  <c:v>43553</c:v>
                </c:pt>
                <c:pt idx="120">
                  <c:v>43555</c:v>
                </c:pt>
                <c:pt idx="121" formatCode="dd/mm/yy;@">
                  <c:v>43557</c:v>
                </c:pt>
                <c:pt idx="122" formatCode="dd/mm/yy;@">
                  <c:v>43559</c:v>
                </c:pt>
                <c:pt idx="123" formatCode="dd/mm/yy;@">
                  <c:v>43561</c:v>
                </c:pt>
                <c:pt idx="124" formatCode="dd/mm/yy;@">
                  <c:v>43564</c:v>
                </c:pt>
                <c:pt idx="125" formatCode="dd/mm/yy;@">
                  <c:v>43567</c:v>
                </c:pt>
                <c:pt idx="126" formatCode="dd/mm/yy;@">
                  <c:v>43573</c:v>
                </c:pt>
                <c:pt idx="127" formatCode="dd/mm/yy;@">
                  <c:v>43576</c:v>
                </c:pt>
                <c:pt idx="128" formatCode="dd/mm/yy;@">
                  <c:v>43578</c:v>
                </c:pt>
                <c:pt idx="129" formatCode="dd/mm/yy;@">
                  <c:v>43579</c:v>
                </c:pt>
                <c:pt idx="130" formatCode="dd/mm/yy;@">
                  <c:v>43580</c:v>
                </c:pt>
                <c:pt idx="131" formatCode="dd/mm/yy;@">
                  <c:v>43584</c:v>
                </c:pt>
                <c:pt idx="132" formatCode="dd/mm/yy;@">
                  <c:v>43589</c:v>
                </c:pt>
                <c:pt idx="133" formatCode="dd/mm/yy;@">
                  <c:v>43593</c:v>
                </c:pt>
                <c:pt idx="134" formatCode="dd/mm/yy;@">
                  <c:v>43596</c:v>
                </c:pt>
                <c:pt idx="135" formatCode="dd/mm/yy;@">
                  <c:v>43598</c:v>
                </c:pt>
                <c:pt idx="136" formatCode="dd/mm/yy;@">
                  <c:v>43601</c:v>
                </c:pt>
                <c:pt idx="137" formatCode="dd/mm/yy;@">
                  <c:v>43603</c:v>
                </c:pt>
                <c:pt idx="138" formatCode="dd/mm/yy;@">
                  <c:v>43604</c:v>
                </c:pt>
                <c:pt idx="139" formatCode="dd/mm/yy;@">
                  <c:v>43606</c:v>
                </c:pt>
                <c:pt idx="140" formatCode="dd/mm/yy;@">
                  <c:v>43608</c:v>
                </c:pt>
                <c:pt idx="141" formatCode="dd/mm/yy;@">
                  <c:v>43610</c:v>
                </c:pt>
                <c:pt idx="142" formatCode="dd/mm/yy;@">
                  <c:v>43613</c:v>
                </c:pt>
                <c:pt idx="143" formatCode="dd/mm/yy;@">
                  <c:v>43615</c:v>
                </c:pt>
                <c:pt idx="144" formatCode="dd/mm/yy;@">
                  <c:v>43617</c:v>
                </c:pt>
                <c:pt idx="145" formatCode="dd/mm/yy;@">
                  <c:v>43620</c:v>
                </c:pt>
                <c:pt idx="146" formatCode="dd/mm/yy;@">
                  <c:v>43621</c:v>
                </c:pt>
                <c:pt idx="147" formatCode="dd/mm/yy;@">
                  <c:v>43624</c:v>
                </c:pt>
                <c:pt idx="148" formatCode="dd/mm/yy;@">
                  <c:v>43625</c:v>
                </c:pt>
                <c:pt idx="149" formatCode="dd/mm/yy;@">
                  <c:v>43628</c:v>
                </c:pt>
                <c:pt idx="150" formatCode="dd/mm/yy;@">
                  <c:v>43629</c:v>
                </c:pt>
                <c:pt idx="151" formatCode="dd/mm/yy;@">
                  <c:v>43636</c:v>
                </c:pt>
                <c:pt idx="152" formatCode="dd/mm/yy;@">
                  <c:v>43637</c:v>
                </c:pt>
                <c:pt idx="153" formatCode="dd/mm/yy;@">
                  <c:v>43641</c:v>
                </c:pt>
                <c:pt idx="154" formatCode="dd/mm/yy;@">
                  <c:v>43642</c:v>
                </c:pt>
                <c:pt idx="155" formatCode="dd/mm/yy;@">
                  <c:v>43644</c:v>
                </c:pt>
                <c:pt idx="156" formatCode="dd/mm/yy;@">
                  <c:v>43647</c:v>
                </c:pt>
                <c:pt idx="157" formatCode="dd/mm/yy;@">
                  <c:v>43650</c:v>
                </c:pt>
                <c:pt idx="158" formatCode="dd/mm/yy;@">
                  <c:v>43651</c:v>
                </c:pt>
                <c:pt idx="159" formatCode="dd/mm/yy;@">
                  <c:v>43655</c:v>
                </c:pt>
                <c:pt idx="160" formatCode="dd/mm/yy;@">
                  <c:v>43656</c:v>
                </c:pt>
                <c:pt idx="161" formatCode="dd/mm/yy;@">
                  <c:v>43658</c:v>
                </c:pt>
                <c:pt idx="162" formatCode="dd/mm/yy;@">
                  <c:v>43662</c:v>
                </c:pt>
                <c:pt idx="163" formatCode="dd/mm/yy;@">
                  <c:v>43664</c:v>
                </c:pt>
                <c:pt idx="164" formatCode="dd/mm/yy;@">
                  <c:v>43665</c:v>
                </c:pt>
                <c:pt idx="165" formatCode="dd/mm/yy;@">
                  <c:v>43668</c:v>
                </c:pt>
                <c:pt idx="166" formatCode="dd/mm/yy;@">
                  <c:v>43669</c:v>
                </c:pt>
                <c:pt idx="167" formatCode="dd/mm/yy;@">
                  <c:v>43673</c:v>
                </c:pt>
                <c:pt idx="168" formatCode="dd/mm/yy;@">
                  <c:v>43675</c:v>
                </c:pt>
                <c:pt idx="169" formatCode="dd/mm/yy;@">
                  <c:v>43678</c:v>
                </c:pt>
                <c:pt idx="170" formatCode="dd/mm/yy;@">
                  <c:v>43679</c:v>
                </c:pt>
                <c:pt idx="171" formatCode="dd/mm/yy;@">
                  <c:v>43682</c:v>
                </c:pt>
                <c:pt idx="172" formatCode="dd/mm/yy;@">
                  <c:v>43685</c:v>
                </c:pt>
                <c:pt idx="173" formatCode="dd/mm/yy;@">
                  <c:v>43687</c:v>
                </c:pt>
                <c:pt idx="174" formatCode="dd/mm/yy;@">
                  <c:v>43690</c:v>
                </c:pt>
                <c:pt idx="175" formatCode="dd/mm/yy;@">
                  <c:v>43692</c:v>
                </c:pt>
                <c:pt idx="176" formatCode="dd/mm/yy;@">
                  <c:v>43694</c:v>
                </c:pt>
                <c:pt idx="177" formatCode="dd/mm/yy;@">
                  <c:v>43697</c:v>
                </c:pt>
                <c:pt idx="178" formatCode="dd/mm/yy;@">
                  <c:v>43698</c:v>
                </c:pt>
                <c:pt idx="179" formatCode="dd/mm/yy;@">
                  <c:v>43700</c:v>
                </c:pt>
                <c:pt idx="180" formatCode="dd/mm/yy;@">
                  <c:v>43704</c:v>
                </c:pt>
                <c:pt idx="181" formatCode="dd/mm/yy;@">
                  <c:v>43706</c:v>
                </c:pt>
                <c:pt idx="182" formatCode="dd/mm/yy;@">
                  <c:v>43707</c:v>
                </c:pt>
                <c:pt idx="183">
                  <c:v>43709</c:v>
                </c:pt>
                <c:pt idx="184">
                  <c:v>43713</c:v>
                </c:pt>
                <c:pt idx="185">
                  <c:v>43715</c:v>
                </c:pt>
                <c:pt idx="186">
                  <c:v>43716</c:v>
                </c:pt>
                <c:pt idx="187">
                  <c:v>43719</c:v>
                </c:pt>
                <c:pt idx="188">
                  <c:v>43721</c:v>
                </c:pt>
                <c:pt idx="189">
                  <c:v>43723</c:v>
                </c:pt>
                <c:pt idx="190">
                  <c:v>43730</c:v>
                </c:pt>
                <c:pt idx="191">
                  <c:v>43737</c:v>
                </c:pt>
                <c:pt idx="192">
                  <c:v>43740</c:v>
                </c:pt>
                <c:pt idx="193">
                  <c:v>43750</c:v>
                </c:pt>
                <c:pt idx="194">
                  <c:v>43753</c:v>
                </c:pt>
                <c:pt idx="195">
                  <c:v>43756</c:v>
                </c:pt>
                <c:pt idx="196">
                  <c:v>43758</c:v>
                </c:pt>
                <c:pt idx="197">
                  <c:v>43761</c:v>
                </c:pt>
                <c:pt idx="198">
                  <c:v>43768</c:v>
                </c:pt>
                <c:pt idx="199">
                  <c:v>43771</c:v>
                </c:pt>
                <c:pt idx="200">
                  <c:v>43774</c:v>
                </c:pt>
                <c:pt idx="201">
                  <c:v>43776</c:v>
                </c:pt>
                <c:pt idx="202">
                  <c:v>43777</c:v>
                </c:pt>
                <c:pt idx="203">
                  <c:v>43782</c:v>
                </c:pt>
                <c:pt idx="204">
                  <c:v>43784</c:v>
                </c:pt>
                <c:pt idx="205">
                  <c:v>43786</c:v>
                </c:pt>
                <c:pt idx="206">
                  <c:v>43787</c:v>
                </c:pt>
                <c:pt idx="207">
                  <c:v>43790</c:v>
                </c:pt>
                <c:pt idx="208">
                  <c:v>43793</c:v>
                </c:pt>
                <c:pt idx="209">
                  <c:v>43795</c:v>
                </c:pt>
                <c:pt idx="210">
                  <c:v>43798</c:v>
                </c:pt>
                <c:pt idx="211">
                  <c:v>43801</c:v>
                </c:pt>
                <c:pt idx="212">
                  <c:v>43803</c:v>
                </c:pt>
                <c:pt idx="213">
                  <c:v>43805</c:v>
                </c:pt>
                <c:pt idx="214">
                  <c:v>43807</c:v>
                </c:pt>
                <c:pt idx="215">
                  <c:v>43808</c:v>
                </c:pt>
                <c:pt idx="216">
                  <c:v>43811</c:v>
                </c:pt>
                <c:pt idx="217">
                  <c:v>43812</c:v>
                </c:pt>
                <c:pt idx="218">
                  <c:v>43817</c:v>
                </c:pt>
                <c:pt idx="219">
                  <c:v>43819</c:v>
                </c:pt>
                <c:pt idx="220">
                  <c:v>43821</c:v>
                </c:pt>
                <c:pt idx="221">
                  <c:v>43824</c:v>
                </c:pt>
                <c:pt idx="222">
                  <c:v>43825</c:v>
                </c:pt>
                <c:pt idx="225">
                  <c:v>43827</c:v>
                </c:pt>
              </c:numCache>
            </c:numRef>
          </c:cat>
          <c:val>
            <c:numRef>
              <c:f>'Gowning room 2 (11076)'!$C$13:$C$238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A58-4764-A261-948BDB1A7C75}"/>
            </c:ext>
          </c:extLst>
        </c:ser>
        <c:ser>
          <c:idx val="4"/>
          <c:order val="4"/>
          <c:tx>
            <c:strRef>
              <c:f>'Gowning room 2 (11076)'!$D$11</c:f>
              <c:strCache>
                <c:ptCount val="1"/>
                <c:pt idx="0">
                  <c:v>11076_R2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'Gowning room 2 (11076)'!$D$13:$D$238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A58-4764-A261-948BDB1A7C75}"/>
            </c:ext>
          </c:extLst>
        </c:ser>
        <c:ser>
          <c:idx val="3"/>
          <c:order val="5"/>
          <c:tx>
            <c:strRef>
              <c:f>'Gowning room 2 (11076)'!$E$11</c:f>
              <c:strCache>
                <c:ptCount val="1"/>
                <c:pt idx="0">
                  <c:v>11076_R3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val>
            <c:numRef>
              <c:f>'Gowning room 2 (11076)'!$E$13:$E$238</c:f>
              <c:numCache>
                <c:formatCode>General</c:formatCode>
                <c:ptCount val="22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A58-4764-A261-948BDB1A7C75}"/>
            </c:ext>
          </c:extLst>
        </c:ser>
        <c:ser>
          <c:idx val="5"/>
          <c:order val="6"/>
          <c:tx>
            <c:strRef>
              <c:f>'Gowning room 2 (11076)'!$F$11</c:f>
              <c:strCache>
                <c:ptCount val="1"/>
                <c:pt idx="0">
                  <c:v>11076_R4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'Gowning room 2 (11076)'!$F$13:$F$238</c:f>
              <c:numCache>
                <c:formatCode>General</c:formatCode>
                <c:ptCount val="22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A58-4764-A261-948BDB1A7C75}"/>
            </c:ext>
          </c:extLst>
        </c:ser>
        <c:ser>
          <c:idx val="7"/>
          <c:order val="7"/>
          <c:tx>
            <c:strRef>
              <c:f>'Gowning room 2 (11076)'!$G$11</c:f>
              <c:strCache>
                <c:ptCount val="1"/>
                <c:pt idx="0">
                  <c:v>11076_R5</c:v>
                </c:pt>
              </c:strCache>
            </c:strRef>
          </c:tx>
          <c:spPr>
            <a:ln w="12700"/>
          </c:spPr>
          <c:val>
            <c:numRef>
              <c:f>'Gowning room 2 (11076)'!$G$13:$G$238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A58-4764-A261-948BDB1A7C75}"/>
            </c:ext>
          </c:extLst>
        </c:ser>
        <c:ser>
          <c:idx val="6"/>
          <c:order val="8"/>
          <c:tx>
            <c:strRef>
              <c:f>'Gowning room 2 (11076)'!$H$11</c:f>
              <c:strCache>
                <c:ptCount val="1"/>
                <c:pt idx="0">
                  <c:v>11076_R6</c:v>
                </c:pt>
              </c:strCache>
            </c:strRef>
          </c:tx>
          <c:spPr>
            <a:ln w="12700"/>
          </c:spPr>
          <c:marker>
            <c:symbol val="star"/>
            <c:size val="6"/>
          </c:marker>
          <c:val>
            <c:numRef>
              <c:f>'Gowning room 2 (11076)'!$H$13:$H$238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A58-4764-A261-948BDB1A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525008"/>
        <c:axId val="-2128503808"/>
      </c:lineChart>
      <c:catAx>
        <c:axId val="-213752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2410789076897303E-3"/>
              <c:y val="8.4083475579538575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2128503808"/>
        <c:crossesAt val="0"/>
        <c:auto val="0"/>
        <c:lblAlgn val="ctr"/>
        <c:lblOffset val="100"/>
        <c:tickLblSkip val="1"/>
        <c:noMultiLvlLbl val="0"/>
      </c:catAx>
      <c:valAx>
        <c:axId val="-2128503808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7254679074206631"/>
              <c:y val="0.7984519942000258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213752500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7372226198997849"/>
          <c:y val="7.1925187673219163E-2"/>
          <c:w val="0.12441221665473634"/>
          <c:h val="0.67417396252041917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B8-4FA7-8BD9-A81422815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33184"/>
        <c:axId val="-2128505984"/>
      </c:lineChart>
      <c:catAx>
        <c:axId val="-212853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61-4216-B011-515348B99C5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61-4216-B011-515348B99C5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61-4216-B011-515348B99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07072"/>
        <c:axId val="-2128524480"/>
      </c:lineChart>
      <c:catAx>
        <c:axId val="-212850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2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70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7C-463B-96DC-A48C354EB669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7C-463B-96DC-A48C354EB669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7C-463B-96DC-A48C354EB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519040"/>
        <c:axId val="-2128523936"/>
      </c:scatterChart>
      <c:valAx>
        <c:axId val="-212851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3936"/>
        <c:crosses val="autoZero"/>
        <c:crossBetween val="midCat"/>
      </c:valAx>
      <c:valAx>
        <c:axId val="-212852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90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8A-4477-8AE6-74719D653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1760"/>
        <c:axId val="-2128520128"/>
      </c:lineChart>
      <c:catAx>
        <c:axId val="-212852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2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12852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14-462D-ABAE-FBD3F6DAF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3392"/>
        <c:axId val="-2128533728"/>
      </c:lineChart>
      <c:catAx>
        <c:axId val="-212852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3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3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8D-4ECB-8407-C809FCA04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918880"/>
        <c:axId val="-21918336"/>
      </c:lineChart>
      <c:catAx>
        <c:axId val="-2191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91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918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E7-47D1-BC46-34C4C5CB1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2848"/>
        <c:axId val="-2128526656"/>
      </c:lineChart>
      <c:catAx>
        <c:axId val="-21285228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128526656"/>
        <c:crosses val="autoZero"/>
        <c:auto val="1"/>
        <c:lblAlgn val="ctr"/>
        <c:lblOffset val="100"/>
        <c:tickMarkSkip val="1"/>
        <c:noMultiLvlLbl val="0"/>
      </c:catAx>
      <c:valAx>
        <c:axId val="-212852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A0-4CAD-BE6A-74568B1F8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0880"/>
        <c:axId val="-2128503264"/>
      </c:lineChart>
      <c:catAx>
        <c:axId val="-212851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0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A1-4B11-8D78-B0B39F8DB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3600"/>
        <c:axId val="-2128517408"/>
      </c:lineChart>
      <c:catAx>
        <c:axId val="-212851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C2-48C5-9523-C5E08513FB5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C2-48C5-9523-C5E08513FB5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C2-48C5-9523-C5E08513F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9920"/>
        <c:axId val="-2128504352"/>
      </c:lineChart>
      <c:catAx>
        <c:axId val="-212852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9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B7-4E86-A7B4-A60D7C635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6112"/>
        <c:axId val="-2128506528"/>
      </c:lineChart>
      <c:catAx>
        <c:axId val="-212852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45-423F-910A-E73AC18433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45-423F-910A-E73AC18433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45-423F-910A-E73AC1843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4688"/>
        <c:axId val="-2128522304"/>
      </c:lineChart>
      <c:catAx>
        <c:axId val="-212851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2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4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F7-409B-801C-65EA4E68C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5568"/>
        <c:axId val="-2128508160"/>
      </c:lineChart>
      <c:catAx>
        <c:axId val="-212852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88-4553-B177-E42A1D9C897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88-4553-B177-E42A1D9C897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88-4553-B177-E42A1D9C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34816"/>
        <c:axId val="-2128505440"/>
      </c:lineChart>
      <c:catAx>
        <c:axId val="-212853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4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48-4F6F-B7B0-A24CFDABC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04896"/>
        <c:axId val="-2128516864"/>
      </c:lineChart>
      <c:catAx>
        <c:axId val="-212850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F8-455D-A5F2-2573F70ED98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F8-455D-A5F2-2573F70ED98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F8-455D-A5F2-2573F70ED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35360"/>
        <c:axId val="-2128502720"/>
      </c:lineChart>
      <c:catAx>
        <c:axId val="-212853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5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65-4BDB-9B11-63B9DE1E1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1216"/>
        <c:axId val="-2128502176"/>
      </c:lineChart>
      <c:catAx>
        <c:axId val="-212852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1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CE-40CC-84AB-97ABA89CC78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CE-40CC-84AB-97ABA89CC78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CE-40CC-84AB-97ABA89CC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8496"/>
        <c:axId val="-2128501088"/>
      </c:lineChart>
      <c:catAx>
        <c:axId val="-212851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8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E5-4268-8BA8-122DF6A91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0672"/>
        <c:axId val="-2128501632"/>
      </c:lineChart>
      <c:catAx>
        <c:axId val="-212852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A5-4A89-97DF-D0A40BF32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8288"/>
        <c:axId val="-2128515232"/>
      </c:lineChart>
      <c:catAx>
        <c:axId val="-21285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9F-42B8-8910-7941111D9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6320"/>
        <c:axId val="-2128512512"/>
      </c:lineChart>
      <c:catAx>
        <c:axId val="-212851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26-4E15-B702-DF8F7F995F0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26-4E15-B702-DF8F7F995F0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26-4E15-B702-DF8F7F995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1968"/>
        <c:axId val="-2128509248"/>
      </c:lineChart>
      <c:catAx>
        <c:axId val="-212851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1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C2-4661-BBCF-01412416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32096"/>
        <c:axId val="-2128513056"/>
      </c:lineChart>
      <c:catAx>
        <c:axId val="-212853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80-47C3-B7C5-85B76CCBF47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180-47C3-B7C5-85B76CCBF47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180-47C3-B7C5-85B76CCBF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5024"/>
        <c:axId val="-2128515776"/>
      </c:lineChart>
      <c:catAx>
        <c:axId val="-212852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AC-4B48-90F8-16FD2AC08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4144"/>
        <c:axId val="-2128534272"/>
      </c:lineChart>
      <c:catAx>
        <c:axId val="-212851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3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AA-4DED-8C45-E45DB471122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AA-4DED-8C45-E45DB471122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AAA-4DED-8C45-E45DB4711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9584"/>
        <c:axId val="-2128511424"/>
      </c:lineChart>
      <c:catAx>
        <c:axId val="-212851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9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BA-4096-A8D0-92E01CB1F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17952"/>
        <c:axId val="-2128510336"/>
      </c:lineChart>
      <c:catAx>
        <c:axId val="-212851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1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1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B2-4C5B-8170-C5791A3456E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B2-4C5B-8170-C5791A3456E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B2-4C5B-8170-C5791A345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08704"/>
        <c:axId val="-2128527744"/>
      </c:lineChart>
      <c:catAx>
        <c:axId val="-212850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2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87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D9-4715-A3C5-47E292B26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09792"/>
        <c:axId val="-2128507616"/>
      </c:lineChart>
      <c:catAx>
        <c:axId val="-212850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DD-49EF-AAE7-E300FA662D6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DD-49EF-AAE7-E300FA662D6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9DD-49EF-AAE7-E300FA662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32640"/>
        <c:axId val="-2128531552"/>
      </c:lineChart>
      <c:catAx>
        <c:axId val="-212853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3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2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1B-4926-907C-776E41D6E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31008"/>
        <c:axId val="-2128530464"/>
      </c:lineChart>
      <c:catAx>
        <c:axId val="-21285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3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3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76-4CA8-B837-1FDD5B114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9376"/>
        <c:axId val="-2128528832"/>
      </c:lineChart>
      <c:catAx>
        <c:axId val="-212852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2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97-4210-BE4E-FA77EE032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27200"/>
        <c:axId val="-2128483680"/>
      </c:lineChart>
      <c:catAx>
        <c:axId val="-212852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2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FB-48D8-B2FC-3ADEE5C9E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7152"/>
        <c:axId val="-2128476064"/>
      </c:lineChart>
      <c:catAx>
        <c:axId val="-212847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65-44D6-A0E2-CC4DEF4B5A0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65-44D6-A0E2-CC4DEF4B5A0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65-44D6-A0E2-CC4DEF4B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7696"/>
        <c:axId val="-2128473888"/>
      </c:lineChart>
      <c:catAx>
        <c:axId val="-212847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7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D4-4413-B4B1-D0497E450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5104"/>
        <c:axId val="-2128474976"/>
      </c:lineChart>
      <c:catAx>
        <c:axId val="-212849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5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A9-4AD1-92BB-4A7AB46AA84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A9-4AD1-92BB-4A7AB46AA84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FA9-4AD1-92BB-4A7AB46AA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0416"/>
        <c:axId val="-2128498368"/>
      </c:lineChart>
      <c:catAx>
        <c:axId val="-212848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9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04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03-4528-BFBE-9B7DB4A81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9120"/>
        <c:axId val="-2128478784"/>
      </c:lineChart>
      <c:catAx>
        <c:axId val="-212848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9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57-458E-BB09-858E9D5AF18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57-458E-BB09-858E9D5AF18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57-458E-BB09-858E9D5AF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0960"/>
        <c:axId val="-2128494016"/>
      </c:lineChart>
      <c:catAx>
        <c:axId val="-212848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9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0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34-4BAA-8543-C612758FD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2800"/>
        <c:axId val="-2128500000"/>
      </c:lineChart>
      <c:catAx>
        <c:axId val="-212847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50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2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3F-4F23-ACA2-D258C3C3BC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3F-4F23-ACA2-D258C3C3BC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53F-4F23-ACA2-D258C3C3B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9456"/>
        <c:axId val="-2128482048"/>
      </c:lineChart>
      <c:catAx>
        <c:axId val="-212849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9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6A-4F0A-8011-7BFC96697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8912"/>
        <c:axId val="-2128494560"/>
      </c:lineChart>
      <c:catAx>
        <c:axId val="-212849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9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8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9B-456F-86D4-4FD60225084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9B-456F-86D4-4FD60225084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9B-456F-86D4-4FD602250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3136"/>
        <c:axId val="-2128481504"/>
      </c:lineChart>
      <c:catAx>
        <c:axId val="-212848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3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99-447C-8743-D76062336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7824"/>
        <c:axId val="-2128485312"/>
      </c:lineChart>
      <c:catAx>
        <c:axId val="-212849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95-4B72-A3C8-62C203800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3472"/>
        <c:axId val="-2128475520"/>
      </c:lineChart>
      <c:catAx>
        <c:axId val="-212849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CD-4558-BA93-CF2EE05A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7488"/>
        <c:axId val="-2128486944"/>
      </c:lineChart>
      <c:catAx>
        <c:axId val="-212848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6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EE-430E-B0BC-5D0A64BCB02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AEE-430E-B0BC-5D0A64BCB02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AEE-430E-B0BC-5D0A64BCB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6400"/>
        <c:axId val="-2128497280"/>
      </c:lineChart>
      <c:catAx>
        <c:axId val="-212848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9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6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79-47B6-B072-DE493B9A4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0752"/>
        <c:axId val="-2128476608"/>
      </c:lineChart>
      <c:catAx>
        <c:axId val="-212849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0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34-4A80-A665-B306C13493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34-4A80-A665-B306C13493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34-4A80-A665-B306C1349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8240"/>
        <c:axId val="-2128484768"/>
      </c:lineChart>
      <c:catAx>
        <c:axId val="-212847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8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34-45E9-A76C-3B747C552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2928"/>
        <c:axId val="-2128479872"/>
      </c:lineChart>
      <c:catAx>
        <c:axId val="-212849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90-441E-ADDD-7175845F7E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90-441E-ADDD-7175845F7E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90-441E-ADDD-7175845F7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4432"/>
        <c:axId val="-2128496736"/>
      </c:lineChart>
      <c:catAx>
        <c:axId val="-212847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9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4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5F-4304-8AD5-4558AFF48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2384"/>
        <c:axId val="-2128473344"/>
      </c:lineChart>
      <c:catAx>
        <c:axId val="-212849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7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AB-4871-9044-C731919BEB8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8AB-4871-9044-C731919BEB8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8AB-4871-9044-C731919BE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500544"/>
        <c:axId val="-2128484224"/>
      </c:lineChart>
      <c:catAx>
        <c:axId val="-212850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500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97-4ECB-9AE7-1D5A24068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90208"/>
        <c:axId val="-2128489664"/>
      </c:lineChart>
      <c:catAx>
        <c:axId val="-212849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A0-47A1-AC3B-76D8969AE41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A0-47A1-AC3B-76D8969AE41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4A0-47A1-AC3B-76D8969AE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2592"/>
        <c:axId val="-2128491840"/>
      </c:lineChart>
      <c:catAx>
        <c:axId val="-212848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9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2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B8-40E4-BE23-1AD51EAB8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9328"/>
        <c:axId val="-2128496192"/>
      </c:lineChart>
      <c:catAx>
        <c:axId val="-212847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9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000" b="1" i="0" baseline="0">
                <a:effectLst/>
              </a:rPr>
              <a:t>Trend chart of </a:t>
            </a:r>
            <a:r>
              <a:rPr lang="en-GB" sz="1000" b="1" i="0" baseline="0">
                <a:effectLst/>
              </a:rPr>
              <a:t>microbiological</a:t>
            </a:r>
            <a:r>
              <a:rPr lang="en-US" sz="1000" b="1" i="0" baseline="0">
                <a:effectLst/>
              </a:rPr>
              <a:t> monitoring </a:t>
            </a:r>
            <a:endParaRPr lang="en-US" sz="1000">
              <a:effectLst/>
            </a:endParaRPr>
          </a:p>
          <a:p>
            <a:pPr>
              <a:defRPr sz="1200" b="1"/>
            </a:pPr>
            <a:r>
              <a:rPr lang="en-US" sz="1000" b="1" i="0" baseline="0">
                <a:effectLst/>
              </a:rPr>
              <a:t>(</a:t>
            </a:r>
            <a:r>
              <a:rPr lang="en-GB" sz="1000" b="1" i="0" baseline="0">
                <a:effectLst/>
              </a:rPr>
              <a:t>Surface sampling method</a:t>
            </a:r>
            <a:r>
              <a:rPr lang="en-US" sz="1000" b="1" i="0" baseline="0">
                <a:effectLst/>
              </a:rPr>
              <a:t>) Return room 1 (aseptic area) (11077)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0301830557625309"/>
          <c:y val="8.2557862085421135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3.7316143381538706E-2"/>
          <c:y val="0.1647787383220454"/>
          <c:w val="0.83577407683374616"/>
          <c:h val="0.64944478094084401"/>
        </c:manualLayout>
      </c:layout>
      <c:barChart>
        <c:barDir val="col"/>
        <c:grouping val="clustered"/>
        <c:varyColors val="0"/>
        <c:ser>
          <c:idx val="8"/>
          <c:order val="8"/>
          <c:tx>
            <c:strRef>
              <c:f>'Return room 1 (11077)'!$I$11</c:f>
              <c:strCache>
                <c:ptCount val="1"/>
                <c:pt idx="0">
                  <c:v>cột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</c:spPr>
          <c:invertIfNegative val="0"/>
          <c:dPt>
            <c:idx val="25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8CFF-4B72-B851-DFB7A8266E2D}"/>
              </c:ext>
            </c:extLst>
          </c:dPt>
          <c:val>
            <c:numRef>
              <c:f>'Return room 1 (11077)'!$I$13:$I$118</c:f>
              <c:numCache>
                <c:formatCode>General</c:formatCode>
                <c:ptCount val="106"/>
                <c:pt idx="53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FF-4B72-B851-DFB7A826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-2128472256"/>
        <c:axId val="-2128491296"/>
      </c:barChart>
      <c:lineChart>
        <c:grouping val="standard"/>
        <c:varyColors val="0"/>
        <c:ser>
          <c:idx val="7"/>
          <c:order val="0"/>
          <c:tx>
            <c:strRef>
              <c:f>'Return room 1 (11077)'!$H$11</c:f>
              <c:strCache>
                <c:ptCount val="1"/>
                <c:pt idx="0">
                  <c:v>Criteria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'Return room 1 (11077)'!$H$13:$H$118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CFF-4B72-B851-DFB7A8266E2D}"/>
            </c:ext>
          </c:extLst>
        </c:ser>
        <c:ser>
          <c:idx val="0"/>
          <c:order val="1"/>
          <c:tx>
            <c:strRef>
              <c:f>'Return room 1 (11077)'!$L$12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'Return room 1 (11077)'!$B$13:$B$118</c:f>
              <c:numCache>
                <c:formatCode>m/d/yyyy</c:formatCode>
                <c:ptCount val="10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43171</c:v>
                </c:pt>
                <c:pt idx="11">
                  <c:v>43179</c:v>
                </c:pt>
                <c:pt idx="12">
                  <c:v>43188</c:v>
                </c:pt>
                <c:pt idx="13">
                  <c:v>43196</c:v>
                </c:pt>
                <c:pt idx="14">
                  <c:v>43202</c:v>
                </c:pt>
                <c:pt idx="15">
                  <c:v>43209</c:v>
                </c:pt>
                <c:pt idx="16">
                  <c:v>43214</c:v>
                </c:pt>
                <c:pt idx="17">
                  <c:v>43224</c:v>
                </c:pt>
                <c:pt idx="18">
                  <c:v>43231</c:v>
                </c:pt>
                <c:pt idx="19">
                  <c:v>43237</c:v>
                </c:pt>
                <c:pt idx="20">
                  <c:v>43242</c:v>
                </c:pt>
                <c:pt idx="21">
                  <c:v>43251</c:v>
                </c:pt>
                <c:pt idx="22">
                  <c:v>43256</c:v>
                </c:pt>
                <c:pt idx="23">
                  <c:v>43263</c:v>
                </c:pt>
                <c:pt idx="24">
                  <c:v>43272</c:v>
                </c:pt>
                <c:pt idx="25">
                  <c:v>43276</c:v>
                </c:pt>
                <c:pt idx="26">
                  <c:v>43283</c:v>
                </c:pt>
                <c:pt idx="27">
                  <c:v>43293</c:v>
                </c:pt>
                <c:pt idx="28">
                  <c:v>43298</c:v>
                </c:pt>
                <c:pt idx="29">
                  <c:v>43305</c:v>
                </c:pt>
                <c:pt idx="30">
                  <c:v>43314</c:v>
                </c:pt>
                <c:pt idx="31">
                  <c:v>43321</c:v>
                </c:pt>
                <c:pt idx="32">
                  <c:v>43325</c:v>
                </c:pt>
                <c:pt idx="33">
                  <c:v>43333</c:v>
                </c:pt>
                <c:pt idx="34">
                  <c:v>43341</c:v>
                </c:pt>
                <c:pt idx="35">
                  <c:v>43349</c:v>
                </c:pt>
                <c:pt idx="36">
                  <c:v>43356</c:v>
                </c:pt>
                <c:pt idx="37">
                  <c:v>43360</c:v>
                </c:pt>
                <c:pt idx="38">
                  <c:v>43372</c:v>
                </c:pt>
                <c:pt idx="39">
                  <c:v>43375</c:v>
                </c:pt>
                <c:pt idx="40">
                  <c:v>43382</c:v>
                </c:pt>
                <c:pt idx="41">
                  <c:v>43388</c:v>
                </c:pt>
                <c:pt idx="42">
                  <c:v>43395</c:v>
                </c:pt>
                <c:pt idx="43">
                  <c:v>43407</c:v>
                </c:pt>
                <c:pt idx="44">
                  <c:v>43410</c:v>
                </c:pt>
                <c:pt idx="45">
                  <c:v>43416</c:v>
                </c:pt>
                <c:pt idx="46">
                  <c:v>43423</c:v>
                </c:pt>
                <c:pt idx="47">
                  <c:v>43431</c:v>
                </c:pt>
                <c:pt idx="48">
                  <c:v>43439</c:v>
                </c:pt>
                <c:pt idx="49">
                  <c:v>43446</c:v>
                </c:pt>
                <c:pt idx="50">
                  <c:v>43451</c:v>
                </c:pt>
                <c:pt idx="51">
                  <c:v>43451</c:v>
                </c:pt>
                <c:pt idx="52">
                  <c:v>43458</c:v>
                </c:pt>
                <c:pt idx="53">
                  <c:v>43458</c:v>
                </c:pt>
                <c:pt idx="54">
                  <c:v>43468</c:v>
                </c:pt>
                <c:pt idx="55">
                  <c:v>43473</c:v>
                </c:pt>
                <c:pt idx="56">
                  <c:v>43480</c:v>
                </c:pt>
                <c:pt idx="57">
                  <c:v>43490</c:v>
                </c:pt>
                <c:pt idx="58">
                  <c:v>43494</c:v>
                </c:pt>
                <c:pt idx="59">
                  <c:v>43504</c:v>
                </c:pt>
                <c:pt idx="60">
                  <c:v>43510</c:v>
                </c:pt>
                <c:pt idx="61">
                  <c:v>43514</c:v>
                </c:pt>
                <c:pt idx="62">
                  <c:v>43522</c:v>
                </c:pt>
                <c:pt idx="63">
                  <c:v>43528</c:v>
                </c:pt>
                <c:pt idx="64">
                  <c:v>43541</c:v>
                </c:pt>
                <c:pt idx="65">
                  <c:v>43543</c:v>
                </c:pt>
                <c:pt idx="66">
                  <c:v>43549</c:v>
                </c:pt>
                <c:pt idx="67" formatCode="dd/mm/yy;@">
                  <c:v>43557</c:v>
                </c:pt>
                <c:pt idx="68" formatCode="dd/mm/yy;@">
                  <c:v>43564</c:v>
                </c:pt>
                <c:pt idx="69" formatCode="dd/mm/yy;@">
                  <c:v>43573</c:v>
                </c:pt>
                <c:pt idx="70" formatCode="dd/mm/yy;@">
                  <c:v>43578</c:v>
                </c:pt>
                <c:pt idx="71" formatCode="dd/mm/yy;@">
                  <c:v>43589</c:v>
                </c:pt>
                <c:pt idx="72" formatCode="dd/mm/yy;@">
                  <c:v>43593</c:v>
                </c:pt>
                <c:pt idx="73" formatCode="dd/mm/yy;@">
                  <c:v>43598</c:v>
                </c:pt>
                <c:pt idx="74" formatCode="dd/mm/yy;@">
                  <c:v>43606</c:v>
                </c:pt>
                <c:pt idx="75" formatCode="dd/mm/yy;@">
                  <c:v>43613</c:v>
                </c:pt>
                <c:pt idx="76" formatCode="dd/mm/yy;@">
                  <c:v>43620</c:v>
                </c:pt>
                <c:pt idx="77" formatCode="dd/mm/yy;@">
                  <c:v>43628</c:v>
                </c:pt>
                <c:pt idx="78" formatCode="dd/mm/yy;@">
                  <c:v>43636</c:v>
                </c:pt>
                <c:pt idx="79" formatCode="dd/mm/yy;@">
                  <c:v>43641</c:v>
                </c:pt>
                <c:pt idx="80" formatCode="dd/mm/yy;@">
                  <c:v>43647</c:v>
                </c:pt>
                <c:pt idx="81" formatCode="dd/mm/yy;@">
                  <c:v>43655</c:v>
                </c:pt>
                <c:pt idx="82" formatCode="dd/mm/yy;@">
                  <c:v>43662</c:v>
                </c:pt>
                <c:pt idx="83" formatCode="dd/mm/yy;@">
                  <c:v>43668</c:v>
                </c:pt>
                <c:pt idx="84" formatCode="dd/mm/yy;@">
                  <c:v>43675</c:v>
                </c:pt>
                <c:pt idx="85" formatCode="dd/mm/yy;@">
                  <c:v>43682</c:v>
                </c:pt>
                <c:pt idx="86" formatCode="dd/mm/yy;@">
                  <c:v>43690</c:v>
                </c:pt>
                <c:pt idx="87" formatCode="dd/mm/yy;@">
                  <c:v>43697</c:v>
                </c:pt>
                <c:pt idx="88" formatCode="dd/mm/yy;@">
                  <c:v>43704</c:v>
                </c:pt>
                <c:pt idx="89">
                  <c:v>43713</c:v>
                </c:pt>
                <c:pt idx="90">
                  <c:v>43719</c:v>
                </c:pt>
                <c:pt idx="91">
                  <c:v>43730</c:v>
                </c:pt>
                <c:pt idx="92">
                  <c:v>43737</c:v>
                </c:pt>
                <c:pt idx="93">
                  <c:v>43740</c:v>
                </c:pt>
                <c:pt idx="94">
                  <c:v>43750</c:v>
                </c:pt>
                <c:pt idx="95">
                  <c:v>43753</c:v>
                </c:pt>
                <c:pt idx="96">
                  <c:v>43761</c:v>
                </c:pt>
                <c:pt idx="97">
                  <c:v>43768</c:v>
                </c:pt>
                <c:pt idx="98">
                  <c:v>43774</c:v>
                </c:pt>
                <c:pt idx="99">
                  <c:v>43782</c:v>
                </c:pt>
                <c:pt idx="100">
                  <c:v>43787</c:v>
                </c:pt>
                <c:pt idx="101">
                  <c:v>43795</c:v>
                </c:pt>
                <c:pt idx="102">
                  <c:v>43803</c:v>
                </c:pt>
                <c:pt idx="103">
                  <c:v>43808</c:v>
                </c:pt>
                <c:pt idx="104">
                  <c:v>43817</c:v>
                </c:pt>
                <c:pt idx="105">
                  <c:v>43824</c:v>
                </c:pt>
              </c:numCache>
            </c:numRef>
          </c:cat>
          <c:val>
            <c:numRef>
              <c:f>'Return room 1 (11077)'!$L$13:$L$118</c:f>
              <c:numCache>
                <c:formatCode>General</c:formatCode>
                <c:ptCount val="10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CFF-4B72-B851-DFB7A8266E2D}"/>
            </c:ext>
          </c:extLst>
        </c:ser>
        <c:ser>
          <c:idx val="1"/>
          <c:order val="2"/>
          <c:tx>
            <c:strRef>
              <c:f>'Return room 1 (11077)'!$K$12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'Return room 1 (11077)'!$K$13:$K$118</c:f>
              <c:numCache>
                <c:formatCode>General</c:formatCode>
                <c:ptCount val="1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CFF-4B72-B851-DFB7A8266E2D}"/>
            </c:ext>
          </c:extLst>
        </c:ser>
        <c:ser>
          <c:idx val="2"/>
          <c:order val="3"/>
          <c:tx>
            <c:strRef>
              <c:f>'Return room 1 (11077)'!$C$11</c:f>
              <c:strCache>
                <c:ptCount val="1"/>
                <c:pt idx="0">
                  <c:v>11077_R1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'Return room 1 (11077)'!$B$13:$B$118</c:f>
              <c:numCache>
                <c:formatCode>m/d/yyyy</c:formatCode>
                <c:ptCount val="106"/>
                <c:pt idx="0">
                  <c:v>43103</c:v>
                </c:pt>
                <c:pt idx="1">
                  <c:v>43110</c:v>
                </c:pt>
                <c:pt idx="2">
                  <c:v>43118</c:v>
                </c:pt>
                <c:pt idx="3">
                  <c:v>43126</c:v>
                </c:pt>
                <c:pt idx="4">
                  <c:v>43130</c:v>
                </c:pt>
                <c:pt idx="5">
                  <c:v>43137</c:v>
                </c:pt>
                <c:pt idx="6">
                  <c:v>43143</c:v>
                </c:pt>
                <c:pt idx="7">
                  <c:v>43154</c:v>
                </c:pt>
                <c:pt idx="8">
                  <c:v>43159</c:v>
                </c:pt>
                <c:pt idx="9">
                  <c:v>43167</c:v>
                </c:pt>
                <c:pt idx="10">
                  <c:v>43171</c:v>
                </c:pt>
                <c:pt idx="11">
                  <c:v>43179</c:v>
                </c:pt>
                <c:pt idx="12">
                  <c:v>43188</c:v>
                </c:pt>
                <c:pt idx="13">
                  <c:v>43196</c:v>
                </c:pt>
                <c:pt idx="14">
                  <c:v>43202</c:v>
                </c:pt>
                <c:pt idx="15">
                  <c:v>43209</c:v>
                </c:pt>
                <c:pt idx="16">
                  <c:v>43214</c:v>
                </c:pt>
                <c:pt idx="17">
                  <c:v>43224</c:v>
                </c:pt>
                <c:pt idx="18">
                  <c:v>43231</c:v>
                </c:pt>
                <c:pt idx="19">
                  <c:v>43237</c:v>
                </c:pt>
                <c:pt idx="20">
                  <c:v>43242</c:v>
                </c:pt>
                <c:pt idx="21">
                  <c:v>43251</c:v>
                </c:pt>
                <c:pt idx="22">
                  <c:v>43256</c:v>
                </c:pt>
                <c:pt idx="23">
                  <c:v>43263</c:v>
                </c:pt>
                <c:pt idx="24">
                  <c:v>43272</c:v>
                </c:pt>
                <c:pt idx="25">
                  <c:v>43276</c:v>
                </c:pt>
                <c:pt idx="26">
                  <c:v>43283</c:v>
                </c:pt>
                <c:pt idx="27">
                  <c:v>43293</c:v>
                </c:pt>
                <c:pt idx="28">
                  <c:v>43298</c:v>
                </c:pt>
                <c:pt idx="29">
                  <c:v>43305</c:v>
                </c:pt>
                <c:pt idx="30">
                  <c:v>43314</c:v>
                </c:pt>
                <c:pt idx="31">
                  <c:v>43321</c:v>
                </c:pt>
                <c:pt idx="32">
                  <c:v>43325</c:v>
                </c:pt>
                <c:pt idx="33">
                  <c:v>43333</c:v>
                </c:pt>
                <c:pt idx="34">
                  <c:v>43341</c:v>
                </c:pt>
                <c:pt idx="35">
                  <c:v>43349</c:v>
                </c:pt>
                <c:pt idx="36">
                  <c:v>43356</c:v>
                </c:pt>
                <c:pt idx="37">
                  <c:v>43360</c:v>
                </c:pt>
                <c:pt idx="38">
                  <c:v>43372</c:v>
                </c:pt>
                <c:pt idx="39">
                  <c:v>43375</c:v>
                </c:pt>
                <c:pt idx="40">
                  <c:v>43382</c:v>
                </c:pt>
                <c:pt idx="41">
                  <c:v>43388</c:v>
                </c:pt>
                <c:pt idx="42">
                  <c:v>43395</c:v>
                </c:pt>
                <c:pt idx="43">
                  <c:v>43407</c:v>
                </c:pt>
                <c:pt idx="44">
                  <c:v>43410</c:v>
                </c:pt>
                <c:pt idx="45">
                  <c:v>43416</c:v>
                </c:pt>
                <c:pt idx="46">
                  <c:v>43423</c:v>
                </c:pt>
                <c:pt idx="47">
                  <c:v>43431</c:v>
                </c:pt>
                <c:pt idx="48">
                  <c:v>43439</c:v>
                </c:pt>
                <c:pt idx="49">
                  <c:v>43446</c:v>
                </c:pt>
                <c:pt idx="50">
                  <c:v>43451</c:v>
                </c:pt>
                <c:pt idx="51">
                  <c:v>43451</c:v>
                </c:pt>
                <c:pt idx="52">
                  <c:v>43458</c:v>
                </c:pt>
                <c:pt idx="53">
                  <c:v>43458</c:v>
                </c:pt>
                <c:pt idx="54">
                  <c:v>43468</c:v>
                </c:pt>
                <c:pt idx="55">
                  <c:v>43473</c:v>
                </c:pt>
                <c:pt idx="56">
                  <c:v>43480</c:v>
                </c:pt>
                <c:pt idx="57">
                  <c:v>43490</c:v>
                </c:pt>
                <c:pt idx="58">
                  <c:v>43494</c:v>
                </c:pt>
                <c:pt idx="59">
                  <c:v>43504</c:v>
                </c:pt>
                <c:pt idx="60">
                  <c:v>43510</c:v>
                </c:pt>
                <c:pt idx="61">
                  <c:v>43514</c:v>
                </c:pt>
                <c:pt idx="62">
                  <c:v>43522</c:v>
                </c:pt>
                <c:pt idx="63">
                  <c:v>43528</c:v>
                </c:pt>
                <c:pt idx="64">
                  <c:v>43541</c:v>
                </c:pt>
                <c:pt idx="65">
                  <c:v>43543</c:v>
                </c:pt>
                <c:pt idx="66">
                  <c:v>43549</c:v>
                </c:pt>
                <c:pt idx="67" formatCode="dd/mm/yy;@">
                  <c:v>43557</c:v>
                </c:pt>
                <c:pt idx="68" formatCode="dd/mm/yy;@">
                  <c:v>43564</c:v>
                </c:pt>
                <c:pt idx="69" formatCode="dd/mm/yy;@">
                  <c:v>43573</c:v>
                </c:pt>
                <c:pt idx="70" formatCode="dd/mm/yy;@">
                  <c:v>43578</c:v>
                </c:pt>
                <c:pt idx="71" formatCode="dd/mm/yy;@">
                  <c:v>43589</c:v>
                </c:pt>
                <c:pt idx="72" formatCode="dd/mm/yy;@">
                  <c:v>43593</c:v>
                </c:pt>
                <c:pt idx="73" formatCode="dd/mm/yy;@">
                  <c:v>43598</c:v>
                </c:pt>
                <c:pt idx="74" formatCode="dd/mm/yy;@">
                  <c:v>43606</c:v>
                </c:pt>
                <c:pt idx="75" formatCode="dd/mm/yy;@">
                  <c:v>43613</c:v>
                </c:pt>
                <c:pt idx="76" formatCode="dd/mm/yy;@">
                  <c:v>43620</c:v>
                </c:pt>
                <c:pt idx="77" formatCode="dd/mm/yy;@">
                  <c:v>43628</c:v>
                </c:pt>
                <c:pt idx="78" formatCode="dd/mm/yy;@">
                  <c:v>43636</c:v>
                </c:pt>
                <c:pt idx="79" formatCode="dd/mm/yy;@">
                  <c:v>43641</c:v>
                </c:pt>
                <c:pt idx="80" formatCode="dd/mm/yy;@">
                  <c:v>43647</c:v>
                </c:pt>
                <c:pt idx="81" formatCode="dd/mm/yy;@">
                  <c:v>43655</c:v>
                </c:pt>
                <c:pt idx="82" formatCode="dd/mm/yy;@">
                  <c:v>43662</c:v>
                </c:pt>
                <c:pt idx="83" formatCode="dd/mm/yy;@">
                  <c:v>43668</c:v>
                </c:pt>
                <c:pt idx="84" formatCode="dd/mm/yy;@">
                  <c:v>43675</c:v>
                </c:pt>
                <c:pt idx="85" formatCode="dd/mm/yy;@">
                  <c:v>43682</c:v>
                </c:pt>
                <c:pt idx="86" formatCode="dd/mm/yy;@">
                  <c:v>43690</c:v>
                </c:pt>
                <c:pt idx="87" formatCode="dd/mm/yy;@">
                  <c:v>43697</c:v>
                </c:pt>
                <c:pt idx="88" formatCode="dd/mm/yy;@">
                  <c:v>43704</c:v>
                </c:pt>
                <c:pt idx="89">
                  <c:v>43713</c:v>
                </c:pt>
                <c:pt idx="90">
                  <c:v>43719</c:v>
                </c:pt>
                <c:pt idx="91">
                  <c:v>43730</c:v>
                </c:pt>
                <c:pt idx="92">
                  <c:v>43737</c:v>
                </c:pt>
                <c:pt idx="93">
                  <c:v>43740</c:v>
                </c:pt>
                <c:pt idx="94">
                  <c:v>43750</c:v>
                </c:pt>
                <c:pt idx="95">
                  <c:v>43753</c:v>
                </c:pt>
                <c:pt idx="96">
                  <c:v>43761</c:v>
                </c:pt>
                <c:pt idx="97">
                  <c:v>43768</c:v>
                </c:pt>
                <c:pt idx="98">
                  <c:v>43774</c:v>
                </c:pt>
                <c:pt idx="99">
                  <c:v>43782</c:v>
                </c:pt>
                <c:pt idx="100">
                  <c:v>43787</c:v>
                </c:pt>
                <c:pt idx="101">
                  <c:v>43795</c:v>
                </c:pt>
                <c:pt idx="102">
                  <c:v>43803</c:v>
                </c:pt>
                <c:pt idx="103">
                  <c:v>43808</c:v>
                </c:pt>
                <c:pt idx="104">
                  <c:v>43817</c:v>
                </c:pt>
                <c:pt idx="105">
                  <c:v>43824</c:v>
                </c:pt>
              </c:numCache>
            </c:numRef>
          </c:cat>
          <c:val>
            <c:numRef>
              <c:f>'Return room 1 (11077)'!$C$13:$C$118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CFF-4B72-B851-DFB7A8266E2D}"/>
            </c:ext>
          </c:extLst>
        </c:ser>
        <c:ser>
          <c:idx val="4"/>
          <c:order val="4"/>
          <c:tx>
            <c:strRef>
              <c:f>'Return room 1 (11077)'!$D$11</c:f>
              <c:strCache>
                <c:ptCount val="1"/>
                <c:pt idx="0">
                  <c:v>11077_R2</c:v>
                </c:pt>
              </c:strCache>
            </c:strRef>
          </c:tx>
          <c:spPr>
            <a:ln w="12700"/>
          </c:spPr>
          <c:marker>
            <c:symbol val="triangle"/>
            <c:size val="3"/>
          </c:marker>
          <c:val>
            <c:numRef>
              <c:f>'Return room 1 (11077)'!$D$13:$D$118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CFF-4B72-B851-DFB7A8266E2D}"/>
            </c:ext>
          </c:extLst>
        </c:ser>
        <c:ser>
          <c:idx val="3"/>
          <c:order val="5"/>
          <c:tx>
            <c:strRef>
              <c:f>'Return room 1 (11077)'!$E$11</c:f>
              <c:strCache>
                <c:ptCount val="1"/>
                <c:pt idx="0">
                  <c:v>11077_R3</c:v>
                </c:pt>
              </c:strCache>
            </c:strRef>
          </c:tx>
          <c:spPr>
            <a:ln w="12700"/>
          </c:spPr>
          <c:marker>
            <c:symbol val="diamond"/>
            <c:size val="3"/>
          </c:marker>
          <c:val>
            <c:numRef>
              <c:f>'Return room 1 (11077)'!$E$13:$E$118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8CFF-4B72-B851-DFB7A8266E2D}"/>
            </c:ext>
          </c:extLst>
        </c:ser>
        <c:ser>
          <c:idx val="5"/>
          <c:order val="6"/>
          <c:tx>
            <c:strRef>
              <c:f>'Return room 1 (11077)'!$F$11</c:f>
              <c:strCache>
                <c:ptCount val="1"/>
                <c:pt idx="0">
                  <c:v>11077_R4</c:v>
                </c:pt>
              </c:strCache>
            </c:strRef>
          </c:tx>
          <c:spPr>
            <a:ln w="12700"/>
          </c:spPr>
          <c:marker>
            <c:symbol val="x"/>
            <c:size val="3"/>
          </c:marker>
          <c:val>
            <c:numRef>
              <c:f>'Return room 1 (11077)'!$F$13:$F$118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8CFF-4B72-B851-DFB7A8266E2D}"/>
            </c:ext>
          </c:extLst>
        </c:ser>
        <c:ser>
          <c:idx val="6"/>
          <c:order val="7"/>
          <c:tx>
            <c:strRef>
              <c:f>'Return room 1 (11077)'!$G$11</c:f>
              <c:strCache>
                <c:ptCount val="1"/>
                <c:pt idx="0">
                  <c:v>11077_R5</c:v>
                </c:pt>
              </c:strCache>
            </c:strRef>
          </c:tx>
          <c:spPr>
            <a:ln w="12700"/>
          </c:spPr>
          <c:marker>
            <c:symbol val="plus"/>
            <c:size val="3"/>
          </c:marker>
          <c:val>
            <c:numRef>
              <c:f>'Return room 1 (11077)'!$G$13:$G$118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8CFF-4B72-B851-DFB7A826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2256"/>
        <c:axId val="-2128491296"/>
      </c:lineChart>
      <c:catAx>
        <c:axId val="-212847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/>
                </a:pPr>
                <a:r>
                  <a:rPr lang="en-US" sz="800" b="0"/>
                  <a:t>CFU/Plate</a:t>
                </a:r>
              </a:p>
            </c:rich>
          </c:tx>
          <c:layout>
            <c:manualLayout>
              <c:xMode val="edge"/>
              <c:yMode val="edge"/>
              <c:x val="1.0428923288964892E-3"/>
              <c:y val="7.9421470917533904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-2128491296"/>
        <c:crossesAt val="0"/>
        <c:auto val="0"/>
        <c:lblAlgn val="ctr"/>
        <c:lblOffset val="100"/>
        <c:tickLblSkip val="1"/>
        <c:noMultiLvlLbl val="0"/>
      </c:catAx>
      <c:valAx>
        <c:axId val="-2128491296"/>
        <c:scaling>
          <c:orientation val="minMax"/>
          <c:max val="6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800" b="0"/>
                </a:pPr>
                <a:r>
                  <a:rPr lang="en-US" sz="800" b="0"/>
                  <a:t>Date</a:t>
                </a:r>
              </a:p>
            </c:rich>
          </c:tx>
          <c:layout>
            <c:manualLayout>
              <c:xMode val="edge"/>
              <c:yMode val="edge"/>
              <c:x val="0.88632164246973622"/>
              <c:y val="0.786796982545014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-212847225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708767912089983"/>
          <c:y val="7.6587192335223833E-2"/>
          <c:w val="0.12634671114943666"/>
          <c:h val="0.63759778279463319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78-4124-AC81-C12BE0F6D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1712"/>
        <c:axId val="-2128488576"/>
      </c:lineChart>
      <c:catAx>
        <c:axId val="-212847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1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51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66-48AB-BF14-3DA8DD5765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66-48AB-BF14-3DA8DD5765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66-48AB-BF14-3DA8DD576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85856"/>
        <c:axId val="-2128488032"/>
      </c:lineChart>
      <c:catAx>
        <c:axId val="-212848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48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85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9B-450E-B11B-0471E499F38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D9B-450E-B11B-0471E499F38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D9B-450E-B11B-0471E499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495648"/>
        <c:axId val="-2128471168"/>
      </c:scatterChart>
      <c:valAx>
        <c:axId val="-212849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71168"/>
        <c:crosses val="autoZero"/>
        <c:crossBetween val="midCat"/>
      </c:valAx>
      <c:valAx>
        <c:axId val="-212847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84956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AE-4251-99C9-5D13978EA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70624"/>
        <c:axId val="-2121696400"/>
      </c:lineChart>
      <c:catAx>
        <c:axId val="-212847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128470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9-45E3-8057-38CC0C028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3472"/>
        <c:axId val="-2121710000"/>
      </c:lineChart>
      <c:catAx>
        <c:axId val="-212170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1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A8-4D65-8868-8E614E41B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2176"/>
        <c:axId val="-2121698576"/>
      </c:lineChart>
      <c:catAx>
        <c:axId val="-212171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B0-42B0-953A-7339D183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0544"/>
        <c:axId val="-2121708912"/>
      </c:lineChart>
      <c:catAx>
        <c:axId val="-21217105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-2121708912"/>
        <c:crosses val="autoZero"/>
        <c:auto val="1"/>
        <c:lblAlgn val="ctr"/>
        <c:lblOffset val="100"/>
        <c:tickMarkSkip val="1"/>
        <c:noMultiLvlLbl val="0"/>
      </c:catAx>
      <c:valAx>
        <c:axId val="-212170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CE-48C8-8C62-E6C922661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4352"/>
        <c:axId val="-2121704560"/>
      </c:lineChart>
      <c:catAx>
        <c:axId val="-212171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04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4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BD-4C67-B3A4-BE88C80E9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6192"/>
        <c:axId val="-2121713808"/>
      </c:lineChart>
      <c:catAx>
        <c:axId val="-212170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3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1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BE-429F-BF69-2C7DB6BCEFE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CBE-429F-BF69-2C7DB6BCEFE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CBE-429F-BF69-2C7DB6BCE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95312"/>
        <c:axId val="-2121693136"/>
      </c:lineChart>
      <c:catAx>
        <c:axId val="-212169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5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6C-4DB9-AC9C-CD45F5CDA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2720"/>
        <c:axId val="-2121695856"/>
      </c:lineChart>
      <c:catAx>
        <c:axId val="-212171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2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0D-4381-A71D-8D7D571D32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0D-4381-A71D-8D7D571D32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80D-4381-A71D-8D7D571D3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99120"/>
        <c:axId val="-2121702928"/>
      </c:lineChart>
      <c:catAx>
        <c:axId val="-212169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0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9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02-42F6-97B8-C6B3C943E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87152"/>
        <c:axId val="-2121688784"/>
      </c:lineChart>
      <c:catAx>
        <c:axId val="-212168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7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7A-473D-968F-6AFBB21CB1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77A-473D-968F-6AFBB21CB1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77A-473D-968F-6AFBB21C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9456"/>
        <c:axId val="-2121692592"/>
      </c:lineChart>
      <c:catAx>
        <c:axId val="-212170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9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33-4D94-9682-0B964512F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98032"/>
        <c:axId val="-2121697488"/>
      </c:lineChart>
      <c:catAx>
        <c:axId val="-212169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3B-4D90-9DE9-414D5F2F506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3B-4D90-9DE9-414D5F2F506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3B-4D90-9DE9-414D5F2F5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5648"/>
        <c:axId val="-2121717616"/>
      </c:lineChart>
      <c:catAx>
        <c:axId val="-212170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1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5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CF-418D-93B7-72A67E13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94768"/>
        <c:axId val="-2121717072"/>
      </c:lineChart>
      <c:catAx>
        <c:axId val="-212169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1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73-43CC-9F5F-66385F266B4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73-43CC-9F5F-66385F266B4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F73-43CC-9F5F-66385F266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7824"/>
        <c:axId val="-2121699664"/>
      </c:lineChart>
      <c:catAx>
        <c:axId val="-212170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78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6-428B-AC7A-7BED070FE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96944"/>
        <c:axId val="-2121708368"/>
      </c:lineChart>
      <c:catAx>
        <c:axId val="-212169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0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6A-4DAE-8309-5EB42FD92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89872"/>
        <c:axId val="-2121687696"/>
      </c:lineChart>
      <c:catAx>
        <c:axId val="-212168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31-4C05-9317-22D275C8F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2384"/>
        <c:axId val="-2121689328"/>
      </c:lineChart>
      <c:catAx>
        <c:axId val="-212170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57-4BBD-9D31-00221E2C791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57-4BBD-9D31-00221E2C791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57-4BBD-9D31-00221E2C7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86064"/>
        <c:axId val="-2121684432"/>
      </c:lineChart>
      <c:catAx>
        <c:axId val="-212168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6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32-4BCF-8D3F-6AF9BD851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94224"/>
        <c:axId val="-2121693680"/>
      </c:lineChart>
      <c:catAx>
        <c:axId val="-212169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8A-480A-86CB-4412064D944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8A-480A-86CB-4412064D944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8A-480A-86CB-4412064D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88240"/>
        <c:axId val="-2121692048"/>
      </c:lineChart>
      <c:catAx>
        <c:axId val="-212168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8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CB-4C37-BE35-920D80A4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7280"/>
        <c:axId val="-2121701840"/>
      </c:lineChart>
      <c:catAx>
        <c:axId val="-212170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0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25-418B-9A45-CAE48FFDB0A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425-418B-9A45-CAE48FFDB0A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425-418B-9A45-CAE48FFDB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0752"/>
        <c:axId val="-2121691504"/>
      </c:lineChart>
      <c:catAx>
        <c:axId val="-212170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0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A1-487D-A578-08C41907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90960"/>
        <c:axId val="-2121704016"/>
      </c:lineChart>
      <c:catAx>
        <c:axId val="-212169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0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0A-4797-8B92-BC9D75AE609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0A-4797-8B92-BC9D75AE609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0A-4797-8B92-BC9D75AE6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6736"/>
        <c:axId val="-2121690416"/>
      </c:lineChart>
      <c:catAx>
        <c:axId val="-212170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90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9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6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CD-415A-8AB4-42B28EA53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4896"/>
        <c:axId val="-2121686608"/>
      </c:lineChart>
      <c:catAx>
        <c:axId val="-212171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39-4BED-B129-3E20265A4C0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39-4BED-B129-3E20265A4C0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A39-4BED-B129-3E20265A4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3264"/>
        <c:axId val="-2121685520"/>
      </c:lineChart>
      <c:catAx>
        <c:axId val="-212171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3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D9-4736-9B8B-29E05989F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5104"/>
        <c:axId val="-2121701296"/>
      </c:lineChart>
      <c:catAx>
        <c:axId val="-212170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0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5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0E-452A-9D8A-8280A09FA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00208"/>
        <c:axId val="-2121684976"/>
      </c:lineChart>
      <c:catAx>
        <c:axId val="-212170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0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48-41B5-842B-D9F8429B5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83888"/>
        <c:axId val="-2121683344"/>
      </c:lineChart>
      <c:catAx>
        <c:axId val="-212168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3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63-409C-BD0B-68A5DA4D8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1632"/>
        <c:axId val="-2121711088"/>
      </c:lineChart>
      <c:catAx>
        <c:axId val="-212171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1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BF-4B69-8E06-242BE1D905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2BF-4B69-8E06-242BE1D905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2BF-4B69-8E06-242BE1D90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6528"/>
        <c:axId val="-2121715984"/>
      </c:lineChart>
      <c:catAx>
        <c:axId val="-212171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71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6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12-4524-87C0-BBBC19BA0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715440"/>
        <c:axId val="-2121667024"/>
      </c:lineChart>
      <c:catAx>
        <c:axId val="-212171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71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89-4B19-B8F3-6D89325F25E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689-4B19-B8F3-6D89325F25E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689-4B19-B8F3-6D89325F2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65392"/>
        <c:axId val="-2121670832"/>
      </c:lineChart>
      <c:catAx>
        <c:axId val="-212166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7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5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5C-47A8-BD66-57D3D56CE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62128"/>
        <c:axId val="-2121677360"/>
      </c:lineChart>
      <c:catAx>
        <c:axId val="-212166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7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2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53-4A88-974D-9B034302D7A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53-4A88-974D-9B034302D7A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53-4A88-974D-9B034302D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76816"/>
        <c:axId val="-2121649616"/>
      </c:lineChart>
      <c:catAx>
        <c:axId val="-212167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4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4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68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DE-4964-A956-8F00B285F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53968"/>
        <c:axId val="-2121669744"/>
      </c:lineChart>
      <c:catAx>
        <c:axId val="-212165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3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B5-4986-89CA-79B57A879EE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B5-4986-89CA-79B57A879EE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B5-4986-89CA-79B57A879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79536"/>
        <c:axId val="-2121661584"/>
      </c:lineChart>
      <c:catAx>
        <c:axId val="-212167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9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16-4DE9-8723-036AD48DA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61040"/>
        <c:axId val="-2121682256"/>
      </c:lineChart>
      <c:catAx>
        <c:axId val="-212166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2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2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C9-4A26-96C9-E06444BE04F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C9-4A26-96C9-E06444BE04F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8C9-4A26-96C9-E06444BE0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51248"/>
        <c:axId val="-2121662672"/>
      </c:lineChart>
      <c:catAx>
        <c:axId val="-212165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1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68-45DC-B1DC-73F968A4D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50704"/>
        <c:axId val="-2121668112"/>
      </c:lineChart>
      <c:catAx>
        <c:axId val="-212165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95-40F5-A924-9BCA0DF19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66480"/>
        <c:axId val="-2121655056"/>
      </c:lineChart>
      <c:catAx>
        <c:axId val="-212166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5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82-4275-A486-944292C35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78992"/>
        <c:axId val="-2121660496"/>
      </c:lineChart>
      <c:catAx>
        <c:axId val="-212167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8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06-4B13-959A-C7D6000F61F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06-4B13-959A-C7D6000F61F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06-4B13-959A-C7D6000F6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59408"/>
        <c:axId val="-2121676272"/>
      </c:lineChart>
      <c:catAx>
        <c:axId val="-212165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7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9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3A-455C-9F90-C975A66C6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58864"/>
        <c:axId val="-2121664848"/>
      </c:lineChart>
      <c:catAx>
        <c:axId val="-212165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8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96-4D69-9326-C6AF98D6E05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96-4D69-9326-C6AF98D6E05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896-4D69-9326-C6AF98D6E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81168"/>
        <c:axId val="-2121663760"/>
      </c:lineChart>
      <c:catAx>
        <c:axId val="-212168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3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1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C3-4E47-89A2-85E168BC4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59952"/>
        <c:axId val="-2121675728"/>
      </c:lineChart>
      <c:catAx>
        <c:axId val="-212165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7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9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ED-4F98-9C63-B3A35CAF979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ED-4F98-9C63-B3A35CAF979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ED-4F98-9C63-B3A35CAF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80624"/>
        <c:axId val="-2121667568"/>
      </c:lineChart>
      <c:catAx>
        <c:axId val="-212168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0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83-4CF2-9391-16CA946E1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65936"/>
        <c:axId val="-2121658320"/>
      </c:lineChart>
      <c:catAx>
        <c:axId val="-212166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5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5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5E-4BDD-B584-F2C13B8C3F3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5E-4BDD-B584-F2C13B8C3F3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5E-4BDD-B584-F2C13B8C3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63216"/>
        <c:axId val="-2121682800"/>
      </c:lineChart>
      <c:catAx>
        <c:axId val="-212166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8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8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3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49-43C9-8FBA-CD5E1B5D3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78448"/>
        <c:axId val="-2121671920"/>
      </c:lineChart>
      <c:catAx>
        <c:axId val="-212167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7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66-476A-981A-CBD17B41FFA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66-476A-981A-CBD17B41FFA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66-476A-981A-CBD17B41F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71376"/>
        <c:axId val="-2121664304"/>
      </c:lineChart>
      <c:catAx>
        <c:axId val="-212167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6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6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71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C7-43FC-80F6-10C714F8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655600"/>
        <c:axId val="-2121652880"/>
      </c:lineChart>
      <c:catAx>
        <c:axId val="-212165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65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-212165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8" Type="http://schemas.openxmlformats.org/officeDocument/2006/relationships/chart" Target="../charts/chart57.xml"/><Relationship Id="rId5" Type="http://schemas.openxmlformats.org/officeDocument/2006/relationships/chart" Target="../charts/chart4.xml"/><Relationship Id="rId19" Type="http://schemas.openxmlformats.org/officeDocument/2006/relationships/chart" Target="../charts/chart18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8" Type="http://schemas.openxmlformats.org/officeDocument/2006/relationships/chart" Target="../charts/chart7.xml"/><Relationship Id="rId51" Type="http://schemas.openxmlformats.org/officeDocument/2006/relationships/chart" Target="../charts/chart50.xml"/><Relationship Id="rId3" Type="http://schemas.openxmlformats.org/officeDocument/2006/relationships/chart" Target="../charts/chart2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Relationship Id="rId57" Type="http://schemas.openxmlformats.org/officeDocument/2006/relationships/chart" Target="../charts/chart56.xml"/><Relationship Id="rId10" Type="http://schemas.openxmlformats.org/officeDocument/2006/relationships/chart" Target="../charts/chart9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9.xml"/><Relationship Id="rId18" Type="http://schemas.openxmlformats.org/officeDocument/2006/relationships/chart" Target="../charts/chart74.xml"/><Relationship Id="rId26" Type="http://schemas.openxmlformats.org/officeDocument/2006/relationships/chart" Target="../charts/chart82.xml"/><Relationship Id="rId39" Type="http://schemas.openxmlformats.org/officeDocument/2006/relationships/chart" Target="../charts/chart95.xml"/><Relationship Id="rId21" Type="http://schemas.openxmlformats.org/officeDocument/2006/relationships/chart" Target="../charts/chart77.xml"/><Relationship Id="rId34" Type="http://schemas.openxmlformats.org/officeDocument/2006/relationships/chart" Target="../charts/chart90.xml"/><Relationship Id="rId42" Type="http://schemas.openxmlformats.org/officeDocument/2006/relationships/chart" Target="../charts/chart98.xml"/><Relationship Id="rId47" Type="http://schemas.openxmlformats.org/officeDocument/2006/relationships/chart" Target="../charts/chart103.xml"/><Relationship Id="rId50" Type="http://schemas.openxmlformats.org/officeDocument/2006/relationships/chart" Target="../charts/chart106.xml"/><Relationship Id="rId55" Type="http://schemas.openxmlformats.org/officeDocument/2006/relationships/chart" Target="../charts/chart111.xml"/><Relationship Id="rId7" Type="http://schemas.openxmlformats.org/officeDocument/2006/relationships/chart" Target="../charts/chart63.xml"/><Relationship Id="rId2" Type="http://schemas.openxmlformats.org/officeDocument/2006/relationships/image" Target="../media/image1.png"/><Relationship Id="rId16" Type="http://schemas.openxmlformats.org/officeDocument/2006/relationships/chart" Target="../charts/chart72.xml"/><Relationship Id="rId29" Type="http://schemas.openxmlformats.org/officeDocument/2006/relationships/chart" Target="../charts/chart85.xml"/><Relationship Id="rId11" Type="http://schemas.openxmlformats.org/officeDocument/2006/relationships/chart" Target="../charts/chart67.xml"/><Relationship Id="rId24" Type="http://schemas.openxmlformats.org/officeDocument/2006/relationships/chart" Target="../charts/chart80.xml"/><Relationship Id="rId32" Type="http://schemas.openxmlformats.org/officeDocument/2006/relationships/chart" Target="../charts/chart88.xml"/><Relationship Id="rId37" Type="http://schemas.openxmlformats.org/officeDocument/2006/relationships/chart" Target="../charts/chart93.xml"/><Relationship Id="rId40" Type="http://schemas.openxmlformats.org/officeDocument/2006/relationships/chart" Target="../charts/chart96.xml"/><Relationship Id="rId45" Type="http://schemas.openxmlformats.org/officeDocument/2006/relationships/chart" Target="../charts/chart101.xml"/><Relationship Id="rId53" Type="http://schemas.openxmlformats.org/officeDocument/2006/relationships/chart" Target="../charts/chart109.xml"/><Relationship Id="rId58" Type="http://schemas.openxmlformats.org/officeDocument/2006/relationships/chart" Target="../charts/chart114.xml"/><Relationship Id="rId5" Type="http://schemas.openxmlformats.org/officeDocument/2006/relationships/chart" Target="../charts/chart61.xml"/><Relationship Id="rId19" Type="http://schemas.openxmlformats.org/officeDocument/2006/relationships/chart" Target="../charts/chart75.xml"/><Relationship Id="rId4" Type="http://schemas.openxmlformats.org/officeDocument/2006/relationships/chart" Target="../charts/chart60.xml"/><Relationship Id="rId9" Type="http://schemas.openxmlformats.org/officeDocument/2006/relationships/chart" Target="../charts/chart65.xml"/><Relationship Id="rId14" Type="http://schemas.openxmlformats.org/officeDocument/2006/relationships/chart" Target="../charts/chart70.xml"/><Relationship Id="rId22" Type="http://schemas.openxmlformats.org/officeDocument/2006/relationships/chart" Target="../charts/chart78.xml"/><Relationship Id="rId27" Type="http://schemas.openxmlformats.org/officeDocument/2006/relationships/chart" Target="../charts/chart83.xml"/><Relationship Id="rId30" Type="http://schemas.openxmlformats.org/officeDocument/2006/relationships/chart" Target="../charts/chart86.xml"/><Relationship Id="rId35" Type="http://schemas.openxmlformats.org/officeDocument/2006/relationships/chart" Target="../charts/chart91.xml"/><Relationship Id="rId43" Type="http://schemas.openxmlformats.org/officeDocument/2006/relationships/chart" Target="../charts/chart99.xml"/><Relationship Id="rId48" Type="http://schemas.openxmlformats.org/officeDocument/2006/relationships/chart" Target="../charts/chart104.xml"/><Relationship Id="rId56" Type="http://schemas.openxmlformats.org/officeDocument/2006/relationships/chart" Target="../charts/chart112.xml"/><Relationship Id="rId8" Type="http://schemas.openxmlformats.org/officeDocument/2006/relationships/chart" Target="../charts/chart64.xml"/><Relationship Id="rId51" Type="http://schemas.openxmlformats.org/officeDocument/2006/relationships/chart" Target="../charts/chart107.xml"/><Relationship Id="rId3" Type="http://schemas.openxmlformats.org/officeDocument/2006/relationships/chart" Target="../charts/chart59.xml"/><Relationship Id="rId12" Type="http://schemas.openxmlformats.org/officeDocument/2006/relationships/chart" Target="../charts/chart68.xml"/><Relationship Id="rId17" Type="http://schemas.openxmlformats.org/officeDocument/2006/relationships/chart" Target="../charts/chart73.xml"/><Relationship Id="rId25" Type="http://schemas.openxmlformats.org/officeDocument/2006/relationships/chart" Target="../charts/chart81.xml"/><Relationship Id="rId33" Type="http://schemas.openxmlformats.org/officeDocument/2006/relationships/chart" Target="../charts/chart89.xml"/><Relationship Id="rId38" Type="http://schemas.openxmlformats.org/officeDocument/2006/relationships/chart" Target="../charts/chart94.xml"/><Relationship Id="rId46" Type="http://schemas.openxmlformats.org/officeDocument/2006/relationships/chart" Target="../charts/chart102.xml"/><Relationship Id="rId20" Type="http://schemas.openxmlformats.org/officeDocument/2006/relationships/chart" Target="../charts/chart76.xml"/><Relationship Id="rId41" Type="http://schemas.openxmlformats.org/officeDocument/2006/relationships/chart" Target="../charts/chart97.xml"/><Relationship Id="rId54" Type="http://schemas.openxmlformats.org/officeDocument/2006/relationships/chart" Target="../charts/chart110.xml"/><Relationship Id="rId1" Type="http://schemas.openxmlformats.org/officeDocument/2006/relationships/chart" Target="../charts/chart58.xml"/><Relationship Id="rId6" Type="http://schemas.openxmlformats.org/officeDocument/2006/relationships/chart" Target="../charts/chart62.xml"/><Relationship Id="rId15" Type="http://schemas.openxmlformats.org/officeDocument/2006/relationships/chart" Target="../charts/chart71.xml"/><Relationship Id="rId23" Type="http://schemas.openxmlformats.org/officeDocument/2006/relationships/chart" Target="../charts/chart79.xml"/><Relationship Id="rId28" Type="http://schemas.openxmlformats.org/officeDocument/2006/relationships/chart" Target="../charts/chart84.xml"/><Relationship Id="rId36" Type="http://schemas.openxmlformats.org/officeDocument/2006/relationships/chart" Target="../charts/chart92.xml"/><Relationship Id="rId49" Type="http://schemas.openxmlformats.org/officeDocument/2006/relationships/chart" Target="../charts/chart105.xml"/><Relationship Id="rId57" Type="http://schemas.openxmlformats.org/officeDocument/2006/relationships/chart" Target="../charts/chart113.xml"/><Relationship Id="rId10" Type="http://schemas.openxmlformats.org/officeDocument/2006/relationships/chart" Target="../charts/chart66.xml"/><Relationship Id="rId31" Type="http://schemas.openxmlformats.org/officeDocument/2006/relationships/chart" Target="../charts/chart87.xml"/><Relationship Id="rId44" Type="http://schemas.openxmlformats.org/officeDocument/2006/relationships/chart" Target="../charts/chart100.xml"/><Relationship Id="rId52" Type="http://schemas.openxmlformats.org/officeDocument/2006/relationships/chart" Target="../charts/chart108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6.xml"/><Relationship Id="rId18" Type="http://schemas.openxmlformats.org/officeDocument/2006/relationships/chart" Target="../charts/chart131.xml"/><Relationship Id="rId26" Type="http://schemas.openxmlformats.org/officeDocument/2006/relationships/chart" Target="../charts/chart139.xml"/><Relationship Id="rId39" Type="http://schemas.openxmlformats.org/officeDocument/2006/relationships/chart" Target="../charts/chart152.xml"/><Relationship Id="rId21" Type="http://schemas.openxmlformats.org/officeDocument/2006/relationships/chart" Target="../charts/chart134.xml"/><Relationship Id="rId34" Type="http://schemas.openxmlformats.org/officeDocument/2006/relationships/chart" Target="../charts/chart147.xml"/><Relationship Id="rId42" Type="http://schemas.openxmlformats.org/officeDocument/2006/relationships/chart" Target="../charts/chart155.xml"/><Relationship Id="rId47" Type="http://schemas.openxmlformats.org/officeDocument/2006/relationships/chart" Target="../charts/chart160.xml"/><Relationship Id="rId50" Type="http://schemas.openxmlformats.org/officeDocument/2006/relationships/chart" Target="../charts/chart163.xml"/><Relationship Id="rId55" Type="http://schemas.openxmlformats.org/officeDocument/2006/relationships/chart" Target="../charts/chart168.xml"/><Relationship Id="rId7" Type="http://schemas.openxmlformats.org/officeDocument/2006/relationships/chart" Target="../charts/chart120.xml"/><Relationship Id="rId2" Type="http://schemas.openxmlformats.org/officeDocument/2006/relationships/image" Target="../media/image1.png"/><Relationship Id="rId16" Type="http://schemas.openxmlformats.org/officeDocument/2006/relationships/chart" Target="../charts/chart129.xml"/><Relationship Id="rId29" Type="http://schemas.openxmlformats.org/officeDocument/2006/relationships/chart" Target="../charts/chart142.xml"/><Relationship Id="rId11" Type="http://schemas.openxmlformats.org/officeDocument/2006/relationships/chart" Target="../charts/chart124.xml"/><Relationship Id="rId24" Type="http://schemas.openxmlformats.org/officeDocument/2006/relationships/chart" Target="../charts/chart137.xml"/><Relationship Id="rId32" Type="http://schemas.openxmlformats.org/officeDocument/2006/relationships/chart" Target="../charts/chart145.xml"/><Relationship Id="rId37" Type="http://schemas.openxmlformats.org/officeDocument/2006/relationships/chart" Target="../charts/chart150.xml"/><Relationship Id="rId40" Type="http://schemas.openxmlformats.org/officeDocument/2006/relationships/chart" Target="../charts/chart153.xml"/><Relationship Id="rId45" Type="http://schemas.openxmlformats.org/officeDocument/2006/relationships/chart" Target="../charts/chart158.xml"/><Relationship Id="rId53" Type="http://schemas.openxmlformats.org/officeDocument/2006/relationships/chart" Target="../charts/chart166.xml"/><Relationship Id="rId58" Type="http://schemas.openxmlformats.org/officeDocument/2006/relationships/chart" Target="../charts/chart171.xml"/><Relationship Id="rId5" Type="http://schemas.openxmlformats.org/officeDocument/2006/relationships/chart" Target="../charts/chart118.xml"/><Relationship Id="rId19" Type="http://schemas.openxmlformats.org/officeDocument/2006/relationships/chart" Target="../charts/chart132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Relationship Id="rId14" Type="http://schemas.openxmlformats.org/officeDocument/2006/relationships/chart" Target="../charts/chart127.xml"/><Relationship Id="rId22" Type="http://schemas.openxmlformats.org/officeDocument/2006/relationships/chart" Target="../charts/chart135.xml"/><Relationship Id="rId27" Type="http://schemas.openxmlformats.org/officeDocument/2006/relationships/chart" Target="../charts/chart140.xml"/><Relationship Id="rId30" Type="http://schemas.openxmlformats.org/officeDocument/2006/relationships/chart" Target="../charts/chart143.xml"/><Relationship Id="rId35" Type="http://schemas.openxmlformats.org/officeDocument/2006/relationships/chart" Target="../charts/chart148.xml"/><Relationship Id="rId43" Type="http://schemas.openxmlformats.org/officeDocument/2006/relationships/chart" Target="../charts/chart156.xml"/><Relationship Id="rId48" Type="http://schemas.openxmlformats.org/officeDocument/2006/relationships/chart" Target="../charts/chart161.xml"/><Relationship Id="rId56" Type="http://schemas.openxmlformats.org/officeDocument/2006/relationships/chart" Target="../charts/chart169.xml"/><Relationship Id="rId8" Type="http://schemas.openxmlformats.org/officeDocument/2006/relationships/chart" Target="../charts/chart121.xml"/><Relationship Id="rId51" Type="http://schemas.openxmlformats.org/officeDocument/2006/relationships/chart" Target="../charts/chart164.xml"/><Relationship Id="rId3" Type="http://schemas.openxmlformats.org/officeDocument/2006/relationships/chart" Target="../charts/chart116.xml"/><Relationship Id="rId12" Type="http://schemas.openxmlformats.org/officeDocument/2006/relationships/chart" Target="../charts/chart125.xml"/><Relationship Id="rId17" Type="http://schemas.openxmlformats.org/officeDocument/2006/relationships/chart" Target="../charts/chart130.xml"/><Relationship Id="rId25" Type="http://schemas.openxmlformats.org/officeDocument/2006/relationships/chart" Target="../charts/chart138.xml"/><Relationship Id="rId33" Type="http://schemas.openxmlformats.org/officeDocument/2006/relationships/chart" Target="../charts/chart146.xml"/><Relationship Id="rId38" Type="http://schemas.openxmlformats.org/officeDocument/2006/relationships/chart" Target="../charts/chart151.xml"/><Relationship Id="rId46" Type="http://schemas.openxmlformats.org/officeDocument/2006/relationships/chart" Target="../charts/chart159.xml"/><Relationship Id="rId20" Type="http://schemas.openxmlformats.org/officeDocument/2006/relationships/chart" Target="../charts/chart133.xml"/><Relationship Id="rId41" Type="http://schemas.openxmlformats.org/officeDocument/2006/relationships/chart" Target="../charts/chart154.xml"/><Relationship Id="rId54" Type="http://schemas.openxmlformats.org/officeDocument/2006/relationships/chart" Target="../charts/chart167.xml"/><Relationship Id="rId1" Type="http://schemas.openxmlformats.org/officeDocument/2006/relationships/chart" Target="../charts/chart115.xml"/><Relationship Id="rId6" Type="http://schemas.openxmlformats.org/officeDocument/2006/relationships/chart" Target="../charts/chart119.xml"/><Relationship Id="rId15" Type="http://schemas.openxmlformats.org/officeDocument/2006/relationships/chart" Target="../charts/chart128.xml"/><Relationship Id="rId23" Type="http://schemas.openxmlformats.org/officeDocument/2006/relationships/chart" Target="../charts/chart136.xml"/><Relationship Id="rId28" Type="http://schemas.openxmlformats.org/officeDocument/2006/relationships/chart" Target="../charts/chart141.xml"/><Relationship Id="rId36" Type="http://schemas.openxmlformats.org/officeDocument/2006/relationships/chart" Target="../charts/chart149.xml"/><Relationship Id="rId49" Type="http://schemas.openxmlformats.org/officeDocument/2006/relationships/chart" Target="../charts/chart162.xml"/><Relationship Id="rId57" Type="http://schemas.openxmlformats.org/officeDocument/2006/relationships/chart" Target="../charts/chart170.xml"/><Relationship Id="rId10" Type="http://schemas.openxmlformats.org/officeDocument/2006/relationships/chart" Target="../charts/chart123.xml"/><Relationship Id="rId31" Type="http://schemas.openxmlformats.org/officeDocument/2006/relationships/chart" Target="../charts/chart144.xml"/><Relationship Id="rId44" Type="http://schemas.openxmlformats.org/officeDocument/2006/relationships/chart" Target="../charts/chart157.xml"/><Relationship Id="rId52" Type="http://schemas.openxmlformats.org/officeDocument/2006/relationships/chart" Target="../charts/chart165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83.xml"/><Relationship Id="rId18" Type="http://schemas.openxmlformats.org/officeDocument/2006/relationships/chart" Target="../charts/chart188.xml"/><Relationship Id="rId26" Type="http://schemas.openxmlformats.org/officeDocument/2006/relationships/chart" Target="../charts/chart196.xml"/><Relationship Id="rId39" Type="http://schemas.openxmlformats.org/officeDocument/2006/relationships/chart" Target="../charts/chart209.xml"/><Relationship Id="rId21" Type="http://schemas.openxmlformats.org/officeDocument/2006/relationships/chart" Target="../charts/chart191.xml"/><Relationship Id="rId34" Type="http://schemas.openxmlformats.org/officeDocument/2006/relationships/chart" Target="../charts/chart204.xml"/><Relationship Id="rId42" Type="http://schemas.openxmlformats.org/officeDocument/2006/relationships/chart" Target="../charts/chart212.xml"/><Relationship Id="rId47" Type="http://schemas.openxmlformats.org/officeDocument/2006/relationships/chart" Target="../charts/chart217.xml"/><Relationship Id="rId50" Type="http://schemas.openxmlformats.org/officeDocument/2006/relationships/chart" Target="../charts/chart220.xml"/><Relationship Id="rId55" Type="http://schemas.openxmlformats.org/officeDocument/2006/relationships/chart" Target="../charts/chart225.xml"/><Relationship Id="rId7" Type="http://schemas.openxmlformats.org/officeDocument/2006/relationships/chart" Target="../charts/chart177.xml"/><Relationship Id="rId2" Type="http://schemas.openxmlformats.org/officeDocument/2006/relationships/image" Target="../media/image1.png"/><Relationship Id="rId16" Type="http://schemas.openxmlformats.org/officeDocument/2006/relationships/chart" Target="../charts/chart186.xml"/><Relationship Id="rId29" Type="http://schemas.openxmlformats.org/officeDocument/2006/relationships/chart" Target="../charts/chart199.xml"/><Relationship Id="rId11" Type="http://schemas.openxmlformats.org/officeDocument/2006/relationships/chart" Target="../charts/chart181.xml"/><Relationship Id="rId24" Type="http://schemas.openxmlformats.org/officeDocument/2006/relationships/chart" Target="../charts/chart194.xml"/><Relationship Id="rId32" Type="http://schemas.openxmlformats.org/officeDocument/2006/relationships/chart" Target="../charts/chart202.xml"/><Relationship Id="rId37" Type="http://schemas.openxmlformats.org/officeDocument/2006/relationships/chart" Target="../charts/chart207.xml"/><Relationship Id="rId40" Type="http://schemas.openxmlformats.org/officeDocument/2006/relationships/chart" Target="../charts/chart210.xml"/><Relationship Id="rId45" Type="http://schemas.openxmlformats.org/officeDocument/2006/relationships/chart" Target="../charts/chart215.xml"/><Relationship Id="rId53" Type="http://schemas.openxmlformats.org/officeDocument/2006/relationships/chart" Target="../charts/chart223.xml"/><Relationship Id="rId58" Type="http://schemas.openxmlformats.org/officeDocument/2006/relationships/chart" Target="../charts/chart228.xml"/><Relationship Id="rId5" Type="http://schemas.openxmlformats.org/officeDocument/2006/relationships/chart" Target="../charts/chart175.xml"/><Relationship Id="rId19" Type="http://schemas.openxmlformats.org/officeDocument/2006/relationships/chart" Target="../charts/chart189.xml"/><Relationship Id="rId4" Type="http://schemas.openxmlformats.org/officeDocument/2006/relationships/chart" Target="../charts/chart174.xml"/><Relationship Id="rId9" Type="http://schemas.openxmlformats.org/officeDocument/2006/relationships/chart" Target="../charts/chart179.xml"/><Relationship Id="rId14" Type="http://schemas.openxmlformats.org/officeDocument/2006/relationships/chart" Target="../charts/chart184.xml"/><Relationship Id="rId22" Type="http://schemas.openxmlformats.org/officeDocument/2006/relationships/chart" Target="../charts/chart192.xml"/><Relationship Id="rId27" Type="http://schemas.openxmlformats.org/officeDocument/2006/relationships/chart" Target="../charts/chart197.xml"/><Relationship Id="rId30" Type="http://schemas.openxmlformats.org/officeDocument/2006/relationships/chart" Target="../charts/chart200.xml"/><Relationship Id="rId35" Type="http://schemas.openxmlformats.org/officeDocument/2006/relationships/chart" Target="../charts/chart205.xml"/><Relationship Id="rId43" Type="http://schemas.openxmlformats.org/officeDocument/2006/relationships/chart" Target="../charts/chart213.xml"/><Relationship Id="rId48" Type="http://schemas.openxmlformats.org/officeDocument/2006/relationships/chart" Target="../charts/chart218.xml"/><Relationship Id="rId56" Type="http://schemas.openxmlformats.org/officeDocument/2006/relationships/chart" Target="../charts/chart226.xml"/><Relationship Id="rId8" Type="http://schemas.openxmlformats.org/officeDocument/2006/relationships/chart" Target="../charts/chart178.xml"/><Relationship Id="rId51" Type="http://schemas.openxmlformats.org/officeDocument/2006/relationships/chart" Target="../charts/chart221.xml"/><Relationship Id="rId3" Type="http://schemas.openxmlformats.org/officeDocument/2006/relationships/chart" Target="../charts/chart173.xml"/><Relationship Id="rId12" Type="http://schemas.openxmlformats.org/officeDocument/2006/relationships/chart" Target="../charts/chart182.xml"/><Relationship Id="rId17" Type="http://schemas.openxmlformats.org/officeDocument/2006/relationships/chart" Target="../charts/chart187.xml"/><Relationship Id="rId25" Type="http://schemas.openxmlformats.org/officeDocument/2006/relationships/chart" Target="../charts/chart195.xml"/><Relationship Id="rId33" Type="http://schemas.openxmlformats.org/officeDocument/2006/relationships/chart" Target="../charts/chart203.xml"/><Relationship Id="rId38" Type="http://schemas.openxmlformats.org/officeDocument/2006/relationships/chart" Target="../charts/chart208.xml"/><Relationship Id="rId46" Type="http://schemas.openxmlformats.org/officeDocument/2006/relationships/chart" Target="../charts/chart216.xml"/><Relationship Id="rId20" Type="http://schemas.openxmlformats.org/officeDocument/2006/relationships/chart" Target="../charts/chart190.xml"/><Relationship Id="rId41" Type="http://schemas.openxmlformats.org/officeDocument/2006/relationships/chart" Target="../charts/chart211.xml"/><Relationship Id="rId54" Type="http://schemas.openxmlformats.org/officeDocument/2006/relationships/chart" Target="../charts/chart224.xml"/><Relationship Id="rId1" Type="http://schemas.openxmlformats.org/officeDocument/2006/relationships/chart" Target="../charts/chart172.xml"/><Relationship Id="rId6" Type="http://schemas.openxmlformats.org/officeDocument/2006/relationships/chart" Target="../charts/chart176.xml"/><Relationship Id="rId15" Type="http://schemas.openxmlformats.org/officeDocument/2006/relationships/chart" Target="../charts/chart185.xml"/><Relationship Id="rId23" Type="http://schemas.openxmlformats.org/officeDocument/2006/relationships/chart" Target="../charts/chart193.xml"/><Relationship Id="rId28" Type="http://schemas.openxmlformats.org/officeDocument/2006/relationships/chart" Target="../charts/chart198.xml"/><Relationship Id="rId36" Type="http://schemas.openxmlformats.org/officeDocument/2006/relationships/chart" Target="../charts/chart206.xml"/><Relationship Id="rId49" Type="http://schemas.openxmlformats.org/officeDocument/2006/relationships/chart" Target="../charts/chart219.xml"/><Relationship Id="rId57" Type="http://schemas.openxmlformats.org/officeDocument/2006/relationships/chart" Target="../charts/chart227.xml"/><Relationship Id="rId10" Type="http://schemas.openxmlformats.org/officeDocument/2006/relationships/chart" Target="../charts/chart180.xml"/><Relationship Id="rId31" Type="http://schemas.openxmlformats.org/officeDocument/2006/relationships/chart" Target="../charts/chart201.xml"/><Relationship Id="rId44" Type="http://schemas.openxmlformats.org/officeDocument/2006/relationships/chart" Target="../charts/chart214.xml"/><Relationship Id="rId52" Type="http://schemas.openxmlformats.org/officeDocument/2006/relationships/chart" Target="../charts/chart222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40.xml"/><Relationship Id="rId18" Type="http://schemas.openxmlformats.org/officeDocument/2006/relationships/chart" Target="../charts/chart245.xml"/><Relationship Id="rId26" Type="http://schemas.openxmlformats.org/officeDocument/2006/relationships/chart" Target="../charts/chart253.xml"/><Relationship Id="rId39" Type="http://schemas.openxmlformats.org/officeDocument/2006/relationships/chart" Target="../charts/chart266.xml"/><Relationship Id="rId21" Type="http://schemas.openxmlformats.org/officeDocument/2006/relationships/chart" Target="../charts/chart248.xml"/><Relationship Id="rId34" Type="http://schemas.openxmlformats.org/officeDocument/2006/relationships/chart" Target="../charts/chart261.xml"/><Relationship Id="rId42" Type="http://schemas.openxmlformats.org/officeDocument/2006/relationships/chart" Target="../charts/chart269.xml"/><Relationship Id="rId47" Type="http://schemas.openxmlformats.org/officeDocument/2006/relationships/chart" Target="../charts/chart274.xml"/><Relationship Id="rId50" Type="http://schemas.openxmlformats.org/officeDocument/2006/relationships/chart" Target="../charts/chart277.xml"/><Relationship Id="rId55" Type="http://schemas.openxmlformats.org/officeDocument/2006/relationships/chart" Target="../charts/chart282.xml"/><Relationship Id="rId7" Type="http://schemas.openxmlformats.org/officeDocument/2006/relationships/chart" Target="../charts/chart234.xml"/><Relationship Id="rId2" Type="http://schemas.openxmlformats.org/officeDocument/2006/relationships/image" Target="../media/image1.png"/><Relationship Id="rId16" Type="http://schemas.openxmlformats.org/officeDocument/2006/relationships/chart" Target="../charts/chart243.xml"/><Relationship Id="rId29" Type="http://schemas.openxmlformats.org/officeDocument/2006/relationships/chart" Target="../charts/chart256.xml"/><Relationship Id="rId11" Type="http://schemas.openxmlformats.org/officeDocument/2006/relationships/chart" Target="../charts/chart238.xml"/><Relationship Id="rId24" Type="http://schemas.openxmlformats.org/officeDocument/2006/relationships/chart" Target="../charts/chart251.xml"/><Relationship Id="rId32" Type="http://schemas.openxmlformats.org/officeDocument/2006/relationships/chart" Target="../charts/chart259.xml"/><Relationship Id="rId37" Type="http://schemas.openxmlformats.org/officeDocument/2006/relationships/chart" Target="../charts/chart264.xml"/><Relationship Id="rId40" Type="http://schemas.openxmlformats.org/officeDocument/2006/relationships/chart" Target="../charts/chart267.xml"/><Relationship Id="rId45" Type="http://schemas.openxmlformats.org/officeDocument/2006/relationships/chart" Target="../charts/chart272.xml"/><Relationship Id="rId53" Type="http://schemas.openxmlformats.org/officeDocument/2006/relationships/chart" Target="../charts/chart280.xml"/><Relationship Id="rId58" Type="http://schemas.openxmlformats.org/officeDocument/2006/relationships/chart" Target="../charts/chart285.xml"/><Relationship Id="rId5" Type="http://schemas.openxmlformats.org/officeDocument/2006/relationships/chart" Target="../charts/chart232.xml"/><Relationship Id="rId19" Type="http://schemas.openxmlformats.org/officeDocument/2006/relationships/chart" Target="../charts/chart246.xml"/><Relationship Id="rId4" Type="http://schemas.openxmlformats.org/officeDocument/2006/relationships/chart" Target="../charts/chart231.xml"/><Relationship Id="rId9" Type="http://schemas.openxmlformats.org/officeDocument/2006/relationships/chart" Target="../charts/chart236.xml"/><Relationship Id="rId14" Type="http://schemas.openxmlformats.org/officeDocument/2006/relationships/chart" Target="../charts/chart241.xml"/><Relationship Id="rId22" Type="http://schemas.openxmlformats.org/officeDocument/2006/relationships/chart" Target="../charts/chart249.xml"/><Relationship Id="rId27" Type="http://schemas.openxmlformats.org/officeDocument/2006/relationships/chart" Target="../charts/chart254.xml"/><Relationship Id="rId30" Type="http://schemas.openxmlformats.org/officeDocument/2006/relationships/chart" Target="../charts/chart257.xml"/><Relationship Id="rId35" Type="http://schemas.openxmlformats.org/officeDocument/2006/relationships/chart" Target="../charts/chart262.xml"/><Relationship Id="rId43" Type="http://schemas.openxmlformats.org/officeDocument/2006/relationships/chart" Target="../charts/chart270.xml"/><Relationship Id="rId48" Type="http://schemas.openxmlformats.org/officeDocument/2006/relationships/chart" Target="../charts/chart275.xml"/><Relationship Id="rId56" Type="http://schemas.openxmlformats.org/officeDocument/2006/relationships/chart" Target="../charts/chart283.xml"/><Relationship Id="rId8" Type="http://schemas.openxmlformats.org/officeDocument/2006/relationships/chart" Target="../charts/chart235.xml"/><Relationship Id="rId51" Type="http://schemas.openxmlformats.org/officeDocument/2006/relationships/chart" Target="../charts/chart278.xml"/><Relationship Id="rId3" Type="http://schemas.openxmlformats.org/officeDocument/2006/relationships/chart" Target="../charts/chart230.xml"/><Relationship Id="rId12" Type="http://schemas.openxmlformats.org/officeDocument/2006/relationships/chart" Target="../charts/chart239.xml"/><Relationship Id="rId17" Type="http://schemas.openxmlformats.org/officeDocument/2006/relationships/chart" Target="../charts/chart244.xml"/><Relationship Id="rId25" Type="http://schemas.openxmlformats.org/officeDocument/2006/relationships/chart" Target="../charts/chart252.xml"/><Relationship Id="rId33" Type="http://schemas.openxmlformats.org/officeDocument/2006/relationships/chart" Target="../charts/chart260.xml"/><Relationship Id="rId38" Type="http://schemas.openxmlformats.org/officeDocument/2006/relationships/chart" Target="../charts/chart265.xml"/><Relationship Id="rId46" Type="http://schemas.openxmlformats.org/officeDocument/2006/relationships/chart" Target="../charts/chart273.xml"/><Relationship Id="rId20" Type="http://schemas.openxmlformats.org/officeDocument/2006/relationships/chart" Target="../charts/chart247.xml"/><Relationship Id="rId41" Type="http://schemas.openxmlformats.org/officeDocument/2006/relationships/chart" Target="../charts/chart268.xml"/><Relationship Id="rId54" Type="http://schemas.openxmlformats.org/officeDocument/2006/relationships/chart" Target="../charts/chart281.xml"/><Relationship Id="rId1" Type="http://schemas.openxmlformats.org/officeDocument/2006/relationships/chart" Target="../charts/chart229.xml"/><Relationship Id="rId6" Type="http://schemas.openxmlformats.org/officeDocument/2006/relationships/chart" Target="../charts/chart233.xml"/><Relationship Id="rId15" Type="http://schemas.openxmlformats.org/officeDocument/2006/relationships/chart" Target="../charts/chart242.xml"/><Relationship Id="rId23" Type="http://schemas.openxmlformats.org/officeDocument/2006/relationships/chart" Target="../charts/chart250.xml"/><Relationship Id="rId28" Type="http://schemas.openxmlformats.org/officeDocument/2006/relationships/chart" Target="../charts/chart255.xml"/><Relationship Id="rId36" Type="http://schemas.openxmlformats.org/officeDocument/2006/relationships/chart" Target="../charts/chart263.xml"/><Relationship Id="rId49" Type="http://schemas.openxmlformats.org/officeDocument/2006/relationships/chart" Target="../charts/chart276.xml"/><Relationship Id="rId57" Type="http://schemas.openxmlformats.org/officeDocument/2006/relationships/chart" Target="../charts/chart284.xml"/><Relationship Id="rId10" Type="http://schemas.openxmlformats.org/officeDocument/2006/relationships/chart" Target="../charts/chart237.xml"/><Relationship Id="rId31" Type="http://schemas.openxmlformats.org/officeDocument/2006/relationships/chart" Target="../charts/chart258.xml"/><Relationship Id="rId44" Type="http://schemas.openxmlformats.org/officeDocument/2006/relationships/chart" Target="../charts/chart271.xml"/><Relationship Id="rId52" Type="http://schemas.openxmlformats.org/officeDocument/2006/relationships/chart" Target="../charts/chart279.xm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10.xml"/><Relationship Id="rId21" Type="http://schemas.openxmlformats.org/officeDocument/2006/relationships/chart" Target="../charts/chart305.xml"/><Relationship Id="rId42" Type="http://schemas.openxmlformats.org/officeDocument/2006/relationships/chart" Target="../charts/chart326.xml"/><Relationship Id="rId47" Type="http://schemas.openxmlformats.org/officeDocument/2006/relationships/chart" Target="../charts/chart331.xml"/><Relationship Id="rId63" Type="http://schemas.openxmlformats.org/officeDocument/2006/relationships/chart" Target="../charts/chart347.xml"/><Relationship Id="rId68" Type="http://schemas.openxmlformats.org/officeDocument/2006/relationships/chart" Target="../charts/chart352.xml"/><Relationship Id="rId16" Type="http://schemas.openxmlformats.org/officeDocument/2006/relationships/chart" Target="../charts/chart300.xml"/><Relationship Id="rId11" Type="http://schemas.openxmlformats.org/officeDocument/2006/relationships/chart" Target="../charts/chart295.xml"/><Relationship Id="rId32" Type="http://schemas.openxmlformats.org/officeDocument/2006/relationships/chart" Target="../charts/chart316.xml"/><Relationship Id="rId37" Type="http://schemas.openxmlformats.org/officeDocument/2006/relationships/chart" Target="../charts/chart321.xml"/><Relationship Id="rId53" Type="http://schemas.openxmlformats.org/officeDocument/2006/relationships/chart" Target="../charts/chart337.xml"/><Relationship Id="rId58" Type="http://schemas.openxmlformats.org/officeDocument/2006/relationships/chart" Target="../charts/chart342.xml"/><Relationship Id="rId74" Type="http://schemas.openxmlformats.org/officeDocument/2006/relationships/chart" Target="../charts/chart358.xml"/><Relationship Id="rId79" Type="http://schemas.openxmlformats.org/officeDocument/2006/relationships/chart" Target="../charts/chart363.xml"/><Relationship Id="rId5" Type="http://schemas.openxmlformats.org/officeDocument/2006/relationships/chart" Target="../charts/chart289.xml"/><Relationship Id="rId61" Type="http://schemas.openxmlformats.org/officeDocument/2006/relationships/chart" Target="../charts/chart345.xml"/><Relationship Id="rId82" Type="http://schemas.openxmlformats.org/officeDocument/2006/relationships/chart" Target="../charts/chart366.xml"/><Relationship Id="rId19" Type="http://schemas.openxmlformats.org/officeDocument/2006/relationships/chart" Target="../charts/chart303.xml"/><Relationship Id="rId14" Type="http://schemas.openxmlformats.org/officeDocument/2006/relationships/chart" Target="../charts/chart298.xml"/><Relationship Id="rId22" Type="http://schemas.openxmlformats.org/officeDocument/2006/relationships/chart" Target="../charts/chart306.xml"/><Relationship Id="rId27" Type="http://schemas.openxmlformats.org/officeDocument/2006/relationships/chart" Target="../charts/chart311.xml"/><Relationship Id="rId30" Type="http://schemas.openxmlformats.org/officeDocument/2006/relationships/chart" Target="../charts/chart314.xml"/><Relationship Id="rId35" Type="http://schemas.openxmlformats.org/officeDocument/2006/relationships/chart" Target="../charts/chart319.xml"/><Relationship Id="rId43" Type="http://schemas.openxmlformats.org/officeDocument/2006/relationships/chart" Target="../charts/chart327.xml"/><Relationship Id="rId48" Type="http://schemas.openxmlformats.org/officeDocument/2006/relationships/chart" Target="../charts/chart332.xml"/><Relationship Id="rId56" Type="http://schemas.openxmlformats.org/officeDocument/2006/relationships/chart" Target="../charts/chart340.xml"/><Relationship Id="rId64" Type="http://schemas.openxmlformats.org/officeDocument/2006/relationships/chart" Target="../charts/chart348.xml"/><Relationship Id="rId69" Type="http://schemas.openxmlformats.org/officeDocument/2006/relationships/chart" Target="../charts/chart353.xml"/><Relationship Id="rId77" Type="http://schemas.openxmlformats.org/officeDocument/2006/relationships/chart" Target="../charts/chart361.xml"/><Relationship Id="rId8" Type="http://schemas.openxmlformats.org/officeDocument/2006/relationships/chart" Target="../charts/chart292.xml"/><Relationship Id="rId51" Type="http://schemas.openxmlformats.org/officeDocument/2006/relationships/chart" Target="../charts/chart335.xml"/><Relationship Id="rId72" Type="http://schemas.openxmlformats.org/officeDocument/2006/relationships/chart" Target="../charts/chart356.xml"/><Relationship Id="rId80" Type="http://schemas.openxmlformats.org/officeDocument/2006/relationships/chart" Target="../charts/chart364.xml"/><Relationship Id="rId3" Type="http://schemas.openxmlformats.org/officeDocument/2006/relationships/chart" Target="../charts/chart287.xml"/><Relationship Id="rId12" Type="http://schemas.openxmlformats.org/officeDocument/2006/relationships/chart" Target="../charts/chart296.xml"/><Relationship Id="rId17" Type="http://schemas.openxmlformats.org/officeDocument/2006/relationships/chart" Target="../charts/chart301.xml"/><Relationship Id="rId25" Type="http://schemas.openxmlformats.org/officeDocument/2006/relationships/chart" Target="../charts/chart309.xml"/><Relationship Id="rId33" Type="http://schemas.openxmlformats.org/officeDocument/2006/relationships/chart" Target="../charts/chart317.xml"/><Relationship Id="rId38" Type="http://schemas.openxmlformats.org/officeDocument/2006/relationships/chart" Target="../charts/chart322.xml"/><Relationship Id="rId46" Type="http://schemas.openxmlformats.org/officeDocument/2006/relationships/chart" Target="../charts/chart330.xml"/><Relationship Id="rId59" Type="http://schemas.openxmlformats.org/officeDocument/2006/relationships/chart" Target="../charts/chart343.xml"/><Relationship Id="rId67" Type="http://schemas.openxmlformats.org/officeDocument/2006/relationships/chart" Target="../charts/chart351.xml"/><Relationship Id="rId20" Type="http://schemas.openxmlformats.org/officeDocument/2006/relationships/chart" Target="../charts/chart304.xml"/><Relationship Id="rId41" Type="http://schemas.openxmlformats.org/officeDocument/2006/relationships/chart" Target="../charts/chart325.xml"/><Relationship Id="rId54" Type="http://schemas.openxmlformats.org/officeDocument/2006/relationships/chart" Target="../charts/chart338.xml"/><Relationship Id="rId62" Type="http://schemas.openxmlformats.org/officeDocument/2006/relationships/chart" Target="../charts/chart346.xml"/><Relationship Id="rId70" Type="http://schemas.openxmlformats.org/officeDocument/2006/relationships/chart" Target="../charts/chart354.xml"/><Relationship Id="rId75" Type="http://schemas.openxmlformats.org/officeDocument/2006/relationships/chart" Target="../charts/chart359.xml"/><Relationship Id="rId83" Type="http://schemas.openxmlformats.org/officeDocument/2006/relationships/chart" Target="../charts/chart367.xml"/><Relationship Id="rId1" Type="http://schemas.openxmlformats.org/officeDocument/2006/relationships/chart" Target="../charts/chart286.xml"/><Relationship Id="rId6" Type="http://schemas.openxmlformats.org/officeDocument/2006/relationships/chart" Target="../charts/chart290.xml"/><Relationship Id="rId15" Type="http://schemas.openxmlformats.org/officeDocument/2006/relationships/chart" Target="../charts/chart299.xml"/><Relationship Id="rId23" Type="http://schemas.openxmlformats.org/officeDocument/2006/relationships/chart" Target="../charts/chart307.xml"/><Relationship Id="rId28" Type="http://schemas.openxmlformats.org/officeDocument/2006/relationships/chart" Target="../charts/chart312.xml"/><Relationship Id="rId36" Type="http://schemas.openxmlformats.org/officeDocument/2006/relationships/chart" Target="../charts/chart320.xml"/><Relationship Id="rId49" Type="http://schemas.openxmlformats.org/officeDocument/2006/relationships/chart" Target="../charts/chart333.xml"/><Relationship Id="rId57" Type="http://schemas.openxmlformats.org/officeDocument/2006/relationships/chart" Target="../charts/chart341.xml"/><Relationship Id="rId10" Type="http://schemas.openxmlformats.org/officeDocument/2006/relationships/chart" Target="../charts/chart294.xml"/><Relationship Id="rId31" Type="http://schemas.openxmlformats.org/officeDocument/2006/relationships/chart" Target="../charts/chart315.xml"/><Relationship Id="rId44" Type="http://schemas.openxmlformats.org/officeDocument/2006/relationships/chart" Target="../charts/chart328.xml"/><Relationship Id="rId52" Type="http://schemas.openxmlformats.org/officeDocument/2006/relationships/chart" Target="../charts/chart336.xml"/><Relationship Id="rId60" Type="http://schemas.openxmlformats.org/officeDocument/2006/relationships/chart" Target="../charts/chart344.xml"/><Relationship Id="rId65" Type="http://schemas.openxmlformats.org/officeDocument/2006/relationships/chart" Target="../charts/chart349.xml"/><Relationship Id="rId73" Type="http://schemas.openxmlformats.org/officeDocument/2006/relationships/chart" Target="../charts/chart357.xml"/><Relationship Id="rId78" Type="http://schemas.openxmlformats.org/officeDocument/2006/relationships/chart" Target="../charts/chart362.xml"/><Relationship Id="rId81" Type="http://schemas.openxmlformats.org/officeDocument/2006/relationships/chart" Target="../charts/chart365.xml"/><Relationship Id="rId4" Type="http://schemas.openxmlformats.org/officeDocument/2006/relationships/chart" Target="../charts/chart288.xml"/><Relationship Id="rId9" Type="http://schemas.openxmlformats.org/officeDocument/2006/relationships/chart" Target="../charts/chart293.xml"/><Relationship Id="rId13" Type="http://schemas.openxmlformats.org/officeDocument/2006/relationships/chart" Target="../charts/chart297.xml"/><Relationship Id="rId18" Type="http://schemas.openxmlformats.org/officeDocument/2006/relationships/chart" Target="../charts/chart302.xml"/><Relationship Id="rId39" Type="http://schemas.openxmlformats.org/officeDocument/2006/relationships/chart" Target="../charts/chart323.xml"/><Relationship Id="rId34" Type="http://schemas.openxmlformats.org/officeDocument/2006/relationships/chart" Target="../charts/chart318.xml"/><Relationship Id="rId50" Type="http://schemas.openxmlformats.org/officeDocument/2006/relationships/chart" Target="../charts/chart334.xml"/><Relationship Id="rId55" Type="http://schemas.openxmlformats.org/officeDocument/2006/relationships/chart" Target="../charts/chart339.xml"/><Relationship Id="rId76" Type="http://schemas.openxmlformats.org/officeDocument/2006/relationships/chart" Target="../charts/chart360.xml"/><Relationship Id="rId7" Type="http://schemas.openxmlformats.org/officeDocument/2006/relationships/chart" Target="../charts/chart291.xml"/><Relationship Id="rId71" Type="http://schemas.openxmlformats.org/officeDocument/2006/relationships/chart" Target="../charts/chart355.xml"/><Relationship Id="rId2" Type="http://schemas.openxmlformats.org/officeDocument/2006/relationships/image" Target="../media/image1.png"/><Relationship Id="rId29" Type="http://schemas.openxmlformats.org/officeDocument/2006/relationships/chart" Target="../charts/chart313.xml"/><Relationship Id="rId24" Type="http://schemas.openxmlformats.org/officeDocument/2006/relationships/chart" Target="../charts/chart308.xml"/><Relationship Id="rId40" Type="http://schemas.openxmlformats.org/officeDocument/2006/relationships/chart" Target="../charts/chart324.xml"/><Relationship Id="rId45" Type="http://schemas.openxmlformats.org/officeDocument/2006/relationships/chart" Target="../charts/chart329.xml"/><Relationship Id="rId66" Type="http://schemas.openxmlformats.org/officeDocument/2006/relationships/chart" Target="../charts/chart350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79.xml"/><Relationship Id="rId18" Type="http://schemas.openxmlformats.org/officeDocument/2006/relationships/chart" Target="../charts/chart384.xml"/><Relationship Id="rId26" Type="http://schemas.openxmlformats.org/officeDocument/2006/relationships/chart" Target="../charts/chart392.xml"/><Relationship Id="rId39" Type="http://schemas.openxmlformats.org/officeDocument/2006/relationships/chart" Target="../charts/chart405.xml"/><Relationship Id="rId21" Type="http://schemas.openxmlformats.org/officeDocument/2006/relationships/chart" Target="../charts/chart387.xml"/><Relationship Id="rId34" Type="http://schemas.openxmlformats.org/officeDocument/2006/relationships/chart" Target="../charts/chart400.xml"/><Relationship Id="rId42" Type="http://schemas.openxmlformats.org/officeDocument/2006/relationships/chart" Target="../charts/chart408.xml"/><Relationship Id="rId47" Type="http://schemas.openxmlformats.org/officeDocument/2006/relationships/chart" Target="../charts/chart413.xml"/><Relationship Id="rId50" Type="http://schemas.openxmlformats.org/officeDocument/2006/relationships/chart" Target="../charts/chart416.xml"/><Relationship Id="rId55" Type="http://schemas.openxmlformats.org/officeDocument/2006/relationships/chart" Target="../charts/chart421.xml"/><Relationship Id="rId7" Type="http://schemas.openxmlformats.org/officeDocument/2006/relationships/chart" Target="../charts/chart373.xml"/><Relationship Id="rId2" Type="http://schemas.openxmlformats.org/officeDocument/2006/relationships/image" Target="../media/image1.png"/><Relationship Id="rId16" Type="http://schemas.openxmlformats.org/officeDocument/2006/relationships/chart" Target="../charts/chart382.xml"/><Relationship Id="rId29" Type="http://schemas.openxmlformats.org/officeDocument/2006/relationships/chart" Target="../charts/chart395.xml"/><Relationship Id="rId11" Type="http://schemas.openxmlformats.org/officeDocument/2006/relationships/chart" Target="../charts/chart377.xml"/><Relationship Id="rId24" Type="http://schemas.openxmlformats.org/officeDocument/2006/relationships/chart" Target="../charts/chart390.xml"/><Relationship Id="rId32" Type="http://schemas.openxmlformats.org/officeDocument/2006/relationships/chart" Target="../charts/chart398.xml"/><Relationship Id="rId37" Type="http://schemas.openxmlformats.org/officeDocument/2006/relationships/chart" Target="../charts/chart403.xml"/><Relationship Id="rId40" Type="http://schemas.openxmlformats.org/officeDocument/2006/relationships/chart" Target="../charts/chart406.xml"/><Relationship Id="rId45" Type="http://schemas.openxmlformats.org/officeDocument/2006/relationships/chart" Target="../charts/chart411.xml"/><Relationship Id="rId53" Type="http://schemas.openxmlformats.org/officeDocument/2006/relationships/chart" Target="../charts/chart419.xml"/><Relationship Id="rId58" Type="http://schemas.openxmlformats.org/officeDocument/2006/relationships/chart" Target="../charts/chart424.xml"/><Relationship Id="rId5" Type="http://schemas.openxmlformats.org/officeDocument/2006/relationships/chart" Target="../charts/chart371.xml"/><Relationship Id="rId19" Type="http://schemas.openxmlformats.org/officeDocument/2006/relationships/chart" Target="../charts/chart385.xml"/><Relationship Id="rId4" Type="http://schemas.openxmlformats.org/officeDocument/2006/relationships/chart" Target="../charts/chart370.xml"/><Relationship Id="rId9" Type="http://schemas.openxmlformats.org/officeDocument/2006/relationships/chart" Target="../charts/chart375.xml"/><Relationship Id="rId14" Type="http://schemas.openxmlformats.org/officeDocument/2006/relationships/chart" Target="../charts/chart380.xml"/><Relationship Id="rId22" Type="http://schemas.openxmlformats.org/officeDocument/2006/relationships/chart" Target="../charts/chart388.xml"/><Relationship Id="rId27" Type="http://schemas.openxmlformats.org/officeDocument/2006/relationships/chart" Target="../charts/chart393.xml"/><Relationship Id="rId30" Type="http://schemas.openxmlformats.org/officeDocument/2006/relationships/chart" Target="../charts/chart396.xml"/><Relationship Id="rId35" Type="http://schemas.openxmlformats.org/officeDocument/2006/relationships/chart" Target="../charts/chart401.xml"/><Relationship Id="rId43" Type="http://schemas.openxmlformats.org/officeDocument/2006/relationships/chart" Target="../charts/chart409.xml"/><Relationship Id="rId48" Type="http://schemas.openxmlformats.org/officeDocument/2006/relationships/chart" Target="../charts/chart414.xml"/><Relationship Id="rId56" Type="http://schemas.openxmlformats.org/officeDocument/2006/relationships/chart" Target="../charts/chart422.xml"/><Relationship Id="rId8" Type="http://schemas.openxmlformats.org/officeDocument/2006/relationships/chart" Target="../charts/chart374.xml"/><Relationship Id="rId51" Type="http://schemas.openxmlformats.org/officeDocument/2006/relationships/chart" Target="../charts/chart417.xml"/><Relationship Id="rId3" Type="http://schemas.openxmlformats.org/officeDocument/2006/relationships/chart" Target="../charts/chart369.xml"/><Relationship Id="rId12" Type="http://schemas.openxmlformats.org/officeDocument/2006/relationships/chart" Target="../charts/chart378.xml"/><Relationship Id="rId17" Type="http://schemas.openxmlformats.org/officeDocument/2006/relationships/chart" Target="../charts/chart383.xml"/><Relationship Id="rId25" Type="http://schemas.openxmlformats.org/officeDocument/2006/relationships/chart" Target="../charts/chart391.xml"/><Relationship Id="rId33" Type="http://schemas.openxmlformats.org/officeDocument/2006/relationships/chart" Target="../charts/chart399.xml"/><Relationship Id="rId38" Type="http://schemas.openxmlformats.org/officeDocument/2006/relationships/chart" Target="../charts/chart404.xml"/><Relationship Id="rId46" Type="http://schemas.openxmlformats.org/officeDocument/2006/relationships/chart" Target="../charts/chart412.xml"/><Relationship Id="rId20" Type="http://schemas.openxmlformats.org/officeDocument/2006/relationships/chart" Target="../charts/chart386.xml"/><Relationship Id="rId41" Type="http://schemas.openxmlformats.org/officeDocument/2006/relationships/chart" Target="../charts/chart407.xml"/><Relationship Id="rId54" Type="http://schemas.openxmlformats.org/officeDocument/2006/relationships/chart" Target="../charts/chart420.xml"/><Relationship Id="rId1" Type="http://schemas.openxmlformats.org/officeDocument/2006/relationships/chart" Target="../charts/chart368.xml"/><Relationship Id="rId6" Type="http://schemas.openxmlformats.org/officeDocument/2006/relationships/chart" Target="../charts/chart372.xml"/><Relationship Id="rId15" Type="http://schemas.openxmlformats.org/officeDocument/2006/relationships/chart" Target="../charts/chart381.xml"/><Relationship Id="rId23" Type="http://schemas.openxmlformats.org/officeDocument/2006/relationships/chart" Target="../charts/chart389.xml"/><Relationship Id="rId28" Type="http://schemas.openxmlformats.org/officeDocument/2006/relationships/chart" Target="../charts/chart394.xml"/><Relationship Id="rId36" Type="http://schemas.openxmlformats.org/officeDocument/2006/relationships/chart" Target="../charts/chart402.xml"/><Relationship Id="rId49" Type="http://schemas.openxmlformats.org/officeDocument/2006/relationships/chart" Target="../charts/chart415.xml"/><Relationship Id="rId57" Type="http://schemas.openxmlformats.org/officeDocument/2006/relationships/chart" Target="../charts/chart423.xml"/><Relationship Id="rId10" Type="http://schemas.openxmlformats.org/officeDocument/2006/relationships/chart" Target="../charts/chart376.xml"/><Relationship Id="rId31" Type="http://schemas.openxmlformats.org/officeDocument/2006/relationships/chart" Target="../charts/chart397.xml"/><Relationship Id="rId44" Type="http://schemas.openxmlformats.org/officeDocument/2006/relationships/chart" Target="../charts/chart410.xml"/><Relationship Id="rId52" Type="http://schemas.openxmlformats.org/officeDocument/2006/relationships/chart" Target="../charts/chart418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36.xml"/><Relationship Id="rId18" Type="http://schemas.openxmlformats.org/officeDocument/2006/relationships/chart" Target="../charts/chart441.xml"/><Relationship Id="rId26" Type="http://schemas.openxmlformats.org/officeDocument/2006/relationships/chart" Target="../charts/chart449.xml"/><Relationship Id="rId39" Type="http://schemas.openxmlformats.org/officeDocument/2006/relationships/chart" Target="../charts/chart462.xml"/><Relationship Id="rId21" Type="http://schemas.openxmlformats.org/officeDocument/2006/relationships/chart" Target="../charts/chart444.xml"/><Relationship Id="rId34" Type="http://schemas.openxmlformats.org/officeDocument/2006/relationships/chart" Target="../charts/chart457.xml"/><Relationship Id="rId42" Type="http://schemas.openxmlformats.org/officeDocument/2006/relationships/chart" Target="../charts/chart465.xml"/><Relationship Id="rId47" Type="http://schemas.openxmlformats.org/officeDocument/2006/relationships/chart" Target="../charts/chart470.xml"/><Relationship Id="rId50" Type="http://schemas.openxmlformats.org/officeDocument/2006/relationships/chart" Target="../charts/chart473.xml"/><Relationship Id="rId55" Type="http://schemas.openxmlformats.org/officeDocument/2006/relationships/chart" Target="../charts/chart478.xml"/><Relationship Id="rId7" Type="http://schemas.openxmlformats.org/officeDocument/2006/relationships/chart" Target="../charts/chart430.xml"/><Relationship Id="rId2" Type="http://schemas.openxmlformats.org/officeDocument/2006/relationships/image" Target="../media/image1.png"/><Relationship Id="rId16" Type="http://schemas.openxmlformats.org/officeDocument/2006/relationships/chart" Target="../charts/chart439.xml"/><Relationship Id="rId29" Type="http://schemas.openxmlformats.org/officeDocument/2006/relationships/chart" Target="../charts/chart452.xml"/><Relationship Id="rId11" Type="http://schemas.openxmlformats.org/officeDocument/2006/relationships/chart" Target="../charts/chart434.xml"/><Relationship Id="rId24" Type="http://schemas.openxmlformats.org/officeDocument/2006/relationships/chart" Target="../charts/chart447.xml"/><Relationship Id="rId32" Type="http://schemas.openxmlformats.org/officeDocument/2006/relationships/chart" Target="../charts/chart455.xml"/><Relationship Id="rId37" Type="http://schemas.openxmlformats.org/officeDocument/2006/relationships/chart" Target="../charts/chart460.xml"/><Relationship Id="rId40" Type="http://schemas.openxmlformats.org/officeDocument/2006/relationships/chart" Target="../charts/chart463.xml"/><Relationship Id="rId45" Type="http://schemas.openxmlformats.org/officeDocument/2006/relationships/chart" Target="../charts/chart468.xml"/><Relationship Id="rId53" Type="http://schemas.openxmlformats.org/officeDocument/2006/relationships/chart" Target="../charts/chart476.xml"/><Relationship Id="rId58" Type="http://schemas.openxmlformats.org/officeDocument/2006/relationships/chart" Target="../charts/chart481.xml"/><Relationship Id="rId5" Type="http://schemas.openxmlformats.org/officeDocument/2006/relationships/chart" Target="../charts/chart428.xml"/><Relationship Id="rId19" Type="http://schemas.openxmlformats.org/officeDocument/2006/relationships/chart" Target="../charts/chart442.xml"/><Relationship Id="rId4" Type="http://schemas.openxmlformats.org/officeDocument/2006/relationships/chart" Target="../charts/chart427.xml"/><Relationship Id="rId9" Type="http://schemas.openxmlformats.org/officeDocument/2006/relationships/chart" Target="../charts/chart432.xml"/><Relationship Id="rId14" Type="http://schemas.openxmlformats.org/officeDocument/2006/relationships/chart" Target="../charts/chart437.xml"/><Relationship Id="rId22" Type="http://schemas.openxmlformats.org/officeDocument/2006/relationships/chart" Target="../charts/chart445.xml"/><Relationship Id="rId27" Type="http://schemas.openxmlformats.org/officeDocument/2006/relationships/chart" Target="../charts/chart450.xml"/><Relationship Id="rId30" Type="http://schemas.openxmlformats.org/officeDocument/2006/relationships/chart" Target="../charts/chart453.xml"/><Relationship Id="rId35" Type="http://schemas.openxmlformats.org/officeDocument/2006/relationships/chart" Target="../charts/chart458.xml"/><Relationship Id="rId43" Type="http://schemas.openxmlformats.org/officeDocument/2006/relationships/chart" Target="../charts/chart466.xml"/><Relationship Id="rId48" Type="http://schemas.openxmlformats.org/officeDocument/2006/relationships/chart" Target="../charts/chart471.xml"/><Relationship Id="rId56" Type="http://schemas.openxmlformats.org/officeDocument/2006/relationships/chart" Target="../charts/chart479.xml"/><Relationship Id="rId8" Type="http://schemas.openxmlformats.org/officeDocument/2006/relationships/chart" Target="../charts/chart431.xml"/><Relationship Id="rId51" Type="http://schemas.openxmlformats.org/officeDocument/2006/relationships/chart" Target="../charts/chart474.xml"/><Relationship Id="rId3" Type="http://schemas.openxmlformats.org/officeDocument/2006/relationships/chart" Target="../charts/chart426.xml"/><Relationship Id="rId12" Type="http://schemas.openxmlformats.org/officeDocument/2006/relationships/chart" Target="../charts/chart435.xml"/><Relationship Id="rId17" Type="http://schemas.openxmlformats.org/officeDocument/2006/relationships/chart" Target="../charts/chart440.xml"/><Relationship Id="rId25" Type="http://schemas.openxmlformats.org/officeDocument/2006/relationships/chart" Target="../charts/chart448.xml"/><Relationship Id="rId33" Type="http://schemas.openxmlformats.org/officeDocument/2006/relationships/chart" Target="../charts/chart456.xml"/><Relationship Id="rId38" Type="http://schemas.openxmlformats.org/officeDocument/2006/relationships/chart" Target="../charts/chart461.xml"/><Relationship Id="rId46" Type="http://schemas.openxmlformats.org/officeDocument/2006/relationships/chart" Target="../charts/chart469.xml"/><Relationship Id="rId20" Type="http://schemas.openxmlformats.org/officeDocument/2006/relationships/chart" Target="../charts/chart443.xml"/><Relationship Id="rId41" Type="http://schemas.openxmlformats.org/officeDocument/2006/relationships/chart" Target="../charts/chart464.xml"/><Relationship Id="rId54" Type="http://schemas.openxmlformats.org/officeDocument/2006/relationships/chart" Target="../charts/chart477.xml"/><Relationship Id="rId1" Type="http://schemas.openxmlformats.org/officeDocument/2006/relationships/chart" Target="../charts/chart425.xml"/><Relationship Id="rId6" Type="http://schemas.openxmlformats.org/officeDocument/2006/relationships/chart" Target="../charts/chart429.xml"/><Relationship Id="rId15" Type="http://schemas.openxmlformats.org/officeDocument/2006/relationships/chart" Target="../charts/chart438.xml"/><Relationship Id="rId23" Type="http://schemas.openxmlformats.org/officeDocument/2006/relationships/chart" Target="../charts/chart446.xml"/><Relationship Id="rId28" Type="http://schemas.openxmlformats.org/officeDocument/2006/relationships/chart" Target="../charts/chart451.xml"/><Relationship Id="rId36" Type="http://schemas.openxmlformats.org/officeDocument/2006/relationships/chart" Target="../charts/chart459.xml"/><Relationship Id="rId49" Type="http://schemas.openxmlformats.org/officeDocument/2006/relationships/chart" Target="../charts/chart472.xml"/><Relationship Id="rId57" Type="http://schemas.openxmlformats.org/officeDocument/2006/relationships/chart" Target="../charts/chart480.xml"/><Relationship Id="rId10" Type="http://schemas.openxmlformats.org/officeDocument/2006/relationships/chart" Target="../charts/chart433.xml"/><Relationship Id="rId31" Type="http://schemas.openxmlformats.org/officeDocument/2006/relationships/chart" Target="../charts/chart454.xml"/><Relationship Id="rId44" Type="http://schemas.openxmlformats.org/officeDocument/2006/relationships/chart" Target="../charts/chart467.xml"/><Relationship Id="rId52" Type="http://schemas.openxmlformats.org/officeDocument/2006/relationships/chart" Target="../charts/chart475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93.xml"/><Relationship Id="rId18" Type="http://schemas.openxmlformats.org/officeDocument/2006/relationships/chart" Target="../charts/chart498.xml"/><Relationship Id="rId26" Type="http://schemas.openxmlformats.org/officeDocument/2006/relationships/chart" Target="../charts/chart506.xml"/><Relationship Id="rId39" Type="http://schemas.openxmlformats.org/officeDocument/2006/relationships/chart" Target="../charts/chart519.xml"/><Relationship Id="rId21" Type="http://schemas.openxmlformats.org/officeDocument/2006/relationships/chart" Target="../charts/chart501.xml"/><Relationship Id="rId34" Type="http://schemas.openxmlformats.org/officeDocument/2006/relationships/chart" Target="../charts/chart514.xml"/><Relationship Id="rId42" Type="http://schemas.openxmlformats.org/officeDocument/2006/relationships/chart" Target="../charts/chart522.xml"/><Relationship Id="rId47" Type="http://schemas.openxmlformats.org/officeDocument/2006/relationships/chart" Target="../charts/chart527.xml"/><Relationship Id="rId50" Type="http://schemas.openxmlformats.org/officeDocument/2006/relationships/chart" Target="../charts/chart530.xml"/><Relationship Id="rId55" Type="http://schemas.openxmlformats.org/officeDocument/2006/relationships/chart" Target="../charts/chart535.xml"/><Relationship Id="rId7" Type="http://schemas.openxmlformats.org/officeDocument/2006/relationships/chart" Target="../charts/chart487.xml"/><Relationship Id="rId2" Type="http://schemas.openxmlformats.org/officeDocument/2006/relationships/image" Target="../media/image1.png"/><Relationship Id="rId16" Type="http://schemas.openxmlformats.org/officeDocument/2006/relationships/chart" Target="../charts/chart496.xml"/><Relationship Id="rId29" Type="http://schemas.openxmlformats.org/officeDocument/2006/relationships/chart" Target="../charts/chart509.xml"/><Relationship Id="rId11" Type="http://schemas.openxmlformats.org/officeDocument/2006/relationships/chart" Target="../charts/chart491.xml"/><Relationship Id="rId24" Type="http://schemas.openxmlformats.org/officeDocument/2006/relationships/chart" Target="../charts/chart504.xml"/><Relationship Id="rId32" Type="http://schemas.openxmlformats.org/officeDocument/2006/relationships/chart" Target="../charts/chart512.xml"/><Relationship Id="rId37" Type="http://schemas.openxmlformats.org/officeDocument/2006/relationships/chart" Target="../charts/chart517.xml"/><Relationship Id="rId40" Type="http://schemas.openxmlformats.org/officeDocument/2006/relationships/chart" Target="../charts/chart520.xml"/><Relationship Id="rId45" Type="http://schemas.openxmlformats.org/officeDocument/2006/relationships/chart" Target="../charts/chart525.xml"/><Relationship Id="rId53" Type="http://schemas.openxmlformats.org/officeDocument/2006/relationships/chart" Target="../charts/chart533.xml"/><Relationship Id="rId58" Type="http://schemas.openxmlformats.org/officeDocument/2006/relationships/chart" Target="../charts/chart538.xml"/><Relationship Id="rId5" Type="http://schemas.openxmlformats.org/officeDocument/2006/relationships/chart" Target="../charts/chart485.xml"/><Relationship Id="rId19" Type="http://schemas.openxmlformats.org/officeDocument/2006/relationships/chart" Target="../charts/chart499.xml"/><Relationship Id="rId4" Type="http://schemas.openxmlformats.org/officeDocument/2006/relationships/chart" Target="../charts/chart484.xml"/><Relationship Id="rId9" Type="http://schemas.openxmlformats.org/officeDocument/2006/relationships/chart" Target="../charts/chart489.xml"/><Relationship Id="rId14" Type="http://schemas.openxmlformats.org/officeDocument/2006/relationships/chart" Target="../charts/chart494.xml"/><Relationship Id="rId22" Type="http://schemas.openxmlformats.org/officeDocument/2006/relationships/chart" Target="../charts/chart502.xml"/><Relationship Id="rId27" Type="http://schemas.openxmlformats.org/officeDocument/2006/relationships/chart" Target="../charts/chart507.xml"/><Relationship Id="rId30" Type="http://schemas.openxmlformats.org/officeDocument/2006/relationships/chart" Target="../charts/chart510.xml"/><Relationship Id="rId35" Type="http://schemas.openxmlformats.org/officeDocument/2006/relationships/chart" Target="../charts/chart515.xml"/><Relationship Id="rId43" Type="http://schemas.openxmlformats.org/officeDocument/2006/relationships/chart" Target="../charts/chart523.xml"/><Relationship Id="rId48" Type="http://schemas.openxmlformats.org/officeDocument/2006/relationships/chart" Target="../charts/chart528.xml"/><Relationship Id="rId56" Type="http://schemas.openxmlformats.org/officeDocument/2006/relationships/chart" Target="../charts/chart536.xml"/><Relationship Id="rId8" Type="http://schemas.openxmlformats.org/officeDocument/2006/relationships/chart" Target="../charts/chart488.xml"/><Relationship Id="rId51" Type="http://schemas.openxmlformats.org/officeDocument/2006/relationships/chart" Target="../charts/chart531.xml"/><Relationship Id="rId3" Type="http://schemas.openxmlformats.org/officeDocument/2006/relationships/chart" Target="../charts/chart483.xml"/><Relationship Id="rId12" Type="http://schemas.openxmlformats.org/officeDocument/2006/relationships/chart" Target="../charts/chart492.xml"/><Relationship Id="rId17" Type="http://schemas.openxmlformats.org/officeDocument/2006/relationships/chart" Target="../charts/chart497.xml"/><Relationship Id="rId25" Type="http://schemas.openxmlformats.org/officeDocument/2006/relationships/chart" Target="../charts/chart505.xml"/><Relationship Id="rId33" Type="http://schemas.openxmlformats.org/officeDocument/2006/relationships/chart" Target="../charts/chart513.xml"/><Relationship Id="rId38" Type="http://schemas.openxmlformats.org/officeDocument/2006/relationships/chart" Target="../charts/chart518.xml"/><Relationship Id="rId46" Type="http://schemas.openxmlformats.org/officeDocument/2006/relationships/chart" Target="../charts/chart526.xml"/><Relationship Id="rId20" Type="http://schemas.openxmlformats.org/officeDocument/2006/relationships/chart" Target="../charts/chart500.xml"/><Relationship Id="rId41" Type="http://schemas.openxmlformats.org/officeDocument/2006/relationships/chart" Target="../charts/chart521.xml"/><Relationship Id="rId54" Type="http://schemas.openxmlformats.org/officeDocument/2006/relationships/chart" Target="../charts/chart534.xml"/><Relationship Id="rId1" Type="http://schemas.openxmlformats.org/officeDocument/2006/relationships/chart" Target="../charts/chart482.xml"/><Relationship Id="rId6" Type="http://schemas.openxmlformats.org/officeDocument/2006/relationships/chart" Target="../charts/chart486.xml"/><Relationship Id="rId15" Type="http://schemas.openxmlformats.org/officeDocument/2006/relationships/chart" Target="../charts/chart495.xml"/><Relationship Id="rId23" Type="http://schemas.openxmlformats.org/officeDocument/2006/relationships/chart" Target="../charts/chart503.xml"/><Relationship Id="rId28" Type="http://schemas.openxmlformats.org/officeDocument/2006/relationships/chart" Target="../charts/chart508.xml"/><Relationship Id="rId36" Type="http://schemas.openxmlformats.org/officeDocument/2006/relationships/chart" Target="../charts/chart516.xml"/><Relationship Id="rId49" Type="http://schemas.openxmlformats.org/officeDocument/2006/relationships/chart" Target="../charts/chart529.xml"/><Relationship Id="rId57" Type="http://schemas.openxmlformats.org/officeDocument/2006/relationships/chart" Target="../charts/chart537.xml"/><Relationship Id="rId10" Type="http://schemas.openxmlformats.org/officeDocument/2006/relationships/chart" Target="../charts/chart490.xml"/><Relationship Id="rId31" Type="http://schemas.openxmlformats.org/officeDocument/2006/relationships/chart" Target="../charts/chart511.xml"/><Relationship Id="rId44" Type="http://schemas.openxmlformats.org/officeDocument/2006/relationships/chart" Target="../charts/chart524.xml"/><Relationship Id="rId52" Type="http://schemas.openxmlformats.org/officeDocument/2006/relationships/chart" Target="../charts/chart5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250</xdr:row>
      <xdr:rowOff>85724</xdr:rowOff>
    </xdr:from>
    <xdr:to>
      <xdr:col>14</xdr:col>
      <xdr:colOff>923925</xdr:colOff>
      <xdr:row>265</xdr:row>
      <xdr:rowOff>304800</xdr:rowOff>
    </xdr:to>
    <xdr:graphicFrame macro="">
      <xdr:nvGraphicFramePr>
        <xdr:cNvPr id="959217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95921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17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18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18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18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1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18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18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5921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5921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5921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5921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59219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5921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59219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5921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59219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5921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95921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95921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1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1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59220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2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5922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2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59220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2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5922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2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959220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5922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95922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95922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95922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95922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95922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95922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9592217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95922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95922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95922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10</xdr:col>
      <xdr:colOff>0</xdr:colOff>
      <xdr:row>12</xdr:row>
      <xdr:rowOff>0</xdr:rowOff>
    </xdr:to>
    <xdr:graphicFrame macro="">
      <xdr:nvGraphicFramePr>
        <xdr:cNvPr id="95922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1219200</xdr:colOff>
      <xdr:row>12</xdr:row>
      <xdr:rowOff>0</xdr:rowOff>
    </xdr:to>
    <xdr:graphicFrame macro="">
      <xdr:nvGraphicFramePr>
        <xdr:cNvPr id="95922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22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227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229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30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2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95922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1219200</xdr:colOff>
      <xdr:row>11</xdr:row>
      <xdr:rowOff>0</xdr:rowOff>
    </xdr:to>
    <xdr:graphicFrame macro="">
      <xdr:nvGraphicFramePr>
        <xdr:cNvPr id="95922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250</xdr:row>
      <xdr:rowOff>152400</xdr:rowOff>
    </xdr:from>
    <xdr:to>
      <xdr:col>13</xdr:col>
      <xdr:colOff>923925</xdr:colOff>
      <xdr:row>265</xdr:row>
      <xdr:rowOff>0</xdr:rowOff>
    </xdr:to>
    <xdr:graphicFrame macro="">
      <xdr:nvGraphicFramePr>
        <xdr:cNvPr id="887547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88754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47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4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47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47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4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48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48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88754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88754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887548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88754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887548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88754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887548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88754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887549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88754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88754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88754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4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4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88754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4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887549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4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887550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5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88755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5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88755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755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0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3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9</xdr:col>
      <xdr:colOff>0</xdr:colOff>
      <xdr:row>12</xdr:row>
      <xdr:rowOff>0</xdr:rowOff>
    </xdr:to>
    <xdr:graphicFrame macro="">
      <xdr:nvGraphicFramePr>
        <xdr:cNvPr id="88755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3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5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6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9</xdr:col>
      <xdr:colOff>0</xdr:colOff>
      <xdr:row>11</xdr:row>
      <xdr:rowOff>0</xdr:rowOff>
    </xdr:to>
    <xdr:graphicFrame macro="">
      <xdr:nvGraphicFramePr>
        <xdr:cNvPr id="88755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99</xdr:row>
      <xdr:rowOff>152400</xdr:rowOff>
    </xdr:from>
    <xdr:to>
      <xdr:col>4</xdr:col>
      <xdr:colOff>1628775</xdr:colOff>
      <xdr:row>113</xdr:row>
      <xdr:rowOff>76200</xdr:rowOff>
    </xdr:to>
    <xdr:graphicFrame macro="">
      <xdr:nvGraphicFramePr>
        <xdr:cNvPr id="579045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57904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45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45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45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45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45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45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04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04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046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04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04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04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0466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04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04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04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04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04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04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04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047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048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048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04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4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04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04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048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04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04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04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0491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04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049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04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04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04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4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4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49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5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501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5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503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504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50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5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050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05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99</xdr:row>
      <xdr:rowOff>152400</xdr:rowOff>
    </xdr:from>
    <xdr:to>
      <xdr:col>4</xdr:col>
      <xdr:colOff>1628775</xdr:colOff>
      <xdr:row>113</xdr:row>
      <xdr:rowOff>76200</xdr:rowOff>
    </xdr:to>
    <xdr:graphicFrame macro="">
      <xdr:nvGraphicFramePr>
        <xdr:cNvPr id="579147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57914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4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4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4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4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4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4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4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14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14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148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14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14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148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149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14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14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14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579149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57914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4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4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149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4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150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5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150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5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15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5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57915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57915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15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15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15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15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151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15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1515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15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151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15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57915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57915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5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525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527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28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5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57915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915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250</xdr:row>
      <xdr:rowOff>123825</xdr:rowOff>
    </xdr:from>
    <xdr:to>
      <xdr:col>19</xdr:col>
      <xdr:colOff>800100</xdr:colOff>
      <xdr:row>266</xdr:row>
      <xdr:rowOff>47625</xdr:rowOff>
    </xdr:to>
    <xdr:graphicFrame macro="">
      <xdr:nvGraphicFramePr>
        <xdr:cNvPr id="1023625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1</xdr:col>
      <xdr:colOff>161925</xdr:colOff>
      <xdr:row>0</xdr:row>
      <xdr:rowOff>428625</xdr:rowOff>
    </xdr:to>
    <xdr:pic>
      <xdr:nvPicPr>
        <xdr:cNvPr id="102362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76250" cy="4191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5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5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5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6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6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02362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02362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02362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02362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023626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02362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023626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02362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02362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02362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023627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02362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02362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7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02362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02362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023628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8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023628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02362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781050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3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3</xdr:col>
      <xdr:colOff>1552575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</xdr:col>
      <xdr:colOff>771525</xdr:colOff>
      <xdr:row>12</xdr:row>
      <xdr:rowOff>0</xdr:rowOff>
    </xdr:from>
    <xdr:to>
      <xdr:col>15</xdr:col>
      <xdr:colOff>0</xdr:colOff>
      <xdr:row>12</xdr:row>
      <xdr:rowOff>0</xdr:rowOff>
    </xdr:to>
    <xdr:graphicFrame macro="">
      <xdr:nvGraphicFramePr>
        <xdr:cNvPr id="102362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2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3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5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6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</xdr:col>
      <xdr:colOff>1552575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0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3</xdr:col>
      <xdr:colOff>771525</xdr:colOff>
      <xdr:row>11</xdr:row>
      <xdr:rowOff>0</xdr:rowOff>
    </xdr:from>
    <xdr:to>
      <xdr:col>15</xdr:col>
      <xdr:colOff>0</xdr:colOff>
      <xdr:row>11</xdr:row>
      <xdr:rowOff>0</xdr:rowOff>
    </xdr:to>
    <xdr:graphicFrame macro="">
      <xdr:nvGraphicFramePr>
        <xdr:cNvPr id="1023631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102</xdr:row>
      <xdr:rowOff>9525</xdr:rowOff>
    </xdr:from>
    <xdr:to>
      <xdr:col>4</xdr:col>
      <xdr:colOff>1628775</xdr:colOff>
      <xdr:row>115</xdr:row>
      <xdr:rowOff>133350</xdr:rowOff>
    </xdr:to>
    <xdr:graphicFrame macro="">
      <xdr:nvGraphicFramePr>
        <xdr:cNvPr id="625943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62594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3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4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4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4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62594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62594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62594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62594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62594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62594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625945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62594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625945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62594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4</xdr:col>
      <xdr:colOff>0</xdr:colOff>
      <xdr:row>12</xdr:row>
      <xdr:rowOff>0</xdr:rowOff>
    </xdr:to>
    <xdr:graphicFrame macro="">
      <xdr:nvGraphicFramePr>
        <xdr:cNvPr id="625945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3</xdr:col>
      <xdr:colOff>1219200</xdr:colOff>
      <xdr:row>12</xdr:row>
      <xdr:rowOff>0</xdr:rowOff>
    </xdr:to>
    <xdr:graphicFrame macro="">
      <xdr:nvGraphicFramePr>
        <xdr:cNvPr id="62594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62594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62594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62594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62594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4</xdr:col>
      <xdr:colOff>0</xdr:colOff>
      <xdr:row>11</xdr:row>
      <xdr:rowOff>0</xdr:rowOff>
    </xdr:to>
    <xdr:graphicFrame macro="">
      <xdr:nvGraphicFramePr>
        <xdr:cNvPr id="625946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3</xdr:col>
      <xdr:colOff>1219200</xdr:colOff>
      <xdr:row>11</xdr:row>
      <xdr:rowOff>0</xdr:rowOff>
    </xdr:to>
    <xdr:graphicFrame macro="">
      <xdr:nvGraphicFramePr>
        <xdr:cNvPr id="62594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4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4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475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4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4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85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87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88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49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4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9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9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4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9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49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4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50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50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5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5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62595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62595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5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5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50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5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5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5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51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51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5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5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625951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2595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251</xdr:row>
      <xdr:rowOff>0</xdr:rowOff>
    </xdr:from>
    <xdr:to>
      <xdr:col>12</xdr:col>
      <xdr:colOff>1114425</xdr:colOff>
      <xdr:row>264</xdr:row>
      <xdr:rowOff>76200</xdr:rowOff>
    </xdr:to>
    <xdr:graphicFrame macro="">
      <xdr:nvGraphicFramePr>
        <xdr:cNvPr id="1295269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29526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69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6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69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69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6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70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70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270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27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27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270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270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27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270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270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27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27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27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271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71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7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271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7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271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7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272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72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272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7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27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27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29527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295272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27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29527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27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29527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2733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29527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273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29527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27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1219200</xdr:colOff>
      <xdr:row>12</xdr:row>
      <xdr:rowOff>0</xdr:rowOff>
    </xdr:to>
    <xdr:graphicFrame macro="">
      <xdr:nvGraphicFramePr>
        <xdr:cNvPr id="129527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4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7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743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745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46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74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27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1219200</xdr:colOff>
      <xdr:row>11</xdr:row>
      <xdr:rowOff>0</xdr:rowOff>
    </xdr:to>
    <xdr:graphicFrame macro="">
      <xdr:nvGraphicFramePr>
        <xdr:cNvPr id="129527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250</xdr:row>
      <xdr:rowOff>152400</xdr:rowOff>
    </xdr:from>
    <xdr:to>
      <xdr:col>12</xdr:col>
      <xdr:colOff>1038225</xdr:colOff>
      <xdr:row>264</xdr:row>
      <xdr:rowOff>76200</xdr:rowOff>
    </xdr:to>
    <xdr:graphicFrame macro="">
      <xdr:nvGraphicFramePr>
        <xdr:cNvPr id="1295371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29537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2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2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2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2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2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37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37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37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37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37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37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373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37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373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37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373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37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374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4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37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374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37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37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37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7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5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8</xdr:col>
      <xdr:colOff>0</xdr:colOff>
      <xdr:row>12</xdr:row>
      <xdr:rowOff>0</xdr:rowOff>
    </xdr:to>
    <xdr:graphicFrame macro="">
      <xdr:nvGraphicFramePr>
        <xdr:cNvPr id="129537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67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6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69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70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7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8</xdr:col>
      <xdr:colOff>0</xdr:colOff>
      <xdr:row>11</xdr:row>
      <xdr:rowOff>0</xdr:rowOff>
    </xdr:to>
    <xdr:graphicFrame macro="">
      <xdr:nvGraphicFramePr>
        <xdr:cNvPr id="129537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130</xdr:row>
      <xdr:rowOff>152400</xdr:rowOff>
    </xdr:from>
    <xdr:to>
      <xdr:col>11</xdr:col>
      <xdr:colOff>1228725</xdr:colOff>
      <xdr:row>144</xdr:row>
      <xdr:rowOff>76200</xdr:rowOff>
    </xdr:to>
    <xdr:graphicFrame macro="">
      <xdr:nvGraphicFramePr>
        <xdr:cNvPr id="1295474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9525</xdr:rowOff>
    </xdr:from>
    <xdr:to>
      <xdr:col>0</xdr:col>
      <xdr:colOff>438150</xdr:colOff>
      <xdr:row>0</xdr:row>
      <xdr:rowOff>381000</xdr:rowOff>
    </xdr:to>
    <xdr:pic>
      <xdr:nvPicPr>
        <xdr:cNvPr id="129547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4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4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4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4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4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4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475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47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475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47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475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475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4756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47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47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475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1552575</xdr:colOff>
      <xdr:row>12</xdr:row>
      <xdr:rowOff>0</xdr:rowOff>
    </xdr:from>
    <xdr:to>
      <xdr:col>5</xdr:col>
      <xdr:colOff>0</xdr:colOff>
      <xdr:row>12</xdr:row>
      <xdr:rowOff>0</xdr:rowOff>
    </xdr:to>
    <xdr:graphicFrame macro="">
      <xdr:nvGraphicFramePr>
        <xdr:cNvPr id="129547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12</xdr:row>
      <xdr:rowOff>0</xdr:rowOff>
    </xdr:from>
    <xdr:to>
      <xdr:col>4</xdr:col>
      <xdr:colOff>1219200</xdr:colOff>
      <xdr:row>12</xdr:row>
      <xdr:rowOff>0</xdr:rowOff>
    </xdr:to>
    <xdr:graphicFrame macro="">
      <xdr:nvGraphicFramePr>
        <xdr:cNvPr id="129547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6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47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476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6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476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6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47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1552575</xdr:colOff>
      <xdr:row>11</xdr:row>
      <xdr:rowOff>0</xdr:rowOff>
    </xdr:from>
    <xdr:to>
      <xdr:col>5</xdr:col>
      <xdr:colOff>0</xdr:colOff>
      <xdr:row>11</xdr:row>
      <xdr:rowOff>0</xdr:rowOff>
    </xdr:to>
    <xdr:graphicFrame macro="">
      <xdr:nvGraphicFramePr>
        <xdr:cNvPr id="1295477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771525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547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781050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7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7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81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8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771525</xdr:colOff>
      <xdr:row>12</xdr:row>
      <xdr:rowOff>0</xdr:rowOff>
    </xdr:from>
    <xdr:to>
      <xdr:col>7</xdr:col>
      <xdr:colOff>0</xdr:colOff>
      <xdr:row>12</xdr:row>
      <xdr:rowOff>0</xdr:rowOff>
    </xdr:to>
    <xdr:graphicFrame macro="">
      <xdr:nvGraphicFramePr>
        <xdr:cNvPr id="129547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8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8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1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3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4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771525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547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6"/>
  <sheetViews>
    <sheetView view="pageBreakPreview" topLeftCell="A250" zoomScale="80" zoomScaleNormal="100" zoomScaleSheetLayoutView="80" workbookViewId="0">
      <selection activeCell="C98" sqref="C98:J99"/>
    </sheetView>
  </sheetViews>
  <sheetFormatPr defaultColWidth="9.109375" defaultRowHeight="13.2" x14ac:dyDescent="0.25"/>
  <cols>
    <col min="1" max="1" width="10.109375" style="16" customWidth="1"/>
    <col min="2" max="2" width="20" style="11" customWidth="1"/>
    <col min="3" max="3" width="9.44140625" style="11" customWidth="1"/>
    <col min="4" max="5" width="10.109375" style="11" customWidth="1"/>
    <col min="6" max="6" width="9.6640625" style="11" customWidth="1"/>
    <col min="7" max="7" width="9.88671875" style="11" customWidth="1"/>
    <col min="8" max="8" width="10.5546875" style="11" customWidth="1"/>
    <col min="9" max="9" width="10.109375" style="11" customWidth="1"/>
    <col min="10" max="10" width="9.33203125" style="11" customWidth="1"/>
    <col min="11" max="11" width="14.6640625" style="11" hidden="1" customWidth="1"/>
    <col min="12" max="12" width="14.44140625" style="11" customWidth="1"/>
    <col min="13" max="13" width="10.33203125" style="14" customWidth="1"/>
    <col min="14" max="14" width="16.44140625" style="14" customWidth="1"/>
    <col min="15" max="15" width="14.88671875" style="14" customWidth="1"/>
    <col min="16" max="16" width="9.109375" style="11" customWidth="1"/>
    <col min="17" max="17" width="6.44140625" style="11" customWidth="1"/>
    <col min="18" max="18" width="6.33203125" style="11" customWidth="1"/>
    <col min="19" max="20" width="5.88671875" style="11" customWidth="1"/>
    <col min="21" max="21" width="6" style="11" customWidth="1"/>
    <col min="22" max="22" width="5.88671875" style="11" customWidth="1"/>
    <col min="23" max="23" width="5.6640625" style="11" customWidth="1"/>
    <col min="24" max="24" width="6.44140625" style="11" customWidth="1"/>
    <col min="25" max="25" width="4.33203125" style="11" customWidth="1"/>
    <col min="26" max="26" width="9.109375" style="11"/>
    <col min="27" max="34" width="7.33203125" style="11" customWidth="1"/>
    <col min="35" max="16384" width="9.109375" style="11"/>
  </cols>
  <sheetData>
    <row r="1" spans="1:25" s="3" customFormat="1" ht="33.75" customHeight="1" x14ac:dyDescent="0.25">
      <c r="A1" s="159" t="s">
        <v>0</v>
      </c>
      <c r="B1" s="159"/>
      <c r="C1" s="159"/>
      <c r="D1" s="159"/>
      <c r="E1" s="159"/>
      <c r="F1" s="159"/>
      <c r="G1" s="159"/>
      <c r="H1" s="159"/>
      <c r="I1" s="159"/>
      <c r="J1" s="159"/>
      <c r="K1" s="72"/>
      <c r="L1" s="72"/>
      <c r="M1" s="23"/>
      <c r="N1" s="9"/>
      <c r="O1" s="9"/>
    </row>
    <row r="2" spans="1:25" s="3" customFormat="1" ht="30.75" customHeight="1" x14ac:dyDescent="0.25">
      <c r="A2" s="160" t="s">
        <v>93</v>
      </c>
      <c r="B2" s="160"/>
      <c r="C2" s="160"/>
      <c r="D2" s="160"/>
      <c r="E2" s="160"/>
      <c r="F2" s="160"/>
      <c r="G2" s="160"/>
      <c r="H2" s="160"/>
      <c r="I2" s="160"/>
      <c r="J2" s="160"/>
      <c r="K2" s="4"/>
      <c r="L2" s="4"/>
      <c r="M2" s="24"/>
      <c r="N2" s="9"/>
      <c r="O2" s="9"/>
    </row>
    <row r="3" spans="1:25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29"/>
      <c r="K3" s="4"/>
      <c r="L3" s="4"/>
      <c r="M3" s="24"/>
      <c r="N3" s="8"/>
      <c r="O3" s="9"/>
    </row>
    <row r="4" spans="1:25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62"/>
      <c r="G4" s="162"/>
      <c r="H4" s="162"/>
      <c r="I4" s="162"/>
      <c r="J4" s="162"/>
      <c r="K4" s="73"/>
      <c r="L4" s="73"/>
      <c r="M4" s="17"/>
      <c r="N4" s="9"/>
      <c r="O4" s="9"/>
    </row>
    <row r="5" spans="1:25" s="3" customFormat="1" ht="27" customHeight="1" x14ac:dyDescent="0.25">
      <c r="A5" s="146" t="s">
        <v>4</v>
      </c>
      <c r="B5" s="147"/>
      <c r="C5" s="148" t="s">
        <v>26</v>
      </c>
      <c r="D5" s="149"/>
      <c r="E5" s="150" t="s">
        <v>1</v>
      </c>
      <c r="F5" s="151"/>
      <c r="G5" s="152"/>
      <c r="H5" s="156" t="s">
        <v>145</v>
      </c>
      <c r="I5" s="157"/>
      <c r="J5" s="158"/>
      <c r="K5" s="74"/>
      <c r="L5" s="74"/>
      <c r="M5" s="21"/>
      <c r="N5" s="9"/>
      <c r="O5" s="9"/>
    </row>
    <row r="6" spans="1:25" s="3" customFormat="1" ht="27" customHeight="1" x14ac:dyDescent="0.25">
      <c r="A6" s="146" t="s">
        <v>5</v>
      </c>
      <c r="B6" s="147"/>
      <c r="C6" s="150" t="s">
        <v>29</v>
      </c>
      <c r="D6" s="151"/>
      <c r="E6" s="150" t="s">
        <v>8</v>
      </c>
      <c r="F6" s="151"/>
      <c r="G6" s="152"/>
      <c r="H6" s="150">
        <v>11081</v>
      </c>
      <c r="I6" s="151"/>
      <c r="J6" s="152"/>
      <c r="K6" s="75"/>
      <c r="L6" s="75"/>
      <c r="M6" s="8"/>
      <c r="N6" s="9"/>
      <c r="O6" s="9"/>
    </row>
    <row r="7" spans="1:25" s="3" customFormat="1" ht="27" customHeight="1" x14ac:dyDescent="0.25">
      <c r="A7" s="146" t="s">
        <v>6</v>
      </c>
      <c r="B7" s="147"/>
      <c r="C7" s="148" t="s">
        <v>30</v>
      </c>
      <c r="D7" s="149"/>
      <c r="E7" s="150" t="s">
        <v>9</v>
      </c>
      <c r="F7" s="151"/>
      <c r="G7" s="152"/>
      <c r="H7" s="150" t="s">
        <v>88</v>
      </c>
      <c r="I7" s="151"/>
      <c r="J7" s="152"/>
      <c r="K7" s="75"/>
      <c r="L7" s="75"/>
      <c r="M7" s="8"/>
      <c r="N7" s="9"/>
      <c r="O7" s="9"/>
    </row>
    <row r="8" spans="1:25" s="3" customFormat="1" ht="27" customHeight="1" x14ac:dyDescent="0.25">
      <c r="A8" s="161" t="s">
        <v>7</v>
      </c>
      <c r="B8" s="161"/>
      <c r="C8" s="148" t="s">
        <v>37</v>
      </c>
      <c r="D8" s="149"/>
      <c r="E8" s="150" t="s">
        <v>10</v>
      </c>
      <c r="F8" s="151"/>
      <c r="G8" s="152"/>
      <c r="H8" s="150">
        <v>8</v>
      </c>
      <c r="I8" s="151"/>
      <c r="J8" s="152"/>
      <c r="K8" s="75"/>
      <c r="L8" s="75"/>
      <c r="M8" s="8"/>
      <c r="N8" s="9"/>
      <c r="O8" s="9"/>
    </row>
    <row r="9" spans="1:25" s="3" customFormat="1" ht="27" customHeight="1" x14ac:dyDescent="0.25">
      <c r="A9" s="146" t="s">
        <v>20</v>
      </c>
      <c r="B9" s="147"/>
      <c r="C9" s="164">
        <v>1</v>
      </c>
      <c r="D9" s="165"/>
      <c r="E9" s="150" t="s">
        <v>21</v>
      </c>
      <c r="F9" s="151"/>
      <c r="G9" s="152"/>
      <c r="H9" s="153">
        <v>3</v>
      </c>
      <c r="I9" s="154"/>
      <c r="J9" s="155"/>
      <c r="K9" s="76"/>
      <c r="L9" s="76"/>
      <c r="M9" s="22"/>
      <c r="N9" s="9"/>
      <c r="O9" s="9"/>
    </row>
    <row r="10" spans="1:25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8"/>
      <c r="N10" s="9"/>
      <c r="O10" s="9"/>
    </row>
    <row r="11" spans="1:25" s="9" customFormat="1" ht="19.5" customHeight="1" x14ac:dyDescent="0.25">
      <c r="A11" s="8"/>
      <c r="B11" s="2"/>
      <c r="C11" s="1" t="s">
        <v>40</v>
      </c>
      <c r="D11" s="1" t="s">
        <v>41</v>
      </c>
      <c r="E11" s="1" t="s">
        <v>42</v>
      </c>
      <c r="F11" s="1" t="s">
        <v>43</v>
      </c>
      <c r="G11" s="1" t="s">
        <v>44</v>
      </c>
      <c r="H11" s="1" t="s">
        <v>45</v>
      </c>
      <c r="I11" s="1" t="s">
        <v>46</v>
      </c>
      <c r="J11" s="1" t="s">
        <v>47</v>
      </c>
      <c r="K11" s="17" t="s">
        <v>146</v>
      </c>
      <c r="L11" s="17" t="s">
        <v>147</v>
      </c>
      <c r="M11" s="17"/>
    </row>
    <row r="12" spans="1:25" ht="25.5" customHeight="1" x14ac:dyDescent="0.25">
      <c r="A12" s="1" t="s">
        <v>16</v>
      </c>
      <c r="B12" s="10" t="s">
        <v>24</v>
      </c>
      <c r="C12" s="33" t="s">
        <v>17</v>
      </c>
      <c r="D12" s="33" t="s">
        <v>17</v>
      </c>
      <c r="E12" s="33" t="s">
        <v>17</v>
      </c>
      <c r="F12" s="33" t="s">
        <v>17</v>
      </c>
      <c r="G12" s="33" t="s">
        <v>17</v>
      </c>
      <c r="H12" s="33" t="s">
        <v>17</v>
      </c>
      <c r="I12" s="33" t="s">
        <v>17</v>
      </c>
      <c r="J12" s="33" t="s">
        <v>17</v>
      </c>
      <c r="K12" s="18"/>
      <c r="L12" s="18"/>
      <c r="M12" s="18"/>
      <c r="N12" s="14" t="s">
        <v>148</v>
      </c>
      <c r="O12" s="14" t="s">
        <v>149</v>
      </c>
      <c r="Q12" s="1" t="s">
        <v>40</v>
      </c>
      <c r="R12" s="1" t="s">
        <v>41</v>
      </c>
      <c r="S12" s="1" t="s">
        <v>42</v>
      </c>
      <c r="T12" s="1" t="s">
        <v>43</v>
      </c>
      <c r="U12" s="1" t="s">
        <v>44</v>
      </c>
      <c r="V12" s="1" t="s">
        <v>45</v>
      </c>
      <c r="W12" s="1" t="s">
        <v>46</v>
      </c>
      <c r="X12" s="1" t="s">
        <v>47</v>
      </c>
      <c r="Y12" s="1"/>
    </row>
    <row r="13" spans="1:25" ht="17.100000000000001" customHeight="1" x14ac:dyDescent="0.25">
      <c r="A13" s="12">
        <v>1</v>
      </c>
      <c r="B13" s="59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58">
        <v>0</v>
      </c>
      <c r="J13" s="58">
        <v>0</v>
      </c>
      <c r="K13" s="19">
        <v>5</v>
      </c>
      <c r="L13" s="19"/>
      <c r="M13" s="25"/>
      <c r="N13" s="26">
        <f t="shared" ref="N13:N238" si="0">$C$9</f>
        <v>1</v>
      </c>
      <c r="O13" s="26">
        <f t="shared" ref="O13:O238" si="1">$H$9</f>
        <v>3</v>
      </c>
      <c r="Q13" s="19"/>
      <c r="R13" s="19"/>
      <c r="S13" s="19"/>
      <c r="T13" s="19"/>
      <c r="U13" s="19"/>
      <c r="V13" s="19"/>
      <c r="W13" s="19"/>
      <c r="X13" s="19"/>
      <c r="Y13" s="19"/>
    </row>
    <row r="14" spans="1:25" ht="17.100000000000001" customHeight="1" x14ac:dyDescent="0.25">
      <c r="A14" s="12">
        <v>2</v>
      </c>
      <c r="B14" s="59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19">
        <v>5</v>
      </c>
      <c r="L14" s="19"/>
      <c r="M14" s="25"/>
      <c r="N14" s="26">
        <f t="shared" si="0"/>
        <v>1</v>
      </c>
      <c r="O14" s="26">
        <f t="shared" si="1"/>
        <v>3</v>
      </c>
      <c r="Q14" s="19"/>
      <c r="R14" s="19"/>
      <c r="S14" s="19"/>
      <c r="T14" s="19"/>
      <c r="U14" s="19"/>
      <c r="V14" s="19"/>
      <c r="W14" s="19"/>
      <c r="X14" s="19"/>
      <c r="Y14" s="19"/>
    </row>
    <row r="15" spans="1:25" ht="17.100000000000001" customHeight="1" x14ac:dyDescent="0.25">
      <c r="A15" s="12">
        <v>3</v>
      </c>
      <c r="B15" s="59">
        <v>43118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8">
        <v>0</v>
      </c>
      <c r="K15" s="19">
        <v>5</v>
      </c>
      <c r="L15" s="19"/>
      <c r="M15" s="25"/>
      <c r="N15" s="26">
        <f t="shared" si="0"/>
        <v>1</v>
      </c>
      <c r="O15" s="26">
        <f t="shared" si="1"/>
        <v>3</v>
      </c>
      <c r="Q15" s="19"/>
      <c r="R15" s="19"/>
      <c r="S15" s="19"/>
      <c r="T15" s="19"/>
      <c r="U15" s="19"/>
      <c r="V15" s="19"/>
      <c r="W15" s="19"/>
      <c r="X15" s="19"/>
      <c r="Y15" s="19"/>
    </row>
    <row r="16" spans="1:25" ht="17.100000000000001" customHeight="1" x14ac:dyDescent="0.25">
      <c r="A16" s="12">
        <v>4</v>
      </c>
      <c r="B16" s="59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58">
        <v>0</v>
      </c>
      <c r="J16" s="58">
        <v>0</v>
      </c>
      <c r="K16" s="19"/>
      <c r="L16" s="19"/>
      <c r="M16" s="25"/>
      <c r="N16" s="26">
        <f t="shared" si="0"/>
        <v>1</v>
      </c>
      <c r="O16" s="26">
        <f t="shared" si="1"/>
        <v>3</v>
      </c>
      <c r="Q16" s="19"/>
      <c r="R16" s="19"/>
      <c r="S16" s="19"/>
      <c r="T16" s="19"/>
      <c r="U16" s="19"/>
      <c r="V16" s="19"/>
      <c r="W16" s="19"/>
      <c r="X16" s="19"/>
      <c r="Y16" s="19"/>
    </row>
    <row r="17" spans="1:25" ht="17.100000000000001" customHeight="1" x14ac:dyDescent="0.25">
      <c r="A17" s="12">
        <v>5</v>
      </c>
      <c r="B17" s="59">
        <v>43130</v>
      </c>
      <c r="C17" s="58">
        <v>0</v>
      </c>
      <c r="D17" s="58">
        <v>0</v>
      </c>
      <c r="E17" s="58">
        <v>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19"/>
      <c r="L17" s="19"/>
      <c r="M17" s="25"/>
      <c r="N17" s="26">
        <f t="shared" si="0"/>
        <v>1</v>
      </c>
      <c r="O17" s="26">
        <f t="shared" si="1"/>
        <v>3</v>
      </c>
      <c r="Q17" s="19"/>
      <c r="R17" s="19"/>
      <c r="S17" s="19"/>
      <c r="T17" s="19"/>
      <c r="U17" s="19"/>
      <c r="V17" s="19"/>
      <c r="W17" s="19"/>
      <c r="X17" s="19"/>
      <c r="Y17" s="19"/>
    </row>
    <row r="18" spans="1:25" ht="17.100000000000001" customHeight="1" x14ac:dyDescent="0.25">
      <c r="A18" s="12">
        <v>6</v>
      </c>
      <c r="B18" s="59">
        <v>43137</v>
      </c>
      <c r="C18" s="58">
        <v>0</v>
      </c>
      <c r="D18" s="58">
        <v>0</v>
      </c>
      <c r="E18" s="58">
        <v>0</v>
      </c>
      <c r="F18" s="58">
        <v>0</v>
      </c>
      <c r="G18" s="58">
        <v>0</v>
      </c>
      <c r="H18" s="58">
        <v>0</v>
      </c>
      <c r="I18" s="58">
        <v>0</v>
      </c>
      <c r="J18" s="58">
        <v>0</v>
      </c>
      <c r="K18" s="19"/>
      <c r="L18" s="19"/>
      <c r="M18" s="25"/>
      <c r="N18" s="26">
        <f t="shared" si="0"/>
        <v>1</v>
      </c>
      <c r="O18" s="26">
        <f t="shared" si="1"/>
        <v>3</v>
      </c>
      <c r="Q18" s="19"/>
      <c r="R18" s="19"/>
      <c r="S18" s="19"/>
      <c r="T18" s="19"/>
      <c r="U18" s="19"/>
      <c r="V18" s="19"/>
      <c r="W18" s="19"/>
      <c r="X18" s="19"/>
      <c r="Y18" s="19"/>
    </row>
    <row r="19" spans="1:25" ht="17.100000000000001" customHeight="1" x14ac:dyDescent="0.25">
      <c r="A19" s="12">
        <v>7</v>
      </c>
      <c r="B19" s="59">
        <v>43143</v>
      </c>
      <c r="C19" s="58">
        <v>0</v>
      </c>
      <c r="D19" s="58">
        <v>0</v>
      </c>
      <c r="E19" s="58">
        <v>0</v>
      </c>
      <c r="F19" s="58">
        <v>0</v>
      </c>
      <c r="G19" s="58">
        <v>0</v>
      </c>
      <c r="H19" s="58">
        <v>0</v>
      </c>
      <c r="I19" s="58">
        <v>0</v>
      </c>
      <c r="J19" s="58">
        <v>0</v>
      </c>
      <c r="K19" s="19"/>
      <c r="L19" s="19"/>
      <c r="M19" s="25"/>
      <c r="N19" s="26">
        <f t="shared" si="0"/>
        <v>1</v>
      </c>
      <c r="O19" s="26">
        <f t="shared" si="1"/>
        <v>3</v>
      </c>
      <c r="Q19" s="19"/>
      <c r="R19" s="19"/>
      <c r="S19" s="19"/>
      <c r="T19" s="19"/>
      <c r="U19" s="19"/>
      <c r="V19" s="19"/>
      <c r="W19" s="19"/>
      <c r="X19" s="19"/>
      <c r="Y19" s="19"/>
    </row>
    <row r="20" spans="1:25" ht="17.100000000000001" customHeight="1" x14ac:dyDescent="0.25">
      <c r="A20" s="12">
        <v>8</v>
      </c>
      <c r="B20" s="59">
        <v>43154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58">
        <v>0</v>
      </c>
      <c r="J20" s="58">
        <v>0</v>
      </c>
      <c r="K20" s="19"/>
      <c r="L20" s="19"/>
      <c r="M20" s="25"/>
      <c r="N20" s="26">
        <f t="shared" si="0"/>
        <v>1</v>
      </c>
      <c r="O20" s="26">
        <f t="shared" si="1"/>
        <v>3</v>
      </c>
      <c r="Q20" s="19"/>
      <c r="R20" s="19"/>
      <c r="S20" s="19"/>
      <c r="T20" s="19"/>
      <c r="U20" s="19"/>
      <c r="V20" s="19"/>
      <c r="W20" s="19"/>
      <c r="X20" s="19"/>
      <c r="Y20" s="19"/>
    </row>
    <row r="21" spans="1:25" ht="17.100000000000001" customHeight="1" x14ac:dyDescent="0.25">
      <c r="A21" s="12">
        <v>9</v>
      </c>
      <c r="B21" s="59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19"/>
      <c r="L21" s="19"/>
      <c r="M21" s="25"/>
      <c r="N21" s="26">
        <f t="shared" si="0"/>
        <v>1</v>
      </c>
      <c r="O21" s="26">
        <f t="shared" si="1"/>
        <v>3</v>
      </c>
      <c r="Q21" s="19"/>
      <c r="R21" s="19"/>
      <c r="S21" s="19"/>
      <c r="T21" s="19"/>
      <c r="U21" s="19"/>
      <c r="V21" s="19"/>
      <c r="W21" s="19"/>
      <c r="X21" s="19"/>
      <c r="Y21" s="19"/>
    </row>
    <row r="22" spans="1:25" ht="17.100000000000001" customHeight="1" x14ac:dyDescent="0.25">
      <c r="A22" s="12">
        <v>10</v>
      </c>
      <c r="B22" s="59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58">
        <v>0</v>
      </c>
      <c r="J22" s="58">
        <v>0</v>
      </c>
      <c r="K22" s="19"/>
      <c r="L22" s="19"/>
      <c r="M22" s="25"/>
      <c r="N22" s="26">
        <f t="shared" si="0"/>
        <v>1</v>
      </c>
      <c r="O22" s="26">
        <f t="shared" si="1"/>
        <v>3</v>
      </c>
      <c r="Q22" s="19"/>
      <c r="R22" s="19"/>
      <c r="S22" s="19"/>
      <c r="T22" s="19"/>
      <c r="U22" s="19"/>
      <c r="V22" s="19"/>
      <c r="W22" s="19"/>
      <c r="X22" s="19"/>
      <c r="Y22" s="19"/>
    </row>
    <row r="23" spans="1:25" ht="17.100000000000001" customHeight="1" x14ac:dyDescent="0.25">
      <c r="A23" s="12">
        <v>11</v>
      </c>
      <c r="B23" s="59">
        <v>43169</v>
      </c>
      <c r="C23" s="58">
        <v>0</v>
      </c>
      <c r="D23" s="58">
        <v>0</v>
      </c>
      <c r="E23" s="58">
        <v>0</v>
      </c>
      <c r="F23" s="58"/>
      <c r="G23" s="58">
        <v>0</v>
      </c>
      <c r="H23" s="58">
        <v>0</v>
      </c>
      <c r="I23" s="58">
        <v>0</v>
      </c>
      <c r="J23" s="58">
        <v>0</v>
      </c>
      <c r="K23" s="19"/>
      <c r="L23" s="19"/>
      <c r="M23" s="25"/>
      <c r="N23" s="26">
        <f t="shared" si="0"/>
        <v>1</v>
      </c>
      <c r="O23" s="26">
        <f t="shared" si="1"/>
        <v>3</v>
      </c>
      <c r="Q23" s="19"/>
      <c r="R23" s="19"/>
      <c r="S23" s="19"/>
      <c r="T23" s="19"/>
      <c r="U23" s="19"/>
      <c r="V23" s="19"/>
      <c r="W23" s="19"/>
      <c r="X23" s="19"/>
      <c r="Y23" s="19"/>
    </row>
    <row r="24" spans="1:25" ht="17.100000000000001" customHeight="1" x14ac:dyDescent="0.25">
      <c r="A24" s="12">
        <v>12</v>
      </c>
      <c r="B24" s="59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19"/>
      <c r="L24" s="19"/>
      <c r="M24" s="25"/>
      <c r="N24" s="26">
        <f t="shared" si="0"/>
        <v>1</v>
      </c>
      <c r="O24" s="26">
        <f t="shared" si="1"/>
        <v>3</v>
      </c>
      <c r="Q24" s="19"/>
      <c r="R24" s="19"/>
      <c r="S24" s="19"/>
      <c r="T24" s="19"/>
      <c r="U24" s="19"/>
      <c r="V24" s="19"/>
      <c r="W24" s="19"/>
      <c r="X24" s="19"/>
      <c r="Y24" s="19"/>
    </row>
    <row r="25" spans="1:25" ht="17.100000000000001" customHeight="1" x14ac:dyDescent="0.25">
      <c r="A25" s="12">
        <v>13</v>
      </c>
      <c r="B25" s="59">
        <v>43173</v>
      </c>
      <c r="C25" s="58">
        <v>0</v>
      </c>
      <c r="D25" s="58">
        <v>0</v>
      </c>
      <c r="E25" s="58">
        <v>0</v>
      </c>
      <c r="F25" s="58"/>
      <c r="G25" s="58">
        <v>0</v>
      </c>
      <c r="H25" s="58">
        <v>0</v>
      </c>
      <c r="I25" s="58">
        <v>0</v>
      </c>
      <c r="J25" s="58">
        <v>0</v>
      </c>
      <c r="K25" s="19"/>
      <c r="L25" s="19"/>
      <c r="M25" s="25"/>
      <c r="N25" s="26">
        <f t="shared" si="0"/>
        <v>1</v>
      </c>
      <c r="O25" s="26">
        <f t="shared" si="1"/>
        <v>3</v>
      </c>
      <c r="Q25" s="19"/>
      <c r="R25" s="19"/>
      <c r="S25" s="19"/>
      <c r="T25" s="19"/>
      <c r="U25" s="19"/>
      <c r="V25" s="19"/>
      <c r="W25" s="19"/>
      <c r="X25" s="19"/>
      <c r="Y25" s="19"/>
    </row>
    <row r="26" spans="1:25" ht="17.100000000000001" customHeight="1" x14ac:dyDescent="0.25">
      <c r="A26" s="12">
        <v>14</v>
      </c>
      <c r="B26" s="59">
        <v>43175</v>
      </c>
      <c r="C26" s="58">
        <v>0</v>
      </c>
      <c r="D26" s="58">
        <v>0</v>
      </c>
      <c r="E26" s="58">
        <v>0</v>
      </c>
      <c r="F26" s="58"/>
      <c r="G26" s="58">
        <v>0</v>
      </c>
      <c r="H26" s="58">
        <v>0</v>
      </c>
      <c r="I26" s="58">
        <v>0</v>
      </c>
      <c r="J26" s="58">
        <v>0</v>
      </c>
      <c r="K26" s="19"/>
      <c r="L26" s="19"/>
      <c r="M26" s="25"/>
      <c r="N26" s="26">
        <f t="shared" si="0"/>
        <v>1</v>
      </c>
      <c r="O26" s="26">
        <f t="shared" si="1"/>
        <v>3</v>
      </c>
      <c r="Q26" s="19"/>
      <c r="R26" s="19"/>
      <c r="S26" s="19"/>
      <c r="T26" s="19"/>
      <c r="U26" s="19"/>
      <c r="V26" s="19"/>
      <c r="W26" s="19"/>
      <c r="X26" s="19"/>
      <c r="Y26" s="19"/>
    </row>
    <row r="27" spans="1:25" ht="17.100000000000001" customHeight="1" x14ac:dyDescent="0.25">
      <c r="A27" s="12">
        <v>15</v>
      </c>
      <c r="B27" s="59">
        <v>43179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>
        <v>0</v>
      </c>
      <c r="J27" s="58">
        <v>0</v>
      </c>
      <c r="K27" s="19"/>
      <c r="L27" s="19"/>
      <c r="M27" s="25"/>
      <c r="N27" s="26">
        <f t="shared" si="0"/>
        <v>1</v>
      </c>
      <c r="O27" s="26">
        <f t="shared" si="1"/>
        <v>3</v>
      </c>
      <c r="Q27" s="19"/>
      <c r="R27" s="19"/>
      <c r="S27" s="19"/>
      <c r="T27" s="19"/>
      <c r="U27" s="19"/>
      <c r="V27" s="19"/>
      <c r="W27" s="19"/>
      <c r="X27" s="19"/>
      <c r="Y27" s="19"/>
    </row>
    <row r="28" spans="1:25" ht="17.100000000000001" customHeight="1" x14ac:dyDescent="0.25">
      <c r="A28" s="12">
        <v>16</v>
      </c>
      <c r="B28" s="59">
        <v>43181</v>
      </c>
      <c r="C28" s="58">
        <v>0</v>
      </c>
      <c r="D28" s="58">
        <v>0</v>
      </c>
      <c r="E28" s="58">
        <v>0</v>
      </c>
      <c r="F28" s="58"/>
      <c r="G28" s="58">
        <v>0</v>
      </c>
      <c r="H28" s="58">
        <v>0</v>
      </c>
      <c r="I28" s="58">
        <v>0</v>
      </c>
      <c r="J28" s="58">
        <v>0</v>
      </c>
      <c r="K28" s="19"/>
      <c r="L28" s="19"/>
      <c r="M28" s="25"/>
      <c r="N28" s="26">
        <f t="shared" si="0"/>
        <v>1</v>
      </c>
      <c r="O28" s="26">
        <f t="shared" si="1"/>
        <v>3</v>
      </c>
      <c r="Q28" s="19"/>
      <c r="R28" s="19"/>
      <c r="S28" s="19"/>
      <c r="T28" s="19"/>
      <c r="U28" s="19"/>
      <c r="V28" s="19"/>
      <c r="W28" s="19"/>
      <c r="X28" s="19"/>
      <c r="Y28" s="19"/>
    </row>
    <row r="29" spans="1:25" ht="17.100000000000001" customHeight="1" x14ac:dyDescent="0.25">
      <c r="A29" s="12">
        <v>17</v>
      </c>
      <c r="B29" s="59">
        <v>43188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58">
        <v>0</v>
      </c>
      <c r="J29" s="58">
        <v>0</v>
      </c>
      <c r="K29" s="19"/>
      <c r="L29" s="19"/>
      <c r="M29" s="25"/>
      <c r="N29" s="26">
        <f t="shared" si="0"/>
        <v>1</v>
      </c>
      <c r="O29" s="26">
        <f t="shared" si="1"/>
        <v>3</v>
      </c>
      <c r="Q29" s="19"/>
      <c r="R29" s="19"/>
      <c r="S29" s="19"/>
      <c r="T29" s="19"/>
      <c r="U29" s="19"/>
      <c r="V29" s="19"/>
      <c r="W29" s="19"/>
      <c r="X29" s="19"/>
      <c r="Y29" s="19"/>
    </row>
    <row r="30" spans="1:25" ht="17.100000000000001" customHeight="1" x14ac:dyDescent="0.25">
      <c r="A30" s="12">
        <v>18</v>
      </c>
      <c r="B30" s="59">
        <v>43196</v>
      </c>
      <c r="C30" s="58">
        <v>0</v>
      </c>
      <c r="D30" s="58">
        <v>0</v>
      </c>
      <c r="E30" s="58">
        <v>0</v>
      </c>
      <c r="F30" s="58">
        <v>0</v>
      </c>
      <c r="G30" s="58">
        <v>0</v>
      </c>
      <c r="H30" s="58">
        <v>0</v>
      </c>
      <c r="I30" s="58">
        <v>0</v>
      </c>
      <c r="J30" s="58">
        <v>0</v>
      </c>
      <c r="K30" s="19"/>
      <c r="L30" s="19"/>
      <c r="M30" s="25"/>
      <c r="N30" s="26">
        <f t="shared" si="0"/>
        <v>1</v>
      </c>
      <c r="O30" s="26">
        <f t="shared" si="1"/>
        <v>3</v>
      </c>
      <c r="Q30" s="19"/>
      <c r="R30" s="19"/>
      <c r="S30" s="19"/>
      <c r="T30" s="19"/>
      <c r="U30" s="19"/>
      <c r="V30" s="19"/>
      <c r="W30" s="19"/>
      <c r="X30" s="19"/>
      <c r="Y30" s="19"/>
    </row>
    <row r="31" spans="1:25" ht="17.100000000000001" customHeight="1" x14ac:dyDescent="0.25">
      <c r="A31" s="12">
        <v>19</v>
      </c>
      <c r="B31" s="59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58">
        <v>0</v>
      </c>
      <c r="K31" s="19"/>
      <c r="L31" s="19"/>
      <c r="M31" s="25"/>
      <c r="N31" s="26">
        <f t="shared" si="0"/>
        <v>1</v>
      </c>
      <c r="O31" s="26">
        <f t="shared" si="1"/>
        <v>3</v>
      </c>
      <c r="Q31" s="19"/>
      <c r="R31" s="19"/>
      <c r="S31" s="19"/>
      <c r="T31" s="19"/>
      <c r="U31" s="19"/>
      <c r="V31" s="19"/>
      <c r="W31" s="19"/>
      <c r="X31" s="19"/>
      <c r="Y31" s="19"/>
    </row>
    <row r="32" spans="1:25" ht="17.100000000000001" customHeight="1" x14ac:dyDescent="0.25">
      <c r="A32" s="12">
        <v>20</v>
      </c>
      <c r="B32" s="59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58">
        <v>0</v>
      </c>
      <c r="J32" s="58">
        <v>0</v>
      </c>
      <c r="K32" s="19"/>
      <c r="L32" s="19"/>
      <c r="M32" s="25"/>
      <c r="N32" s="26">
        <f t="shared" si="0"/>
        <v>1</v>
      </c>
      <c r="O32" s="26">
        <f t="shared" si="1"/>
        <v>3</v>
      </c>
      <c r="Q32" s="19"/>
      <c r="R32" s="19"/>
      <c r="S32" s="19"/>
      <c r="T32" s="19"/>
      <c r="U32" s="19"/>
      <c r="V32" s="19"/>
      <c r="W32" s="19"/>
      <c r="X32" s="19"/>
      <c r="Y32" s="19"/>
    </row>
    <row r="33" spans="1:25" ht="17.100000000000001" customHeight="1" x14ac:dyDescent="0.25">
      <c r="A33" s="12">
        <v>21</v>
      </c>
      <c r="B33" s="59">
        <v>43214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58">
        <v>0</v>
      </c>
      <c r="J33" s="58">
        <v>0</v>
      </c>
      <c r="K33" s="19"/>
      <c r="L33" s="19"/>
      <c r="M33" s="25"/>
      <c r="N33" s="26">
        <f t="shared" si="0"/>
        <v>1</v>
      </c>
      <c r="O33" s="26">
        <f t="shared" si="1"/>
        <v>3</v>
      </c>
      <c r="Q33" s="19"/>
      <c r="R33" s="19"/>
      <c r="S33" s="19"/>
      <c r="T33" s="19"/>
      <c r="U33" s="19"/>
      <c r="V33" s="19"/>
      <c r="W33" s="19"/>
      <c r="X33" s="19"/>
      <c r="Y33" s="19"/>
    </row>
    <row r="34" spans="1:25" ht="17.100000000000001" customHeight="1" x14ac:dyDescent="0.25">
      <c r="A34" s="12">
        <v>22</v>
      </c>
      <c r="B34" s="59">
        <v>43217</v>
      </c>
      <c r="C34" s="58">
        <v>0</v>
      </c>
      <c r="D34" s="58">
        <v>0</v>
      </c>
      <c r="E34" s="58">
        <v>0</v>
      </c>
      <c r="F34" s="58"/>
      <c r="G34" s="58">
        <v>0</v>
      </c>
      <c r="H34" s="58">
        <v>0</v>
      </c>
      <c r="I34" s="58">
        <v>0</v>
      </c>
      <c r="J34" s="58">
        <v>0</v>
      </c>
      <c r="K34" s="19"/>
      <c r="L34" s="19"/>
      <c r="M34" s="25"/>
      <c r="N34" s="26">
        <f t="shared" si="0"/>
        <v>1</v>
      </c>
      <c r="O34" s="26">
        <f t="shared" si="1"/>
        <v>3</v>
      </c>
      <c r="Q34" s="19"/>
      <c r="R34" s="19"/>
      <c r="S34" s="19"/>
      <c r="T34" s="19"/>
      <c r="U34" s="19"/>
      <c r="V34" s="19"/>
      <c r="W34" s="19"/>
      <c r="X34" s="19"/>
      <c r="Y34" s="19"/>
    </row>
    <row r="35" spans="1:25" ht="17.100000000000001" customHeight="1" x14ac:dyDescent="0.25">
      <c r="A35" s="12">
        <v>23</v>
      </c>
      <c r="B35" s="59">
        <v>43224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>
        <v>0</v>
      </c>
      <c r="K35" s="19"/>
      <c r="L35" s="19"/>
      <c r="M35" s="25"/>
      <c r="N35" s="26">
        <f t="shared" si="0"/>
        <v>1</v>
      </c>
      <c r="O35" s="26">
        <f t="shared" si="1"/>
        <v>3</v>
      </c>
      <c r="Q35" s="19"/>
      <c r="R35" s="19"/>
      <c r="S35" s="19"/>
      <c r="T35" s="19"/>
      <c r="U35" s="19"/>
      <c r="V35" s="19"/>
      <c r="W35" s="19"/>
      <c r="X35" s="19"/>
      <c r="Y35" s="19"/>
    </row>
    <row r="36" spans="1:25" ht="17.100000000000001" customHeight="1" x14ac:dyDescent="0.25">
      <c r="A36" s="12">
        <v>24</v>
      </c>
      <c r="B36" s="59">
        <v>43231</v>
      </c>
      <c r="C36" s="58">
        <v>0</v>
      </c>
      <c r="D36" s="58">
        <v>0</v>
      </c>
      <c r="E36" s="58">
        <v>0</v>
      </c>
      <c r="F36" s="58">
        <v>0</v>
      </c>
      <c r="G36" s="58">
        <v>0</v>
      </c>
      <c r="H36" s="58">
        <v>0</v>
      </c>
      <c r="I36" s="58">
        <v>0</v>
      </c>
      <c r="J36" s="58">
        <v>0</v>
      </c>
      <c r="K36" s="19"/>
      <c r="L36" s="19"/>
      <c r="M36" s="25"/>
      <c r="N36" s="26">
        <f t="shared" si="0"/>
        <v>1</v>
      </c>
      <c r="O36" s="26">
        <f t="shared" si="1"/>
        <v>3</v>
      </c>
      <c r="Q36" s="19"/>
      <c r="R36" s="19"/>
      <c r="S36" s="19"/>
      <c r="T36" s="19"/>
      <c r="U36" s="19"/>
      <c r="V36" s="19"/>
      <c r="W36" s="19"/>
      <c r="X36" s="19"/>
      <c r="Y36" s="19"/>
    </row>
    <row r="37" spans="1:25" ht="17.100000000000001" customHeight="1" x14ac:dyDescent="0.25">
      <c r="A37" s="12">
        <v>25</v>
      </c>
      <c r="B37" s="59">
        <v>43237</v>
      </c>
      <c r="C37" s="58">
        <v>0</v>
      </c>
      <c r="D37" s="58">
        <v>0</v>
      </c>
      <c r="E37" s="58">
        <v>0</v>
      </c>
      <c r="F37" s="58">
        <v>0</v>
      </c>
      <c r="G37" s="58">
        <v>0</v>
      </c>
      <c r="H37" s="58">
        <v>0</v>
      </c>
      <c r="I37" s="58">
        <v>0</v>
      </c>
      <c r="J37" s="58">
        <v>0</v>
      </c>
      <c r="K37" s="19"/>
      <c r="L37" s="19"/>
      <c r="M37" s="25"/>
      <c r="N37" s="26">
        <f t="shared" si="0"/>
        <v>1</v>
      </c>
      <c r="O37" s="26">
        <f t="shared" si="1"/>
        <v>3</v>
      </c>
      <c r="Q37" s="19"/>
      <c r="R37" s="19"/>
      <c r="S37" s="19"/>
      <c r="T37" s="19"/>
      <c r="U37" s="19"/>
      <c r="V37" s="19"/>
      <c r="W37" s="19"/>
      <c r="X37" s="19"/>
      <c r="Y37" s="19"/>
    </row>
    <row r="38" spans="1:25" ht="17.100000000000001" customHeight="1" x14ac:dyDescent="0.25">
      <c r="A38" s="12">
        <v>26</v>
      </c>
      <c r="B38" s="59">
        <v>43239</v>
      </c>
      <c r="C38" s="58">
        <v>0</v>
      </c>
      <c r="D38" s="58">
        <v>0</v>
      </c>
      <c r="E38" s="58">
        <v>0</v>
      </c>
      <c r="F38" s="58"/>
      <c r="G38" s="58">
        <v>0</v>
      </c>
      <c r="H38" s="58">
        <v>0</v>
      </c>
      <c r="I38" s="58">
        <v>0</v>
      </c>
      <c r="J38" s="58">
        <v>0</v>
      </c>
      <c r="K38" s="19"/>
      <c r="L38" s="19"/>
      <c r="M38" s="25"/>
      <c r="N38" s="26">
        <f t="shared" si="0"/>
        <v>1</v>
      </c>
      <c r="O38" s="26">
        <f t="shared" si="1"/>
        <v>3</v>
      </c>
      <c r="Q38" s="19"/>
      <c r="R38" s="19"/>
      <c r="S38" s="19"/>
      <c r="T38" s="19"/>
      <c r="U38" s="19"/>
      <c r="V38" s="19"/>
      <c r="W38" s="19"/>
      <c r="X38" s="19"/>
      <c r="Y38" s="19"/>
    </row>
    <row r="39" spans="1:25" ht="17.100000000000001" customHeight="1" x14ac:dyDescent="0.25">
      <c r="A39" s="12">
        <v>27</v>
      </c>
      <c r="B39" s="59">
        <v>43242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58">
        <v>0</v>
      </c>
      <c r="J39" s="58">
        <v>0</v>
      </c>
      <c r="K39" s="19"/>
      <c r="L39" s="19"/>
      <c r="M39" s="25"/>
      <c r="N39" s="26">
        <f t="shared" si="0"/>
        <v>1</v>
      </c>
      <c r="O39" s="26">
        <f t="shared" si="1"/>
        <v>3</v>
      </c>
      <c r="Q39" s="19"/>
      <c r="R39" s="19"/>
      <c r="S39" s="19"/>
      <c r="T39" s="19"/>
      <c r="U39" s="19"/>
      <c r="V39" s="19"/>
      <c r="W39" s="19"/>
      <c r="X39" s="19"/>
      <c r="Y39" s="19"/>
    </row>
    <row r="40" spans="1:25" ht="17.100000000000001" customHeight="1" x14ac:dyDescent="0.25">
      <c r="A40" s="12">
        <v>28</v>
      </c>
      <c r="B40" s="59">
        <v>43244</v>
      </c>
      <c r="C40" s="58">
        <v>0</v>
      </c>
      <c r="D40" s="58">
        <v>0</v>
      </c>
      <c r="E40" s="58">
        <v>0</v>
      </c>
      <c r="F40" s="58"/>
      <c r="G40" s="58">
        <v>0</v>
      </c>
      <c r="H40" s="58">
        <v>0</v>
      </c>
      <c r="I40" s="58">
        <v>0</v>
      </c>
      <c r="J40" s="58">
        <v>0</v>
      </c>
      <c r="K40" s="19"/>
      <c r="L40" s="19"/>
      <c r="M40" s="25"/>
      <c r="N40" s="26">
        <f t="shared" si="0"/>
        <v>1</v>
      </c>
      <c r="O40" s="26">
        <f t="shared" si="1"/>
        <v>3</v>
      </c>
      <c r="Q40" s="19"/>
      <c r="R40" s="19"/>
      <c r="S40" s="19"/>
      <c r="T40" s="19"/>
      <c r="U40" s="19"/>
      <c r="V40" s="19"/>
      <c r="W40" s="19"/>
      <c r="X40" s="19"/>
      <c r="Y40" s="19"/>
    </row>
    <row r="41" spans="1:25" ht="17.100000000000001" customHeight="1" x14ac:dyDescent="0.25">
      <c r="A41" s="12">
        <v>29</v>
      </c>
      <c r="B41" s="59">
        <v>43251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  <c r="K41" s="19"/>
      <c r="L41" s="19"/>
      <c r="M41" s="25"/>
      <c r="N41" s="26">
        <f t="shared" si="0"/>
        <v>1</v>
      </c>
      <c r="O41" s="26">
        <f t="shared" si="1"/>
        <v>3</v>
      </c>
      <c r="Q41" s="19"/>
      <c r="R41" s="19"/>
      <c r="S41" s="19"/>
      <c r="T41" s="19"/>
      <c r="U41" s="19"/>
      <c r="V41" s="19"/>
      <c r="W41" s="19"/>
      <c r="X41" s="19"/>
      <c r="Y41" s="19"/>
    </row>
    <row r="42" spans="1:25" ht="17.100000000000001" customHeight="1" x14ac:dyDescent="0.25">
      <c r="A42" s="12">
        <v>30</v>
      </c>
      <c r="B42" s="59">
        <v>43256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58">
        <v>0</v>
      </c>
      <c r="K42" s="19"/>
      <c r="L42" s="19"/>
      <c r="M42" s="25"/>
      <c r="N42" s="26">
        <f t="shared" si="0"/>
        <v>1</v>
      </c>
      <c r="O42" s="26">
        <f t="shared" si="1"/>
        <v>3</v>
      </c>
      <c r="Q42" s="19"/>
      <c r="R42" s="19"/>
      <c r="S42" s="19"/>
      <c r="T42" s="19"/>
      <c r="U42" s="19"/>
      <c r="V42" s="19"/>
      <c r="W42" s="19"/>
      <c r="X42" s="19"/>
      <c r="Y42" s="19"/>
    </row>
    <row r="43" spans="1:25" ht="17.100000000000001" customHeight="1" x14ac:dyDescent="0.25">
      <c r="A43" s="12">
        <v>31</v>
      </c>
      <c r="B43" s="59">
        <v>43258</v>
      </c>
      <c r="C43" s="58">
        <v>0</v>
      </c>
      <c r="D43" s="58">
        <v>0</v>
      </c>
      <c r="E43" s="58">
        <v>0</v>
      </c>
      <c r="F43" s="58"/>
      <c r="G43" s="58">
        <v>0</v>
      </c>
      <c r="H43" s="58">
        <v>0</v>
      </c>
      <c r="I43" s="58">
        <v>0</v>
      </c>
      <c r="J43" s="58">
        <v>0</v>
      </c>
      <c r="K43" s="19"/>
      <c r="L43" s="19"/>
      <c r="M43" s="25"/>
      <c r="N43" s="26">
        <f t="shared" si="0"/>
        <v>1</v>
      </c>
      <c r="O43" s="26">
        <f t="shared" si="1"/>
        <v>3</v>
      </c>
      <c r="Q43" s="19"/>
      <c r="R43" s="19"/>
      <c r="S43" s="19"/>
      <c r="T43" s="19"/>
      <c r="U43" s="19"/>
      <c r="V43" s="19"/>
      <c r="W43" s="19"/>
      <c r="X43" s="19"/>
      <c r="Y43" s="19"/>
    </row>
    <row r="44" spans="1:25" ht="17.100000000000001" customHeight="1" x14ac:dyDescent="0.25">
      <c r="A44" s="12">
        <v>32</v>
      </c>
      <c r="B44" s="59">
        <v>43263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19"/>
      <c r="L44" s="19"/>
      <c r="M44" s="25"/>
      <c r="N44" s="26">
        <f t="shared" si="0"/>
        <v>1</v>
      </c>
      <c r="O44" s="26">
        <f t="shared" si="1"/>
        <v>3</v>
      </c>
      <c r="Q44" s="19"/>
      <c r="R44" s="19"/>
      <c r="S44" s="19"/>
      <c r="T44" s="19"/>
      <c r="U44" s="19"/>
      <c r="V44" s="19"/>
      <c r="W44" s="19"/>
      <c r="X44" s="19"/>
      <c r="Y44" s="19"/>
    </row>
    <row r="45" spans="1:25" ht="17.100000000000001" customHeight="1" x14ac:dyDescent="0.25">
      <c r="A45" s="12">
        <v>33</v>
      </c>
      <c r="B45" s="59">
        <v>43265</v>
      </c>
      <c r="C45" s="58">
        <v>0</v>
      </c>
      <c r="D45" s="58">
        <v>0</v>
      </c>
      <c r="E45" s="58">
        <v>0</v>
      </c>
      <c r="F45" s="58"/>
      <c r="G45" s="58">
        <v>0</v>
      </c>
      <c r="H45" s="58">
        <v>0</v>
      </c>
      <c r="I45" s="58">
        <v>0</v>
      </c>
      <c r="J45" s="58">
        <v>0</v>
      </c>
      <c r="K45" s="19"/>
      <c r="L45" s="19"/>
      <c r="M45" s="25"/>
      <c r="N45" s="26">
        <f t="shared" si="0"/>
        <v>1</v>
      </c>
      <c r="O45" s="26">
        <f t="shared" si="1"/>
        <v>3</v>
      </c>
      <c r="Q45" s="19"/>
      <c r="R45" s="19"/>
      <c r="S45" s="19"/>
      <c r="T45" s="19"/>
      <c r="U45" s="19"/>
      <c r="V45" s="19"/>
      <c r="W45" s="19"/>
      <c r="X45" s="19"/>
      <c r="Y45" s="19"/>
    </row>
    <row r="46" spans="1:25" ht="17.100000000000001" customHeight="1" x14ac:dyDescent="0.25">
      <c r="A46" s="12">
        <v>34</v>
      </c>
      <c r="B46" s="59">
        <v>43272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58">
        <v>0</v>
      </c>
      <c r="K46" s="19"/>
      <c r="L46" s="19"/>
      <c r="M46" s="25"/>
      <c r="N46" s="26">
        <f t="shared" si="0"/>
        <v>1</v>
      </c>
      <c r="O46" s="26">
        <f t="shared" si="1"/>
        <v>3</v>
      </c>
      <c r="Q46" s="19"/>
      <c r="R46" s="19"/>
      <c r="S46" s="19"/>
      <c r="T46" s="19"/>
      <c r="U46" s="19"/>
      <c r="V46" s="19"/>
      <c r="W46" s="19"/>
      <c r="X46" s="19"/>
      <c r="Y46" s="19"/>
    </row>
    <row r="47" spans="1:25" ht="17.100000000000001" customHeight="1" x14ac:dyDescent="0.25">
      <c r="A47" s="12">
        <v>35</v>
      </c>
      <c r="B47" s="59">
        <v>43276</v>
      </c>
      <c r="C47" s="58">
        <v>0</v>
      </c>
      <c r="D47" s="58">
        <v>0</v>
      </c>
      <c r="E47" s="58">
        <v>0</v>
      </c>
      <c r="F47" s="58">
        <v>0</v>
      </c>
      <c r="G47" s="58">
        <v>0</v>
      </c>
      <c r="H47" s="58">
        <v>1</v>
      </c>
      <c r="I47" s="58">
        <v>0</v>
      </c>
      <c r="J47" s="58">
        <v>0</v>
      </c>
      <c r="K47" s="19"/>
      <c r="L47" s="19"/>
      <c r="M47" s="25"/>
      <c r="N47" s="26">
        <f t="shared" si="0"/>
        <v>1</v>
      </c>
      <c r="O47" s="26">
        <f t="shared" si="1"/>
        <v>3</v>
      </c>
      <c r="Q47" s="19"/>
      <c r="R47" s="19"/>
      <c r="S47" s="19"/>
      <c r="T47" s="19"/>
      <c r="U47" s="19"/>
      <c r="V47" s="19"/>
      <c r="W47" s="19"/>
      <c r="X47" s="19"/>
      <c r="Y47" s="19"/>
    </row>
    <row r="48" spans="1:25" ht="17.100000000000001" customHeight="1" x14ac:dyDescent="0.25">
      <c r="A48" s="12">
        <v>36</v>
      </c>
      <c r="B48" s="59">
        <v>43278</v>
      </c>
      <c r="C48" s="58">
        <v>0</v>
      </c>
      <c r="D48" s="58">
        <v>0</v>
      </c>
      <c r="E48" s="58">
        <v>0</v>
      </c>
      <c r="F48" s="58"/>
      <c r="G48" s="58">
        <v>0</v>
      </c>
      <c r="H48" s="58">
        <v>0</v>
      </c>
      <c r="I48" s="58">
        <v>0</v>
      </c>
      <c r="J48" s="58">
        <v>0</v>
      </c>
      <c r="K48" s="19"/>
      <c r="L48" s="19"/>
      <c r="M48" s="25"/>
      <c r="N48" s="26">
        <f t="shared" si="0"/>
        <v>1</v>
      </c>
      <c r="O48" s="26">
        <f t="shared" si="1"/>
        <v>3</v>
      </c>
      <c r="Q48" s="19"/>
      <c r="R48" s="19"/>
      <c r="S48" s="19"/>
      <c r="T48" s="19"/>
      <c r="U48" s="19"/>
      <c r="V48" s="19"/>
      <c r="W48" s="19"/>
      <c r="X48" s="19"/>
      <c r="Y48" s="19"/>
    </row>
    <row r="49" spans="1:25" ht="17.100000000000001" customHeight="1" x14ac:dyDescent="0.25">
      <c r="A49" s="12">
        <v>37</v>
      </c>
      <c r="B49" s="59">
        <v>43280</v>
      </c>
      <c r="C49" s="58">
        <v>0</v>
      </c>
      <c r="D49" s="58">
        <v>0</v>
      </c>
      <c r="E49" s="58">
        <v>0</v>
      </c>
      <c r="F49" s="58"/>
      <c r="G49" s="58">
        <v>0</v>
      </c>
      <c r="H49" s="58">
        <v>0</v>
      </c>
      <c r="I49" s="58">
        <v>0</v>
      </c>
      <c r="J49" s="58">
        <v>0</v>
      </c>
      <c r="K49" s="19"/>
      <c r="L49" s="19"/>
      <c r="M49" s="25"/>
      <c r="N49" s="26">
        <f t="shared" si="0"/>
        <v>1</v>
      </c>
      <c r="O49" s="26">
        <f t="shared" si="1"/>
        <v>3</v>
      </c>
      <c r="Q49" s="19"/>
      <c r="R49" s="19"/>
      <c r="S49" s="19"/>
      <c r="T49" s="19"/>
      <c r="U49" s="19"/>
      <c r="V49" s="19"/>
      <c r="W49" s="19"/>
      <c r="X49" s="19"/>
      <c r="Y49" s="19"/>
    </row>
    <row r="50" spans="1:25" ht="17.100000000000001" customHeight="1" x14ac:dyDescent="0.25">
      <c r="A50" s="12">
        <v>38</v>
      </c>
      <c r="B50" s="59">
        <v>43283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58">
        <v>0</v>
      </c>
      <c r="K50" s="19"/>
      <c r="L50" s="19"/>
      <c r="M50" s="25"/>
      <c r="N50" s="26">
        <f t="shared" si="0"/>
        <v>1</v>
      </c>
      <c r="O50" s="26">
        <f t="shared" si="1"/>
        <v>3</v>
      </c>
      <c r="Q50" s="19"/>
      <c r="R50" s="19"/>
      <c r="S50" s="19"/>
      <c r="T50" s="19"/>
      <c r="U50" s="19"/>
      <c r="V50" s="19"/>
      <c r="W50" s="19"/>
      <c r="X50" s="19"/>
      <c r="Y50" s="19"/>
    </row>
    <row r="51" spans="1:25" ht="17.100000000000001" customHeight="1" x14ac:dyDescent="0.25">
      <c r="A51" s="12">
        <v>39</v>
      </c>
      <c r="B51" s="59">
        <v>43285</v>
      </c>
      <c r="C51" s="58">
        <v>0</v>
      </c>
      <c r="D51" s="58">
        <v>0</v>
      </c>
      <c r="E51" s="58">
        <v>0</v>
      </c>
      <c r="F51" s="58"/>
      <c r="G51" s="58">
        <v>0</v>
      </c>
      <c r="H51" s="58">
        <v>0</v>
      </c>
      <c r="I51" s="58">
        <v>0</v>
      </c>
      <c r="J51" s="58">
        <v>0</v>
      </c>
      <c r="K51" s="19"/>
      <c r="L51" s="19"/>
      <c r="M51" s="25"/>
      <c r="N51" s="26">
        <f t="shared" si="0"/>
        <v>1</v>
      </c>
      <c r="O51" s="26">
        <f t="shared" si="1"/>
        <v>3</v>
      </c>
      <c r="Q51" s="19"/>
      <c r="R51" s="19"/>
      <c r="S51" s="19"/>
      <c r="T51" s="19"/>
      <c r="U51" s="19"/>
      <c r="V51" s="19"/>
      <c r="W51" s="19"/>
      <c r="X51" s="19"/>
      <c r="Y51" s="19"/>
    </row>
    <row r="52" spans="1:25" ht="17.100000000000001" customHeight="1" x14ac:dyDescent="0.25">
      <c r="A52" s="12">
        <v>40</v>
      </c>
      <c r="B52" s="59">
        <v>43287</v>
      </c>
      <c r="C52" s="58">
        <v>0</v>
      </c>
      <c r="D52" s="58">
        <v>0</v>
      </c>
      <c r="E52" s="58">
        <v>0</v>
      </c>
      <c r="F52" s="58"/>
      <c r="G52" s="58">
        <v>0</v>
      </c>
      <c r="H52" s="58">
        <v>0</v>
      </c>
      <c r="I52" s="58">
        <v>0</v>
      </c>
      <c r="J52" s="58">
        <v>0</v>
      </c>
      <c r="K52" s="19"/>
      <c r="L52" s="19"/>
      <c r="M52" s="25"/>
      <c r="N52" s="26">
        <f t="shared" si="0"/>
        <v>1</v>
      </c>
      <c r="O52" s="26">
        <f t="shared" si="1"/>
        <v>3</v>
      </c>
      <c r="Q52" s="19"/>
      <c r="R52" s="19"/>
      <c r="S52" s="19"/>
      <c r="T52" s="19"/>
      <c r="U52" s="19"/>
      <c r="V52" s="19"/>
      <c r="W52" s="19"/>
      <c r="X52" s="19"/>
      <c r="Y52" s="19"/>
    </row>
    <row r="53" spans="1:25" ht="17.100000000000001" customHeight="1" x14ac:dyDescent="0.25">
      <c r="A53" s="12">
        <v>41</v>
      </c>
      <c r="B53" s="59">
        <v>43293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>
        <v>0</v>
      </c>
      <c r="J53" s="58">
        <v>0</v>
      </c>
      <c r="K53" s="19"/>
      <c r="L53" s="19"/>
      <c r="M53" s="25"/>
      <c r="N53" s="26">
        <f t="shared" si="0"/>
        <v>1</v>
      </c>
      <c r="O53" s="26">
        <f t="shared" si="1"/>
        <v>3</v>
      </c>
      <c r="Q53" s="19"/>
      <c r="R53" s="19"/>
      <c r="S53" s="19"/>
      <c r="T53" s="19"/>
      <c r="U53" s="19"/>
      <c r="V53" s="19"/>
      <c r="W53" s="19"/>
      <c r="X53" s="19"/>
      <c r="Y53" s="19"/>
    </row>
    <row r="54" spans="1:25" ht="17.100000000000001" customHeight="1" x14ac:dyDescent="0.25">
      <c r="A54" s="12">
        <v>42</v>
      </c>
      <c r="B54" s="59">
        <v>43298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58">
        <v>0</v>
      </c>
      <c r="K54" s="19"/>
      <c r="L54" s="19"/>
      <c r="M54" s="25"/>
      <c r="N54" s="26">
        <f t="shared" si="0"/>
        <v>1</v>
      </c>
      <c r="O54" s="26">
        <f t="shared" si="1"/>
        <v>3</v>
      </c>
      <c r="Q54" s="19"/>
      <c r="R54" s="19"/>
      <c r="S54" s="19"/>
      <c r="T54" s="19"/>
      <c r="U54" s="19"/>
      <c r="V54" s="19"/>
      <c r="W54" s="19"/>
      <c r="X54" s="19"/>
      <c r="Y54" s="19"/>
    </row>
    <row r="55" spans="1:25" ht="17.100000000000001" customHeight="1" x14ac:dyDescent="0.25">
      <c r="A55" s="12">
        <v>43</v>
      </c>
      <c r="B55" s="59">
        <v>43300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19"/>
      <c r="L55" s="19"/>
      <c r="M55" s="25"/>
      <c r="N55" s="26">
        <f t="shared" si="0"/>
        <v>1</v>
      </c>
      <c r="O55" s="26">
        <f t="shared" si="1"/>
        <v>3</v>
      </c>
      <c r="Q55" s="19"/>
      <c r="R55" s="19"/>
      <c r="S55" s="19"/>
      <c r="T55" s="19"/>
      <c r="U55" s="19"/>
      <c r="V55" s="19"/>
      <c r="W55" s="19"/>
      <c r="X55" s="19"/>
      <c r="Y55" s="19"/>
    </row>
    <row r="56" spans="1:25" ht="17.100000000000001" customHeight="1" x14ac:dyDescent="0.25">
      <c r="A56" s="12">
        <v>44</v>
      </c>
      <c r="B56" s="59">
        <v>43305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>
        <v>0</v>
      </c>
      <c r="J56" s="58">
        <v>0</v>
      </c>
      <c r="K56" s="19"/>
      <c r="L56" s="19"/>
      <c r="M56" s="25"/>
      <c r="N56" s="26">
        <f t="shared" si="0"/>
        <v>1</v>
      </c>
      <c r="O56" s="26">
        <f t="shared" si="1"/>
        <v>3</v>
      </c>
      <c r="Q56" s="19"/>
      <c r="R56" s="19"/>
      <c r="S56" s="19"/>
      <c r="T56" s="19"/>
      <c r="U56" s="19"/>
      <c r="V56" s="19"/>
      <c r="W56" s="19"/>
      <c r="X56" s="19"/>
      <c r="Y56" s="19"/>
    </row>
    <row r="57" spans="1:25" ht="17.100000000000001" customHeight="1" x14ac:dyDescent="0.25">
      <c r="A57" s="12">
        <v>45</v>
      </c>
      <c r="B57" s="59">
        <v>43314</v>
      </c>
      <c r="C57" s="58">
        <v>0</v>
      </c>
      <c r="D57" s="58">
        <v>0</v>
      </c>
      <c r="E57" s="58">
        <v>0</v>
      </c>
      <c r="F57" s="58"/>
      <c r="G57" s="58">
        <v>0</v>
      </c>
      <c r="H57" s="58">
        <v>0</v>
      </c>
      <c r="I57" s="58">
        <v>0</v>
      </c>
      <c r="J57" s="58">
        <v>0</v>
      </c>
      <c r="K57" s="19"/>
      <c r="L57" s="19"/>
      <c r="M57" s="25"/>
      <c r="N57" s="26">
        <f t="shared" si="0"/>
        <v>1</v>
      </c>
      <c r="O57" s="26">
        <f t="shared" si="1"/>
        <v>3</v>
      </c>
      <c r="Q57" s="19"/>
      <c r="R57" s="19"/>
      <c r="S57" s="19"/>
      <c r="T57" s="19"/>
      <c r="U57" s="19"/>
      <c r="V57" s="19"/>
      <c r="W57" s="19"/>
      <c r="X57" s="19"/>
      <c r="Y57" s="19"/>
    </row>
    <row r="58" spans="1:25" ht="17.100000000000001" customHeight="1" x14ac:dyDescent="0.25">
      <c r="A58" s="12">
        <v>46</v>
      </c>
      <c r="B58" s="59">
        <v>43321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58">
        <v>0</v>
      </c>
      <c r="K58" s="19"/>
      <c r="L58" s="19"/>
      <c r="M58" s="25"/>
      <c r="N58" s="26">
        <f t="shared" si="0"/>
        <v>1</v>
      </c>
      <c r="O58" s="26">
        <f t="shared" si="1"/>
        <v>3</v>
      </c>
      <c r="Q58" s="19"/>
      <c r="R58" s="19"/>
      <c r="S58" s="19"/>
      <c r="T58" s="19"/>
      <c r="U58" s="19"/>
      <c r="V58" s="19"/>
      <c r="W58" s="19"/>
      <c r="X58" s="19"/>
      <c r="Y58" s="19"/>
    </row>
    <row r="59" spans="1:25" ht="17.100000000000001" customHeight="1" x14ac:dyDescent="0.25">
      <c r="A59" s="12">
        <v>47</v>
      </c>
      <c r="B59" s="59">
        <v>43325</v>
      </c>
      <c r="C59" s="58">
        <v>0</v>
      </c>
      <c r="D59" s="58">
        <v>0</v>
      </c>
      <c r="E59" s="58">
        <v>0</v>
      </c>
      <c r="F59" s="58">
        <v>0</v>
      </c>
      <c r="G59" s="58">
        <v>0</v>
      </c>
      <c r="H59" s="58">
        <v>0</v>
      </c>
      <c r="I59" s="58">
        <v>0</v>
      </c>
      <c r="J59" s="58">
        <v>0</v>
      </c>
      <c r="K59" s="19"/>
      <c r="L59" s="19"/>
      <c r="M59" s="25"/>
      <c r="N59" s="26">
        <f t="shared" si="0"/>
        <v>1</v>
      </c>
      <c r="O59" s="26">
        <f t="shared" si="1"/>
        <v>3</v>
      </c>
      <c r="Q59" s="19"/>
      <c r="R59" s="19"/>
      <c r="S59" s="19"/>
      <c r="T59" s="19"/>
      <c r="U59" s="19"/>
      <c r="V59" s="19"/>
      <c r="W59" s="19"/>
      <c r="X59" s="19"/>
      <c r="Y59" s="19"/>
    </row>
    <row r="60" spans="1:25" ht="17.100000000000001" customHeight="1" x14ac:dyDescent="0.25">
      <c r="A60" s="12">
        <v>48</v>
      </c>
      <c r="B60" s="59">
        <v>43329</v>
      </c>
      <c r="C60" s="58">
        <v>0</v>
      </c>
      <c r="D60" s="58">
        <v>1</v>
      </c>
      <c r="E60" s="58">
        <v>0</v>
      </c>
      <c r="F60" s="58"/>
      <c r="G60" s="58">
        <v>0</v>
      </c>
      <c r="H60" s="58">
        <v>0</v>
      </c>
      <c r="I60" s="58">
        <v>0</v>
      </c>
      <c r="J60" s="58">
        <v>0</v>
      </c>
      <c r="K60" s="19"/>
      <c r="L60" s="19"/>
      <c r="M60" s="25"/>
      <c r="N60" s="26">
        <f t="shared" si="0"/>
        <v>1</v>
      </c>
      <c r="O60" s="26">
        <f t="shared" si="1"/>
        <v>3</v>
      </c>
      <c r="Q60" s="19"/>
      <c r="R60" s="19"/>
      <c r="S60" s="19"/>
      <c r="T60" s="19"/>
      <c r="U60" s="19"/>
      <c r="V60" s="19"/>
      <c r="W60" s="19"/>
      <c r="X60" s="19"/>
      <c r="Y60" s="19"/>
    </row>
    <row r="61" spans="1:25" ht="17.100000000000001" customHeight="1" x14ac:dyDescent="0.25">
      <c r="A61" s="12">
        <v>49</v>
      </c>
      <c r="B61" s="59">
        <v>43333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58">
        <v>0</v>
      </c>
      <c r="K61" s="19"/>
      <c r="L61" s="19"/>
      <c r="M61" s="25"/>
      <c r="N61" s="26">
        <f t="shared" si="0"/>
        <v>1</v>
      </c>
      <c r="O61" s="26">
        <f t="shared" si="1"/>
        <v>3</v>
      </c>
      <c r="Q61" s="19"/>
      <c r="R61" s="19"/>
      <c r="S61" s="19"/>
      <c r="T61" s="19"/>
      <c r="U61" s="19"/>
      <c r="V61" s="19"/>
      <c r="W61" s="19"/>
      <c r="X61" s="19"/>
      <c r="Y61" s="19"/>
    </row>
    <row r="62" spans="1:25" ht="17.100000000000001" customHeight="1" x14ac:dyDescent="0.25">
      <c r="A62" s="12">
        <v>50</v>
      </c>
      <c r="B62" s="59">
        <v>43335</v>
      </c>
      <c r="C62" s="58">
        <v>0</v>
      </c>
      <c r="D62" s="58">
        <v>0</v>
      </c>
      <c r="E62" s="58">
        <v>0</v>
      </c>
      <c r="F62" s="58"/>
      <c r="G62" s="58">
        <v>0</v>
      </c>
      <c r="H62" s="58">
        <v>0</v>
      </c>
      <c r="I62" s="58">
        <v>0</v>
      </c>
      <c r="J62" s="58">
        <v>0</v>
      </c>
      <c r="K62" s="19"/>
      <c r="L62" s="19"/>
      <c r="M62" s="25"/>
      <c r="N62" s="26">
        <f t="shared" si="0"/>
        <v>1</v>
      </c>
      <c r="O62" s="26">
        <f t="shared" si="1"/>
        <v>3</v>
      </c>
      <c r="Q62" s="19"/>
      <c r="R62" s="19"/>
      <c r="S62" s="19"/>
      <c r="T62" s="19"/>
      <c r="U62" s="19"/>
      <c r="V62" s="19"/>
      <c r="W62" s="19"/>
      <c r="X62" s="19"/>
      <c r="Y62" s="19"/>
    </row>
    <row r="63" spans="1:25" ht="17.100000000000001" customHeight="1" x14ac:dyDescent="0.25">
      <c r="A63" s="12">
        <v>51</v>
      </c>
      <c r="B63" s="59">
        <v>43341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58">
        <v>0</v>
      </c>
      <c r="K63" s="19"/>
      <c r="L63" s="19"/>
      <c r="M63" s="25"/>
      <c r="N63" s="26">
        <f t="shared" si="0"/>
        <v>1</v>
      </c>
      <c r="O63" s="26">
        <f t="shared" si="1"/>
        <v>3</v>
      </c>
      <c r="Q63" s="19"/>
      <c r="R63" s="19"/>
      <c r="S63" s="19"/>
      <c r="T63" s="19"/>
      <c r="U63" s="19"/>
      <c r="V63" s="19"/>
      <c r="W63" s="19"/>
      <c r="X63" s="19"/>
      <c r="Y63" s="19"/>
    </row>
    <row r="64" spans="1:25" ht="17.100000000000001" customHeight="1" x14ac:dyDescent="0.25">
      <c r="A64" s="12">
        <v>52</v>
      </c>
      <c r="B64" s="59">
        <v>43343</v>
      </c>
      <c r="C64" s="58">
        <v>0</v>
      </c>
      <c r="D64" s="58">
        <v>0</v>
      </c>
      <c r="E64" s="58">
        <v>0</v>
      </c>
      <c r="F64" s="58"/>
      <c r="G64" s="58">
        <v>0</v>
      </c>
      <c r="H64" s="58">
        <v>0</v>
      </c>
      <c r="I64" s="58">
        <v>0</v>
      </c>
      <c r="J64" s="58">
        <v>0</v>
      </c>
      <c r="K64" s="19"/>
      <c r="L64" s="19"/>
      <c r="M64" s="25"/>
      <c r="N64" s="26">
        <f t="shared" si="0"/>
        <v>1</v>
      </c>
      <c r="O64" s="26">
        <f t="shared" si="1"/>
        <v>3</v>
      </c>
      <c r="Q64" s="19"/>
      <c r="R64" s="19"/>
      <c r="S64" s="19"/>
      <c r="T64" s="19"/>
      <c r="U64" s="19"/>
      <c r="V64" s="19"/>
      <c r="W64" s="19"/>
      <c r="X64" s="19"/>
      <c r="Y64" s="19"/>
    </row>
    <row r="65" spans="1:25" ht="17.100000000000001" customHeight="1" x14ac:dyDescent="0.25">
      <c r="A65" s="12">
        <v>53</v>
      </c>
      <c r="B65" s="59">
        <v>43349</v>
      </c>
      <c r="C65" s="58">
        <v>0</v>
      </c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58">
        <v>0</v>
      </c>
      <c r="J65" s="58">
        <v>0</v>
      </c>
      <c r="K65" s="19"/>
      <c r="L65" s="19"/>
      <c r="M65" s="25"/>
      <c r="N65" s="26">
        <f t="shared" si="0"/>
        <v>1</v>
      </c>
      <c r="O65" s="26">
        <f t="shared" si="1"/>
        <v>3</v>
      </c>
      <c r="Q65" s="19"/>
      <c r="R65" s="19"/>
      <c r="S65" s="19"/>
      <c r="T65" s="19"/>
      <c r="U65" s="19"/>
      <c r="V65" s="19"/>
      <c r="W65" s="19"/>
      <c r="X65" s="19"/>
      <c r="Y65" s="19"/>
    </row>
    <row r="66" spans="1:25" ht="17.100000000000001" customHeight="1" x14ac:dyDescent="0.25">
      <c r="A66" s="12">
        <v>54</v>
      </c>
      <c r="B66" s="59">
        <v>43356</v>
      </c>
      <c r="C66" s="58">
        <v>0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58">
        <v>0</v>
      </c>
      <c r="J66" s="58">
        <v>0</v>
      </c>
      <c r="K66" s="19"/>
      <c r="L66" s="19"/>
      <c r="M66" s="25"/>
      <c r="N66" s="26">
        <f t="shared" si="0"/>
        <v>1</v>
      </c>
      <c r="O66" s="26">
        <f t="shared" si="1"/>
        <v>3</v>
      </c>
      <c r="Q66" s="19"/>
      <c r="R66" s="19"/>
      <c r="S66" s="19"/>
      <c r="T66" s="19"/>
      <c r="U66" s="19"/>
      <c r="V66" s="19"/>
      <c r="W66" s="19"/>
      <c r="X66" s="19"/>
      <c r="Y66" s="19"/>
    </row>
    <row r="67" spans="1:25" ht="17.100000000000001" customHeight="1" x14ac:dyDescent="0.25">
      <c r="A67" s="12">
        <v>55</v>
      </c>
      <c r="B67" s="59">
        <v>43360</v>
      </c>
      <c r="C67" s="58">
        <v>0</v>
      </c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58">
        <v>0</v>
      </c>
      <c r="J67" s="58">
        <v>0</v>
      </c>
      <c r="K67" s="19"/>
      <c r="L67" s="19"/>
      <c r="M67" s="25"/>
      <c r="N67" s="26">
        <f t="shared" si="0"/>
        <v>1</v>
      </c>
      <c r="O67" s="26">
        <f t="shared" si="1"/>
        <v>3</v>
      </c>
      <c r="Q67" s="19"/>
      <c r="R67" s="19"/>
      <c r="S67" s="19"/>
      <c r="T67" s="19"/>
      <c r="U67" s="19"/>
      <c r="V67" s="19"/>
      <c r="W67" s="19"/>
      <c r="X67" s="19"/>
      <c r="Y67" s="19"/>
    </row>
    <row r="68" spans="1:25" ht="17.100000000000001" customHeight="1" x14ac:dyDescent="0.25">
      <c r="A68" s="12">
        <v>56</v>
      </c>
      <c r="B68" s="59">
        <v>43372</v>
      </c>
      <c r="C68" s="58">
        <v>0</v>
      </c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58">
        <v>0</v>
      </c>
      <c r="J68" s="58">
        <v>0</v>
      </c>
      <c r="K68" s="19"/>
      <c r="L68" s="19"/>
      <c r="M68" s="25"/>
      <c r="N68" s="26">
        <f t="shared" si="0"/>
        <v>1</v>
      </c>
      <c r="O68" s="26">
        <f t="shared" si="1"/>
        <v>3</v>
      </c>
      <c r="Q68" s="19"/>
      <c r="R68" s="19"/>
      <c r="S68" s="19"/>
      <c r="T68" s="19"/>
      <c r="U68" s="19"/>
      <c r="V68" s="19"/>
      <c r="W68" s="19"/>
      <c r="X68" s="19"/>
      <c r="Y68" s="19"/>
    </row>
    <row r="69" spans="1:25" ht="17.100000000000001" customHeight="1" x14ac:dyDescent="0.25">
      <c r="A69" s="12">
        <v>57</v>
      </c>
      <c r="B69" s="59">
        <v>43375</v>
      </c>
      <c r="C69" s="58">
        <v>0</v>
      </c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58">
        <v>0</v>
      </c>
      <c r="J69" s="58">
        <v>0</v>
      </c>
      <c r="K69" s="19"/>
      <c r="L69" s="19"/>
      <c r="M69" s="25"/>
      <c r="N69" s="26">
        <f t="shared" si="0"/>
        <v>1</v>
      </c>
      <c r="O69" s="26">
        <f t="shared" si="1"/>
        <v>3</v>
      </c>
      <c r="Q69" s="19"/>
      <c r="R69" s="19"/>
      <c r="S69" s="19"/>
      <c r="T69" s="19"/>
      <c r="U69" s="19"/>
      <c r="V69" s="19"/>
      <c r="W69" s="19"/>
      <c r="X69" s="19"/>
      <c r="Y69" s="19"/>
    </row>
    <row r="70" spans="1:25" ht="17.100000000000001" customHeight="1" x14ac:dyDescent="0.25">
      <c r="A70" s="12">
        <v>58</v>
      </c>
      <c r="B70" s="59">
        <v>43377</v>
      </c>
      <c r="C70" s="58">
        <v>0</v>
      </c>
      <c r="D70" s="58">
        <v>0</v>
      </c>
      <c r="E70" s="58">
        <v>0</v>
      </c>
      <c r="F70" s="58"/>
      <c r="G70" s="58">
        <v>0</v>
      </c>
      <c r="H70" s="58">
        <v>0</v>
      </c>
      <c r="I70" s="58">
        <v>0</v>
      </c>
      <c r="J70" s="58">
        <v>0</v>
      </c>
      <c r="K70" s="19"/>
      <c r="L70" s="19"/>
      <c r="M70" s="25"/>
      <c r="N70" s="26">
        <f t="shared" si="0"/>
        <v>1</v>
      </c>
      <c r="O70" s="26">
        <f t="shared" si="1"/>
        <v>3</v>
      </c>
      <c r="Q70" s="19"/>
      <c r="R70" s="19"/>
      <c r="S70" s="19"/>
      <c r="T70" s="19"/>
      <c r="U70" s="19"/>
      <c r="V70" s="19"/>
      <c r="W70" s="19"/>
      <c r="X70" s="19"/>
      <c r="Y70" s="19"/>
    </row>
    <row r="71" spans="1:25" ht="17.100000000000001" customHeight="1" x14ac:dyDescent="0.25">
      <c r="A71" s="12">
        <v>59</v>
      </c>
      <c r="B71" s="59">
        <v>43379</v>
      </c>
      <c r="C71" s="58">
        <v>0</v>
      </c>
      <c r="D71" s="58">
        <v>0</v>
      </c>
      <c r="E71" s="58">
        <v>0</v>
      </c>
      <c r="F71" s="58"/>
      <c r="G71" s="58">
        <v>0</v>
      </c>
      <c r="H71" s="58">
        <v>0</v>
      </c>
      <c r="I71" s="58">
        <v>0</v>
      </c>
      <c r="J71" s="58">
        <v>0</v>
      </c>
      <c r="K71" s="19"/>
      <c r="L71" s="19"/>
      <c r="M71" s="25"/>
      <c r="N71" s="26">
        <f t="shared" si="0"/>
        <v>1</v>
      </c>
      <c r="O71" s="26">
        <f t="shared" si="1"/>
        <v>3</v>
      </c>
      <c r="Q71" s="19"/>
      <c r="R71" s="19"/>
      <c r="S71" s="19"/>
      <c r="T71" s="19"/>
      <c r="U71" s="19"/>
      <c r="V71" s="19"/>
      <c r="W71" s="19"/>
      <c r="X71" s="19"/>
      <c r="Y71" s="19"/>
    </row>
    <row r="72" spans="1:25" ht="17.100000000000001" customHeight="1" x14ac:dyDescent="0.25">
      <c r="A72" s="12">
        <v>60</v>
      </c>
      <c r="B72" s="59">
        <v>43382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1</v>
      </c>
      <c r="I72" s="58">
        <v>0</v>
      </c>
      <c r="J72" s="58">
        <v>0</v>
      </c>
      <c r="K72" s="19"/>
      <c r="L72" s="19"/>
      <c r="M72" s="25"/>
      <c r="N72" s="26">
        <f t="shared" si="0"/>
        <v>1</v>
      </c>
      <c r="O72" s="26">
        <f t="shared" si="1"/>
        <v>3</v>
      </c>
      <c r="Q72" s="19"/>
      <c r="R72" s="19"/>
      <c r="S72" s="19"/>
      <c r="T72" s="19"/>
      <c r="U72" s="19"/>
      <c r="V72" s="19"/>
      <c r="W72" s="19"/>
      <c r="X72" s="19"/>
      <c r="Y72" s="19"/>
    </row>
    <row r="73" spans="1:25" ht="17.100000000000001" customHeight="1" x14ac:dyDescent="0.25">
      <c r="A73" s="12">
        <v>61</v>
      </c>
      <c r="B73" s="59">
        <v>43384</v>
      </c>
      <c r="C73" s="58">
        <v>0</v>
      </c>
      <c r="D73" s="58">
        <v>0</v>
      </c>
      <c r="E73" s="58">
        <v>0</v>
      </c>
      <c r="F73" s="58"/>
      <c r="G73" s="58">
        <v>0</v>
      </c>
      <c r="H73" s="58">
        <v>0</v>
      </c>
      <c r="I73" s="58">
        <v>0</v>
      </c>
      <c r="J73" s="58">
        <v>0</v>
      </c>
      <c r="K73" s="19"/>
      <c r="L73" s="19"/>
      <c r="M73" s="25"/>
      <c r="N73" s="26">
        <f t="shared" si="0"/>
        <v>1</v>
      </c>
      <c r="O73" s="26">
        <f t="shared" si="1"/>
        <v>3</v>
      </c>
      <c r="Q73" s="19"/>
      <c r="R73" s="19"/>
      <c r="S73" s="19"/>
      <c r="T73" s="19"/>
      <c r="U73" s="19"/>
      <c r="V73" s="19"/>
      <c r="W73" s="19"/>
      <c r="X73" s="19"/>
      <c r="Y73" s="19"/>
    </row>
    <row r="74" spans="1:25" ht="17.100000000000001" customHeight="1" x14ac:dyDescent="0.25">
      <c r="A74" s="12">
        <v>62</v>
      </c>
      <c r="B74" s="59">
        <v>43388</v>
      </c>
      <c r="C74" s="58">
        <v>0</v>
      </c>
      <c r="D74" s="58">
        <v>0</v>
      </c>
      <c r="E74" s="58">
        <v>0</v>
      </c>
      <c r="F74" s="58">
        <v>0</v>
      </c>
      <c r="G74" s="58">
        <v>0</v>
      </c>
      <c r="H74" s="58">
        <v>0</v>
      </c>
      <c r="I74" s="58">
        <v>0</v>
      </c>
      <c r="J74" s="58">
        <v>0</v>
      </c>
      <c r="K74" s="19"/>
      <c r="L74" s="19"/>
      <c r="M74" s="25"/>
      <c r="N74" s="26">
        <f t="shared" si="0"/>
        <v>1</v>
      </c>
      <c r="O74" s="26">
        <f t="shared" si="1"/>
        <v>3</v>
      </c>
      <c r="Q74" s="19"/>
      <c r="R74" s="19"/>
      <c r="S74" s="19"/>
      <c r="T74" s="19"/>
      <c r="U74" s="19"/>
      <c r="V74" s="19"/>
      <c r="W74" s="19"/>
      <c r="X74" s="19"/>
      <c r="Y74" s="19"/>
    </row>
    <row r="75" spans="1:25" ht="17.100000000000001" customHeight="1" x14ac:dyDescent="0.25">
      <c r="A75" s="12">
        <v>63</v>
      </c>
      <c r="B75" s="59">
        <v>43390</v>
      </c>
      <c r="C75" s="58">
        <v>0</v>
      </c>
      <c r="D75" s="58">
        <v>0</v>
      </c>
      <c r="E75" s="58">
        <v>0</v>
      </c>
      <c r="F75" s="58"/>
      <c r="G75" s="58">
        <v>0</v>
      </c>
      <c r="H75" s="58">
        <v>1</v>
      </c>
      <c r="I75" s="58">
        <v>0</v>
      </c>
      <c r="J75" s="58">
        <v>0</v>
      </c>
      <c r="K75" s="19"/>
      <c r="L75" s="19"/>
      <c r="M75" s="25"/>
      <c r="N75" s="26">
        <f t="shared" si="0"/>
        <v>1</v>
      </c>
      <c r="O75" s="26">
        <f t="shared" si="1"/>
        <v>3</v>
      </c>
      <c r="Q75" s="19"/>
      <c r="R75" s="19"/>
      <c r="S75" s="19"/>
      <c r="T75" s="19"/>
      <c r="U75" s="19"/>
      <c r="V75" s="19"/>
      <c r="W75" s="19"/>
      <c r="X75" s="19"/>
      <c r="Y75" s="19"/>
    </row>
    <row r="76" spans="1:25" ht="17.100000000000001" customHeight="1" x14ac:dyDescent="0.25">
      <c r="A76" s="12">
        <v>64</v>
      </c>
      <c r="B76" s="59">
        <v>43392</v>
      </c>
      <c r="C76" s="58">
        <v>0</v>
      </c>
      <c r="D76" s="58">
        <v>0</v>
      </c>
      <c r="E76" s="58">
        <v>0</v>
      </c>
      <c r="F76" s="58"/>
      <c r="G76" s="58">
        <v>0</v>
      </c>
      <c r="H76" s="58">
        <v>1</v>
      </c>
      <c r="I76" s="58">
        <v>0</v>
      </c>
      <c r="J76" s="58">
        <v>0</v>
      </c>
      <c r="K76" s="19"/>
      <c r="L76" s="19"/>
      <c r="M76" s="25"/>
      <c r="N76" s="26">
        <f t="shared" si="0"/>
        <v>1</v>
      </c>
      <c r="O76" s="26">
        <f t="shared" si="1"/>
        <v>3</v>
      </c>
      <c r="Q76" s="19"/>
      <c r="R76" s="19"/>
      <c r="S76" s="19"/>
      <c r="T76" s="19"/>
      <c r="U76" s="19"/>
      <c r="V76" s="19"/>
      <c r="W76" s="19"/>
      <c r="X76" s="19"/>
      <c r="Y76" s="19"/>
    </row>
    <row r="77" spans="1:25" ht="17.100000000000001" customHeight="1" x14ac:dyDescent="0.25">
      <c r="A77" s="12">
        <v>65</v>
      </c>
      <c r="B77" s="59">
        <v>43395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58">
        <v>0</v>
      </c>
      <c r="K77" s="19"/>
      <c r="L77" s="19"/>
      <c r="M77" s="25"/>
      <c r="N77" s="26">
        <f t="shared" si="0"/>
        <v>1</v>
      </c>
      <c r="O77" s="26">
        <f t="shared" si="1"/>
        <v>3</v>
      </c>
      <c r="Q77" s="19"/>
      <c r="R77" s="19"/>
      <c r="S77" s="19"/>
      <c r="T77" s="19"/>
      <c r="U77" s="19"/>
      <c r="V77" s="19"/>
      <c r="W77" s="19"/>
      <c r="X77" s="19"/>
      <c r="Y77" s="19"/>
    </row>
    <row r="78" spans="1:25" ht="17.100000000000001" customHeight="1" x14ac:dyDescent="0.25">
      <c r="A78" s="12">
        <v>66</v>
      </c>
      <c r="B78" s="59">
        <v>43397</v>
      </c>
      <c r="C78" s="58">
        <v>0</v>
      </c>
      <c r="D78" s="58">
        <v>0</v>
      </c>
      <c r="E78" s="58">
        <v>0</v>
      </c>
      <c r="F78" s="58"/>
      <c r="G78" s="58">
        <v>0</v>
      </c>
      <c r="H78" s="58">
        <v>0</v>
      </c>
      <c r="I78" s="58">
        <v>0</v>
      </c>
      <c r="J78" s="58">
        <v>0</v>
      </c>
      <c r="K78" s="19"/>
      <c r="L78" s="19"/>
      <c r="M78" s="25"/>
      <c r="N78" s="26">
        <f t="shared" si="0"/>
        <v>1</v>
      </c>
      <c r="O78" s="26">
        <f t="shared" si="1"/>
        <v>3</v>
      </c>
      <c r="Q78" s="19"/>
      <c r="R78" s="19"/>
      <c r="S78" s="19"/>
      <c r="T78" s="19"/>
      <c r="U78" s="19"/>
      <c r="V78" s="19"/>
      <c r="W78" s="19"/>
      <c r="X78" s="19"/>
      <c r="Y78" s="19"/>
    </row>
    <row r="79" spans="1:25" s="97" customFormat="1" ht="17.100000000000001" customHeight="1" x14ac:dyDescent="0.25">
      <c r="A79" s="91">
        <v>67</v>
      </c>
      <c r="B79" s="92">
        <v>43399</v>
      </c>
      <c r="C79" s="93">
        <v>0</v>
      </c>
      <c r="D79" s="93">
        <v>0</v>
      </c>
      <c r="E79" s="93">
        <v>0</v>
      </c>
      <c r="F79" s="93"/>
      <c r="G79" s="93">
        <v>0</v>
      </c>
      <c r="H79" s="93">
        <v>0</v>
      </c>
      <c r="I79" s="93">
        <v>0</v>
      </c>
      <c r="J79" s="93">
        <v>0</v>
      </c>
      <c r="K79" s="94"/>
      <c r="L79" s="94"/>
      <c r="M79" s="95"/>
      <c r="N79" s="96">
        <f t="shared" si="0"/>
        <v>1</v>
      </c>
      <c r="O79" s="96">
        <f t="shared" si="1"/>
        <v>3</v>
      </c>
      <c r="Q79" s="94"/>
      <c r="R79" s="94"/>
      <c r="S79" s="94"/>
      <c r="T79" s="94"/>
      <c r="U79" s="94"/>
      <c r="V79" s="94"/>
      <c r="W79" s="94"/>
      <c r="X79" s="94"/>
      <c r="Y79" s="94"/>
    </row>
    <row r="80" spans="1:25" ht="17.100000000000001" customHeight="1" x14ac:dyDescent="0.25">
      <c r="A80" s="91">
        <v>68</v>
      </c>
      <c r="B80" s="59">
        <v>43407</v>
      </c>
      <c r="C80" s="58">
        <v>0</v>
      </c>
      <c r="D80" s="58">
        <v>0</v>
      </c>
      <c r="E80" s="58">
        <v>0</v>
      </c>
      <c r="F80" s="58">
        <v>1</v>
      </c>
      <c r="G80" s="58">
        <v>0</v>
      </c>
      <c r="H80" s="58">
        <v>0</v>
      </c>
      <c r="I80" s="58">
        <v>0</v>
      </c>
      <c r="J80" s="58">
        <v>0</v>
      </c>
      <c r="K80" s="19"/>
      <c r="L80" s="19"/>
      <c r="M80" s="25"/>
      <c r="N80" s="26">
        <f t="shared" si="0"/>
        <v>1</v>
      </c>
      <c r="O80" s="26">
        <f t="shared" si="1"/>
        <v>3</v>
      </c>
      <c r="Q80" s="19"/>
      <c r="R80" s="19"/>
      <c r="S80" s="19"/>
      <c r="T80" s="19"/>
      <c r="U80" s="19"/>
      <c r="V80" s="19"/>
      <c r="W80" s="19"/>
      <c r="X80" s="19"/>
      <c r="Y80" s="19"/>
    </row>
    <row r="81" spans="1:25" ht="17.100000000000001" customHeight="1" x14ac:dyDescent="0.25">
      <c r="A81" s="91">
        <v>69</v>
      </c>
      <c r="B81" s="59">
        <v>43410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58">
        <v>0</v>
      </c>
      <c r="K81" s="19"/>
      <c r="L81" s="19"/>
      <c r="M81" s="25"/>
      <c r="N81" s="26">
        <f t="shared" si="0"/>
        <v>1</v>
      </c>
      <c r="O81" s="26">
        <f t="shared" si="1"/>
        <v>3</v>
      </c>
      <c r="Q81" s="19"/>
      <c r="R81" s="19"/>
      <c r="S81" s="19"/>
      <c r="T81" s="19"/>
      <c r="U81" s="19"/>
      <c r="V81" s="19"/>
      <c r="W81" s="19"/>
      <c r="X81" s="19"/>
      <c r="Y81" s="19"/>
    </row>
    <row r="82" spans="1:25" ht="17.100000000000001" customHeight="1" x14ac:dyDescent="0.25">
      <c r="A82" s="91">
        <v>70</v>
      </c>
      <c r="B82" s="59">
        <v>43413</v>
      </c>
      <c r="C82" s="58">
        <v>0</v>
      </c>
      <c r="D82" s="58">
        <v>0</v>
      </c>
      <c r="E82" s="58">
        <v>0</v>
      </c>
      <c r="F82" s="58"/>
      <c r="G82" s="58">
        <v>0</v>
      </c>
      <c r="H82" s="58">
        <v>0</v>
      </c>
      <c r="I82" s="58">
        <v>0</v>
      </c>
      <c r="J82" s="58">
        <v>0</v>
      </c>
      <c r="K82" s="19"/>
      <c r="L82" s="19"/>
      <c r="M82" s="25"/>
      <c r="N82" s="26">
        <f t="shared" si="0"/>
        <v>1</v>
      </c>
      <c r="O82" s="26">
        <f t="shared" si="1"/>
        <v>3</v>
      </c>
      <c r="Q82" s="19"/>
      <c r="R82" s="19"/>
      <c r="S82" s="19"/>
      <c r="T82" s="19"/>
      <c r="U82" s="19"/>
      <c r="V82" s="19"/>
      <c r="W82" s="19"/>
      <c r="X82" s="19"/>
      <c r="Y82" s="19"/>
    </row>
    <row r="83" spans="1:25" ht="17.100000000000001" customHeight="1" x14ac:dyDescent="0.25">
      <c r="A83" s="91">
        <v>71</v>
      </c>
      <c r="B83" s="59">
        <v>43416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58">
        <v>0</v>
      </c>
      <c r="K83" s="19"/>
      <c r="L83" s="19"/>
      <c r="M83" s="25"/>
      <c r="N83" s="26">
        <f t="shared" si="0"/>
        <v>1</v>
      </c>
      <c r="O83" s="26">
        <f t="shared" si="1"/>
        <v>3</v>
      </c>
      <c r="Q83" s="19"/>
      <c r="R83" s="19"/>
      <c r="S83" s="19"/>
      <c r="T83" s="19"/>
      <c r="U83" s="19"/>
      <c r="V83" s="19"/>
      <c r="W83" s="19"/>
      <c r="X83" s="19"/>
      <c r="Y83" s="19"/>
    </row>
    <row r="84" spans="1:25" ht="17.100000000000001" customHeight="1" x14ac:dyDescent="0.25">
      <c r="A84" s="91">
        <v>72</v>
      </c>
      <c r="B84" s="59">
        <v>43418</v>
      </c>
      <c r="C84" s="58">
        <v>0</v>
      </c>
      <c r="D84" s="58">
        <v>0</v>
      </c>
      <c r="E84" s="58">
        <v>0</v>
      </c>
      <c r="F84" s="58"/>
      <c r="G84" s="58">
        <v>0</v>
      </c>
      <c r="H84" s="58">
        <v>0</v>
      </c>
      <c r="I84" s="58">
        <v>0</v>
      </c>
      <c r="J84" s="58">
        <v>0</v>
      </c>
      <c r="K84" s="19"/>
      <c r="L84" s="19"/>
      <c r="M84" s="25"/>
      <c r="N84" s="26">
        <f t="shared" si="0"/>
        <v>1</v>
      </c>
      <c r="O84" s="26">
        <f t="shared" si="1"/>
        <v>3</v>
      </c>
      <c r="Q84" s="19"/>
      <c r="R84" s="19"/>
      <c r="S84" s="19"/>
      <c r="T84" s="19"/>
      <c r="U84" s="19"/>
      <c r="V84" s="19"/>
      <c r="W84" s="19"/>
      <c r="X84" s="19"/>
      <c r="Y84" s="19"/>
    </row>
    <row r="85" spans="1:25" ht="17.100000000000001" customHeight="1" x14ac:dyDescent="0.25">
      <c r="A85" s="91">
        <v>73</v>
      </c>
      <c r="B85" s="59">
        <v>43420</v>
      </c>
      <c r="C85" s="58">
        <v>0</v>
      </c>
      <c r="D85" s="58">
        <v>0</v>
      </c>
      <c r="E85" s="58">
        <v>0</v>
      </c>
      <c r="F85" s="58"/>
      <c r="G85" s="58">
        <v>0</v>
      </c>
      <c r="H85" s="58">
        <v>0</v>
      </c>
      <c r="I85" s="58">
        <v>0</v>
      </c>
      <c r="J85" s="58">
        <v>0</v>
      </c>
      <c r="K85" s="19"/>
      <c r="L85" s="19"/>
      <c r="M85" s="25"/>
      <c r="N85" s="26">
        <f t="shared" si="0"/>
        <v>1</v>
      </c>
      <c r="O85" s="26">
        <f t="shared" si="1"/>
        <v>3</v>
      </c>
      <c r="Q85" s="19"/>
      <c r="R85" s="19"/>
      <c r="S85" s="19"/>
      <c r="T85" s="19"/>
      <c r="U85" s="19"/>
      <c r="V85" s="19"/>
      <c r="W85" s="19"/>
      <c r="X85" s="19"/>
      <c r="Y85" s="19"/>
    </row>
    <row r="86" spans="1:25" ht="17.100000000000001" customHeight="1" x14ac:dyDescent="0.25">
      <c r="A86" s="91">
        <v>74</v>
      </c>
      <c r="B86" s="59">
        <v>43423</v>
      </c>
      <c r="C86" s="58">
        <v>0</v>
      </c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58">
        <v>0</v>
      </c>
      <c r="J86" s="58">
        <v>0</v>
      </c>
      <c r="K86" s="19"/>
      <c r="L86" s="19"/>
      <c r="M86" s="25"/>
      <c r="N86" s="26">
        <f t="shared" si="0"/>
        <v>1</v>
      </c>
      <c r="O86" s="26">
        <f t="shared" si="1"/>
        <v>3</v>
      </c>
      <c r="Q86" s="19"/>
      <c r="R86" s="19"/>
      <c r="S86" s="19"/>
      <c r="T86" s="19"/>
      <c r="U86" s="19"/>
      <c r="V86" s="19"/>
      <c r="W86" s="19"/>
      <c r="X86" s="19"/>
      <c r="Y86" s="19"/>
    </row>
    <row r="87" spans="1:25" ht="17.100000000000001" customHeight="1" x14ac:dyDescent="0.25">
      <c r="A87" s="91">
        <v>75</v>
      </c>
      <c r="B87" s="59">
        <v>43425</v>
      </c>
      <c r="C87" s="58">
        <v>0</v>
      </c>
      <c r="D87" s="58">
        <v>0</v>
      </c>
      <c r="E87" s="58">
        <v>0</v>
      </c>
      <c r="F87" s="58"/>
      <c r="G87" s="58">
        <v>0</v>
      </c>
      <c r="H87" s="58">
        <v>0</v>
      </c>
      <c r="I87" s="58">
        <v>0</v>
      </c>
      <c r="J87" s="58">
        <v>0</v>
      </c>
      <c r="K87" s="19"/>
      <c r="L87" s="19"/>
      <c r="M87" s="25"/>
      <c r="N87" s="26">
        <f t="shared" si="0"/>
        <v>1</v>
      </c>
      <c r="O87" s="26">
        <f t="shared" si="1"/>
        <v>3</v>
      </c>
      <c r="Q87" s="19"/>
      <c r="R87" s="19"/>
      <c r="S87" s="19"/>
      <c r="T87" s="19"/>
      <c r="U87" s="19"/>
      <c r="V87" s="19"/>
      <c r="W87" s="19"/>
      <c r="X87" s="19"/>
      <c r="Y87" s="19"/>
    </row>
    <row r="88" spans="1:25" ht="17.100000000000001" customHeight="1" x14ac:dyDescent="0.25">
      <c r="A88" s="91">
        <v>76</v>
      </c>
      <c r="B88" s="59">
        <v>43431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58">
        <v>0</v>
      </c>
      <c r="K88" s="19"/>
      <c r="L88" s="19"/>
      <c r="M88" s="25"/>
      <c r="N88" s="26">
        <f t="shared" si="0"/>
        <v>1</v>
      </c>
      <c r="O88" s="26">
        <f t="shared" si="1"/>
        <v>3</v>
      </c>
      <c r="Q88" s="19"/>
      <c r="R88" s="19"/>
      <c r="S88" s="19"/>
      <c r="T88" s="19"/>
      <c r="U88" s="19"/>
      <c r="V88" s="19"/>
      <c r="W88" s="19"/>
      <c r="X88" s="19"/>
      <c r="Y88" s="19"/>
    </row>
    <row r="89" spans="1:25" ht="17.100000000000001" customHeight="1" x14ac:dyDescent="0.25">
      <c r="A89" s="91">
        <v>77</v>
      </c>
      <c r="B89" s="59">
        <v>43439</v>
      </c>
      <c r="C89" s="58">
        <v>0</v>
      </c>
      <c r="D89" s="58">
        <v>0</v>
      </c>
      <c r="E89" s="58">
        <v>0</v>
      </c>
      <c r="F89" s="58">
        <v>0</v>
      </c>
      <c r="G89" s="58">
        <v>0</v>
      </c>
      <c r="H89" s="58">
        <v>0</v>
      </c>
      <c r="I89" s="58">
        <v>0</v>
      </c>
      <c r="J89" s="58">
        <v>0</v>
      </c>
      <c r="K89" s="19"/>
      <c r="L89" s="19"/>
      <c r="M89" s="25"/>
      <c r="N89" s="26">
        <f t="shared" si="0"/>
        <v>1</v>
      </c>
      <c r="O89" s="26">
        <f t="shared" si="1"/>
        <v>3</v>
      </c>
      <c r="Q89" s="19"/>
      <c r="R89" s="19"/>
      <c r="S89" s="19"/>
      <c r="T89" s="19"/>
      <c r="U89" s="19"/>
      <c r="V89" s="19"/>
      <c r="W89" s="19"/>
      <c r="X89" s="19"/>
      <c r="Y89" s="19"/>
    </row>
    <row r="90" spans="1:25" ht="17.100000000000001" customHeight="1" x14ac:dyDescent="0.25">
      <c r="A90" s="91">
        <v>78</v>
      </c>
      <c r="B90" s="59">
        <v>43441</v>
      </c>
      <c r="C90" s="58">
        <v>0</v>
      </c>
      <c r="D90" s="58">
        <v>0</v>
      </c>
      <c r="E90" s="58">
        <v>0</v>
      </c>
      <c r="F90" s="58"/>
      <c r="G90" s="58">
        <v>0</v>
      </c>
      <c r="H90" s="58">
        <v>0</v>
      </c>
      <c r="I90" s="58">
        <v>0</v>
      </c>
      <c r="J90" s="58">
        <v>0</v>
      </c>
      <c r="K90" s="19"/>
      <c r="L90" s="19"/>
      <c r="M90" s="25"/>
      <c r="N90" s="26">
        <f t="shared" si="0"/>
        <v>1</v>
      </c>
      <c r="O90" s="26">
        <f t="shared" si="1"/>
        <v>3</v>
      </c>
      <c r="Q90" s="19"/>
      <c r="R90" s="19"/>
      <c r="S90" s="19"/>
      <c r="T90" s="19"/>
      <c r="U90" s="19"/>
      <c r="V90" s="19"/>
      <c r="W90" s="19"/>
      <c r="X90" s="19"/>
      <c r="Y90" s="19"/>
    </row>
    <row r="91" spans="1:25" ht="17.100000000000001" customHeight="1" x14ac:dyDescent="0.25">
      <c r="A91" s="91">
        <v>79</v>
      </c>
      <c r="B91" s="59">
        <v>43446</v>
      </c>
      <c r="C91" s="58">
        <v>0</v>
      </c>
      <c r="D91" s="58">
        <v>0</v>
      </c>
      <c r="E91" s="58">
        <v>0</v>
      </c>
      <c r="F91" s="58">
        <v>0</v>
      </c>
      <c r="G91" s="58">
        <v>0</v>
      </c>
      <c r="H91" s="58">
        <v>0</v>
      </c>
      <c r="I91" s="58">
        <v>0</v>
      </c>
      <c r="J91" s="58">
        <v>0</v>
      </c>
      <c r="K91" s="19"/>
      <c r="L91" s="19"/>
      <c r="M91" s="25"/>
      <c r="N91" s="26">
        <f t="shared" si="0"/>
        <v>1</v>
      </c>
      <c r="O91" s="26">
        <f t="shared" si="1"/>
        <v>3</v>
      </c>
      <c r="Q91" s="19"/>
      <c r="R91" s="19"/>
      <c r="S91" s="19"/>
      <c r="T91" s="19"/>
      <c r="U91" s="19"/>
      <c r="V91" s="19"/>
      <c r="W91" s="19"/>
      <c r="X91" s="19"/>
      <c r="Y91" s="19"/>
    </row>
    <row r="92" spans="1:25" ht="17.100000000000001" customHeight="1" x14ac:dyDescent="0.25">
      <c r="A92" s="91">
        <v>80</v>
      </c>
      <c r="B92" s="59">
        <v>43448</v>
      </c>
      <c r="C92" s="58">
        <v>0</v>
      </c>
      <c r="D92" s="58">
        <v>0</v>
      </c>
      <c r="E92" s="58">
        <v>0</v>
      </c>
      <c r="F92" s="58"/>
      <c r="G92" s="58">
        <v>0</v>
      </c>
      <c r="H92" s="58">
        <v>0</v>
      </c>
      <c r="I92" s="58">
        <v>0</v>
      </c>
      <c r="J92" s="58">
        <v>0</v>
      </c>
      <c r="K92" s="19"/>
      <c r="L92" s="19"/>
      <c r="M92" s="25"/>
      <c r="N92" s="26">
        <f t="shared" si="0"/>
        <v>1</v>
      </c>
      <c r="O92" s="26">
        <f t="shared" si="1"/>
        <v>3</v>
      </c>
      <c r="Q92" s="19"/>
      <c r="R92" s="19"/>
      <c r="S92" s="19"/>
      <c r="T92" s="19"/>
      <c r="U92" s="19"/>
      <c r="V92" s="19"/>
      <c r="W92" s="19"/>
      <c r="X92" s="19"/>
      <c r="Y92" s="19"/>
    </row>
    <row r="93" spans="1:25" ht="17.100000000000001" customHeight="1" x14ac:dyDescent="0.25">
      <c r="A93" s="91">
        <v>81</v>
      </c>
      <c r="B93" s="59">
        <v>43451</v>
      </c>
      <c r="C93" s="58">
        <v>0</v>
      </c>
      <c r="D93" s="58">
        <v>0</v>
      </c>
      <c r="E93" s="58">
        <v>0</v>
      </c>
      <c r="F93" s="58">
        <v>0</v>
      </c>
      <c r="G93" s="58">
        <v>0</v>
      </c>
      <c r="H93" s="58">
        <v>0</v>
      </c>
      <c r="I93" s="58">
        <v>0</v>
      </c>
      <c r="J93" s="58">
        <v>0</v>
      </c>
      <c r="K93" s="19"/>
      <c r="L93" s="19"/>
      <c r="M93" s="25"/>
      <c r="N93" s="26">
        <f t="shared" si="0"/>
        <v>1</v>
      </c>
      <c r="O93" s="26">
        <f t="shared" si="1"/>
        <v>3</v>
      </c>
      <c r="Q93" s="19"/>
      <c r="R93" s="19"/>
      <c r="S93" s="19"/>
      <c r="T93" s="19"/>
      <c r="U93" s="19"/>
      <c r="V93" s="19"/>
      <c r="W93" s="19"/>
      <c r="X93" s="19"/>
      <c r="Y93" s="19"/>
    </row>
    <row r="94" spans="1:25" ht="17.100000000000001" customHeight="1" x14ac:dyDescent="0.25">
      <c r="A94" s="91">
        <v>82</v>
      </c>
      <c r="B94" s="59">
        <v>43453</v>
      </c>
      <c r="C94" s="58">
        <v>0</v>
      </c>
      <c r="D94" s="58">
        <v>0</v>
      </c>
      <c r="E94" s="58">
        <v>0</v>
      </c>
      <c r="F94" s="58"/>
      <c r="G94" s="58">
        <v>0</v>
      </c>
      <c r="H94" s="58">
        <v>0</v>
      </c>
      <c r="I94" s="58">
        <v>0</v>
      </c>
      <c r="J94" s="58">
        <v>0</v>
      </c>
      <c r="K94" s="19"/>
      <c r="L94" s="19"/>
      <c r="M94" s="25"/>
      <c r="N94" s="26">
        <f t="shared" si="0"/>
        <v>1</v>
      </c>
      <c r="O94" s="26">
        <f t="shared" si="1"/>
        <v>3</v>
      </c>
      <c r="Q94" s="19"/>
      <c r="R94" s="19"/>
      <c r="S94" s="19"/>
      <c r="T94" s="19"/>
      <c r="U94" s="19"/>
      <c r="V94" s="19"/>
      <c r="W94" s="19"/>
      <c r="X94" s="19"/>
      <c r="Y94" s="19"/>
    </row>
    <row r="95" spans="1:25" ht="17.100000000000001" customHeight="1" x14ac:dyDescent="0.25">
      <c r="A95" s="91">
        <v>83</v>
      </c>
      <c r="B95" s="59">
        <v>43455</v>
      </c>
      <c r="C95" s="58">
        <v>0</v>
      </c>
      <c r="D95" s="58">
        <v>0</v>
      </c>
      <c r="E95" s="58">
        <v>0</v>
      </c>
      <c r="F95" s="58"/>
      <c r="G95" s="58">
        <v>0</v>
      </c>
      <c r="H95" s="58">
        <v>0</v>
      </c>
      <c r="I95" s="58">
        <v>0</v>
      </c>
      <c r="J95" s="58">
        <v>0</v>
      </c>
      <c r="K95" s="19"/>
      <c r="L95" s="19"/>
      <c r="M95" s="25"/>
      <c r="N95" s="26">
        <f t="shared" si="0"/>
        <v>1</v>
      </c>
      <c r="O95" s="26">
        <f t="shared" si="1"/>
        <v>3</v>
      </c>
      <c r="Q95" s="19"/>
      <c r="R95" s="19"/>
      <c r="S95" s="19"/>
      <c r="T95" s="19"/>
      <c r="U95" s="19"/>
      <c r="V95" s="19"/>
      <c r="W95" s="19"/>
      <c r="X95" s="19"/>
      <c r="Y95" s="19"/>
    </row>
    <row r="96" spans="1:25" ht="17.100000000000001" customHeight="1" x14ac:dyDescent="0.25">
      <c r="A96" s="91">
        <v>84</v>
      </c>
      <c r="B96" s="59">
        <v>43458</v>
      </c>
      <c r="C96" s="58">
        <v>0</v>
      </c>
      <c r="D96" s="58">
        <v>0</v>
      </c>
      <c r="E96" s="58">
        <v>0</v>
      </c>
      <c r="F96" s="58">
        <v>0</v>
      </c>
      <c r="G96" s="58">
        <v>0</v>
      </c>
      <c r="H96" s="58">
        <v>0</v>
      </c>
      <c r="I96" s="58">
        <v>0</v>
      </c>
      <c r="J96" s="58">
        <v>0</v>
      </c>
      <c r="K96" s="19"/>
      <c r="L96" s="19"/>
      <c r="M96" s="25"/>
      <c r="N96" s="26">
        <f t="shared" si="0"/>
        <v>1</v>
      </c>
      <c r="O96" s="26">
        <f t="shared" si="1"/>
        <v>3</v>
      </c>
      <c r="Q96" s="19"/>
      <c r="R96" s="19"/>
      <c r="S96" s="19"/>
      <c r="T96" s="19"/>
      <c r="U96" s="19"/>
      <c r="V96" s="19"/>
      <c r="W96" s="19"/>
      <c r="X96" s="19"/>
      <c r="Y96" s="19"/>
    </row>
    <row r="97" spans="1:25" s="88" customFormat="1" ht="17.100000000000001" customHeight="1" thickBot="1" x14ac:dyDescent="0.3">
      <c r="A97" s="82">
        <v>85</v>
      </c>
      <c r="B97" s="83">
        <v>43461</v>
      </c>
      <c r="C97" s="84">
        <v>0</v>
      </c>
      <c r="D97" s="84">
        <v>0</v>
      </c>
      <c r="E97" s="84">
        <v>0</v>
      </c>
      <c r="F97" s="84"/>
      <c r="G97" s="84">
        <v>0</v>
      </c>
      <c r="H97" s="84">
        <v>0</v>
      </c>
      <c r="I97" s="84">
        <v>0</v>
      </c>
      <c r="J97" s="84">
        <v>0</v>
      </c>
      <c r="K97" s="85"/>
      <c r="L97" s="19"/>
      <c r="M97" s="86"/>
      <c r="N97" s="26">
        <f t="shared" si="0"/>
        <v>1</v>
      </c>
      <c r="O97" s="87">
        <f t="shared" si="1"/>
        <v>3</v>
      </c>
      <c r="Q97" s="85"/>
      <c r="R97" s="85"/>
      <c r="S97" s="85"/>
      <c r="T97" s="85"/>
      <c r="U97" s="85"/>
      <c r="V97" s="85"/>
      <c r="W97" s="85"/>
      <c r="X97" s="85"/>
      <c r="Y97" s="85"/>
    </row>
    <row r="98" spans="1:25" s="88" customFormat="1" ht="17.100000000000001" customHeight="1" thickBot="1" x14ac:dyDescent="0.3">
      <c r="A98" s="82"/>
      <c r="B98" s="178"/>
      <c r="C98" s="100"/>
      <c r="D98" s="100"/>
      <c r="E98" s="100"/>
      <c r="F98" s="101"/>
      <c r="G98" s="100"/>
      <c r="H98" s="100"/>
      <c r="I98" s="100"/>
      <c r="J98" s="100"/>
      <c r="K98" s="85"/>
      <c r="L98" s="19"/>
      <c r="M98" s="86"/>
      <c r="N98" s="26">
        <f t="shared" si="0"/>
        <v>1</v>
      </c>
      <c r="O98" s="87">
        <f t="shared" si="1"/>
        <v>3</v>
      </c>
      <c r="Q98" s="85"/>
      <c r="R98" s="85"/>
      <c r="S98" s="85"/>
      <c r="T98" s="85"/>
      <c r="U98" s="85"/>
      <c r="V98" s="85"/>
      <c r="W98" s="85"/>
      <c r="X98" s="85"/>
      <c r="Y98" s="85"/>
    </row>
    <row r="99" spans="1:25" s="88" customFormat="1" ht="17.100000000000001" customHeight="1" thickBot="1" x14ac:dyDescent="0.3">
      <c r="A99" s="82"/>
      <c r="B99" s="178"/>
      <c r="C99" s="100"/>
      <c r="D99" s="100"/>
      <c r="E99" s="100"/>
      <c r="F99" s="101"/>
      <c r="G99" s="100"/>
      <c r="H99" s="100"/>
      <c r="I99" s="100"/>
      <c r="J99" s="100"/>
      <c r="K99" s="85"/>
      <c r="L99" s="85">
        <v>6</v>
      </c>
      <c r="M99" s="86"/>
      <c r="N99" s="26">
        <f t="shared" si="0"/>
        <v>1</v>
      </c>
      <c r="O99" s="87">
        <f t="shared" si="1"/>
        <v>3</v>
      </c>
      <c r="Q99" s="85"/>
      <c r="R99" s="85"/>
      <c r="S99" s="85"/>
      <c r="T99" s="85"/>
      <c r="U99" s="85"/>
      <c r="V99" s="85"/>
      <c r="W99" s="85"/>
      <c r="X99" s="85"/>
      <c r="Y99" s="85"/>
    </row>
    <row r="100" spans="1:25" ht="17.100000000000001" customHeight="1" thickBot="1" x14ac:dyDescent="0.3">
      <c r="A100" s="12">
        <v>1</v>
      </c>
      <c r="B100" s="99">
        <v>43468</v>
      </c>
      <c r="C100" s="100">
        <v>0</v>
      </c>
      <c r="D100" s="100">
        <v>0</v>
      </c>
      <c r="E100" s="100">
        <v>0</v>
      </c>
      <c r="F100" s="101">
        <v>0</v>
      </c>
      <c r="G100" s="100">
        <v>0</v>
      </c>
      <c r="H100" s="100">
        <v>0</v>
      </c>
      <c r="I100" s="100">
        <v>0</v>
      </c>
      <c r="J100" s="100">
        <v>0</v>
      </c>
      <c r="K100" s="19"/>
      <c r="L100" s="19"/>
      <c r="M100" s="25"/>
      <c r="N100" s="26">
        <f t="shared" si="0"/>
        <v>1</v>
      </c>
      <c r="O100" s="26">
        <f t="shared" si="1"/>
        <v>3</v>
      </c>
      <c r="Q100" s="19"/>
      <c r="R100" s="19"/>
      <c r="S100" s="19"/>
      <c r="T100" s="19"/>
      <c r="U100" s="19"/>
      <c r="V100" s="19"/>
      <c r="W100" s="19"/>
      <c r="X100" s="19"/>
      <c r="Y100" s="19"/>
    </row>
    <row r="101" spans="1:25" ht="17.100000000000001" customHeight="1" thickBot="1" x14ac:dyDescent="0.3">
      <c r="A101" s="12">
        <v>2</v>
      </c>
      <c r="B101" s="102">
        <v>43470</v>
      </c>
      <c r="C101" s="103">
        <v>0</v>
      </c>
      <c r="D101" s="103">
        <v>0</v>
      </c>
      <c r="E101" s="103">
        <v>0</v>
      </c>
      <c r="F101" s="104"/>
      <c r="G101" s="103">
        <v>0</v>
      </c>
      <c r="H101" s="103">
        <v>0</v>
      </c>
      <c r="I101" s="103">
        <v>0</v>
      </c>
      <c r="J101" s="103">
        <v>0</v>
      </c>
      <c r="K101" s="19"/>
      <c r="L101" s="19"/>
      <c r="M101" s="25"/>
      <c r="N101" s="26">
        <f t="shared" si="0"/>
        <v>1</v>
      </c>
      <c r="O101" s="26">
        <f t="shared" si="1"/>
        <v>3</v>
      </c>
      <c r="Q101" s="19"/>
      <c r="R101" s="19"/>
      <c r="S101" s="19"/>
      <c r="T101" s="19"/>
      <c r="U101" s="19"/>
      <c r="V101" s="19"/>
      <c r="W101" s="19"/>
      <c r="X101" s="19"/>
      <c r="Y101" s="19"/>
    </row>
    <row r="102" spans="1:25" ht="17.100000000000001" customHeight="1" thickBot="1" x14ac:dyDescent="0.3">
      <c r="A102" s="12">
        <v>3</v>
      </c>
      <c r="B102" s="102">
        <v>43473</v>
      </c>
      <c r="C102" s="103">
        <v>0</v>
      </c>
      <c r="D102" s="103">
        <v>0</v>
      </c>
      <c r="E102" s="103">
        <v>0</v>
      </c>
      <c r="F102" s="105">
        <v>0</v>
      </c>
      <c r="G102" s="103">
        <v>0</v>
      </c>
      <c r="H102" s="103">
        <v>0</v>
      </c>
      <c r="I102" s="103">
        <v>0</v>
      </c>
      <c r="J102" s="103">
        <v>0</v>
      </c>
      <c r="K102" s="19"/>
      <c r="L102" s="19"/>
      <c r="M102" s="25"/>
      <c r="N102" s="26">
        <f t="shared" si="0"/>
        <v>1</v>
      </c>
      <c r="O102" s="26">
        <f t="shared" si="1"/>
        <v>3</v>
      </c>
      <c r="Q102" s="19"/>
      <c r="R102" s="19"/>
      <c r="S102" s="19"/>
      <c r="T102" s="19"/>
      <c r="U102" s="19"/>
      <c r="V102" s="19"/>
      <c r="W102" s="19"/>
      <c r="X102" s="19"/>
      <c r="Y102" s="19"/>
    </row>
    <row r="103" spans="1:25" ht="17.100000000000001" customHeight="1" thickBot="1" x14ac:dyDescent="0.3">
      <c r="A103" s="12">
        <v>4</v>
      </c>
      <c r="B103" s="102">
        <v>43475</v>
      </c>
      <c r="C103" s="103">
        <v>0</v>
      </c>
      <c r="D103" s="103">
        <v>0</v>
      </c>
      <c r="E103" s="103">
        <v>0</v>
      </c>
      <c r="F103" s="104"/>
      <c r="G103" s="103">
        <v>0</v>
      </c>
      <c r="H103" s="103">
        <v>0</v>
      </c>
      <c r="I103" s="103">
        <v>0</v>
      </c>
      <c r="J103" s="103">
        <v>0</v>
      </c>
      <c r="K103" s="19"/>
      <c r="L103" s="19"/>
      <c r="M103" s="25"/>
      <c r="N103" s="26">
        <f t="shared" si="0"/>
        <v>1</v>
      </c>
      <c r="O103" s="26">
        <f t="shared" si="1"/>
        <v>3</v>
      </c>
      <c r="Q103" s="19"/>
      <c r="R103" s="19"/>
      <c r="S103" s="19"/>
      <c r="T103" s="19"/>
      <c r="U103" s="19"/>
      <c r="V103" s="19"/>
      <c r="W103" s="19"/>
      <c r="X103" s="19"/>
      <c r="Y103" s="19"/>
    </row>
    <row r="104" spans="1:25" ht="17.100000000000001" customHeight="1" thickBot="1" x14ac:dyDescent="0.3">
      <c r="A104" s="12">
        <v>5</v>
      </c>
      <c r="B104" s="102">
        <v>43480</v>
      </c>
      <c r="C104" s="103">
        <v>0</v>
      </c>
      <c r="D104" s="103">
        <v>0</v>
      </c>
      <c r="E104" s="103">
        <v>0</v>
      </c>
      <c r="F104" s="105">
        <v>0</v>
      </c>
      <c r="G104" s="103">
        <v>0</v>
      </c>
      <c r="H104" s="103">
        <v>0</v>
      </c>
      <c r="I104" s="103">
        <v>0</v>
      </c>
      <c r="J104" s="103">
        <v>0</v>
      </c>
      <c r="K104" s="19"/>
      <c r="L104" s="19"/>
      <c r="M104" s="25"/>
      <c r="N104" s="26">
        <f t="shared" si="0"/>
        <v>1</v>
      </c>
      <c r="O104" s="26">
        <f t="shared" si="1"/>
        <v>3</v>
      </c>
      <c r="Q104" s="19"/>
      <c r="R104" s="19"/>
      <c r="S104" s="19"/>
      <c r="T104" s="19"/>
      <c r="U104" s="19"/>
      <c r="V104" s="19"/>
      <c r="W104" s="19"/>
      <c r="X104" s="19"/>
      <c r="Y104" s="19"/>
    </row>
    <row r="105" spans="1:25" ht="17.100000000000001" customHeight="1" thickBot="1" x14ac:dyDescent="0.3">
      <c r="A105" s="12">
        <v>6</v>
      </c>
      <c r="B105" s="102">
        <v>43482</v>
      </c>
      <c r="C105" s="103">
        <v>0</v>
      </c>
      <c r="D105" s="103">
        <v>0</v>
      </c>
      <c r="E105" s="103">
        <v>0</v>
      </c>
      <c r="F105" s="104"/>
      <c r="G105" s="103">
        <v>0</v>
      </c>
      <c r="H105" s="103">
        <v>0</v>
      </c>
      <c r="I105" s="103">
        <v>0</v>
      </c>
      <c r="J105" s="103">
        <v>0</v>
      </c>
      <c r="K105" s="19"/>
      <c r="L105" s="19"/>
      <c r="M105" s="25"/>
      <c r="N105" s="26">
        <f t="shared" si="0"/>
        <v>1</v>
      </c>
      <c r="O105" s="26">
        <f t="shared" si="1"/>
        <v>3</v>
      </c>
      <c r="Q105" s="19"/>
      <c r="R105" s="19"/>
      <c r="S105" s="19"/>
      <c r="T105" s="19"/>
      <c r="U105" s="19"/>
      <c r="V105" s="19"/>
      <c r="W105" s="19"/>
      <c r="X105" s="19"/>
      <c r="Y105" s="19"/>
    </row>
    <row r="106" spans="1:25" ht="17.100000000000001" customHeight="1" thickBot="1" x14ac:dyDescent="0.3">
      <c r="A106" s="12">
        <v>7</v>
      </c>
      <c r="B106" s="102">
        <v>43484</v>
      </c>
      <c r="C106" s="103">
        <v>0</v>
      </c>
      <c r="D106" s="103">
        <v>0</v>
      </c>
      <c r="E106" s="103">
        <v>0</v>
      </c>
      <c r="F106" s="104"/>
      <c r="G106" s="103">
        <v>0</v>
      </c>
      <c r="H106" s="103">
        <v>0</v>
      </c>
      <c r="I106" s="103">
        <v>0</v>
      </c>
      <c r="J106" s="103">
        <v>0</v>
      </c>
      <c r="K106" s="19"/>
      <c r="L106" s="19"/>
      <c r="M106" s="25"/>
      <c r="N106" s="26">
        <f t="shared" si="0"/>
        <v>1</v>
      </c>
      <c r="O106" s="26">
        <f t="shared" si="1"/>
        <v>3</v>
      </c>
      <c r="Q106" s="19"/>
      <c r="R106" s="19"/>
      <c r="S106" s="19"/>
      <c r="T106" s="19"/>
      <c r="U106" s="19"/>
      <c r="V106" s="19"/>
      <c r="W106" s="19"/>
      <c r="X106" s="19"/>
      <c r="Y106" s="19"/>
    </row>
    <row r="107" spans="1:25" ht="17.100000000000001" customHeight="1" thickBot="1" x14ac:dyDescent="0.3">
      <c r="A107" s="12">
        <v>8</v>
      </c>
      <c r="B107" s="102">
        <v>43490</v>
      </c>
      <c r="C107" s="103">
        <v>0</v>
      </c>
      <c r="D107" s="103">
        <v>0</v>
      </c>
      <c r="E107" s="103">
        <v>0</v>
      </c>
      <c r="F107" s="105">
        <v>0</v>
      </c>
      <c r="G107" s="103">
        <v>0</v>
      </c>
      <c r="H107" s="103">
        <v>0</v>
      </c>
      <c r="I107" s="103">
        <v>0</v>
      </c>
      <c r="J107" s="103">
        <v>0</v>
      </c>
      <c r="K107" s="19"/>
      <c r="L107" s="19"/>
      <c r="M107" s="25"/>
      <c r="N107" s="26">
        <f t="shared" si="0"/>
        <v>1</v>
      </c>
      <c r="O107" s="26">
        <f t="shared" si="1"/>
        <v>3</v>
      </c>
      <c r="Q107" s="19"/>
      <c r="R107" s="19"/>
      <c r="S107" s="19"/>
      <c r="T107" s="19"/>
      <c r="U107" s="19"/>
      <c r="V107" s="19"/>
      <c r="W107" s="19"/>
      <c r="X107" s="19"/>
      <c r="Y107" s="19"/>
    </row>
    <row r="108" spans="1:25" ht="17.100000000000001" customHeight="1" thickBot="1" x14ac:dyDescent="0.3">
      <c r="A108" s="12">
        <v>9</v>
      </c>
      <c r="B108" s="102">
        <v>43492</v>
      </c>
      <c r="C108" s="103">
        <v>0</v>
      </c>
      <c r="D108" s="103">
        <v>0</v>
      </c>
      <c r="E108" s="103">
        <v>0</v>
      </c>
      <c r="F108" s="104"/>
      <c r="G108" s="103">
        <v>0</v>
      </c>
      <c r="H108" s="103">
        <v>0</v>
      </c>
      <c r="I108" s="103">
        <v>0</v>
      </c>
      <c r="J108" s="103">
        <v>0</v>
      </c>
      <c r="K108" s="19"/>
      <c r="L108" s="19"/>
      <c r="M108" s="25"/>
      <c r="N108" s="26">
        <f t="shared" si="0"/>
        <v>1</v>
      </c>
      <c r="O108" s="26">
        <f t="shared" si="1"/>
        <v>3</v>
      </c>
      <c r="Q108" s="19"/>
      <c r="R108" s="19"/>
      <c r="S108" s="19"/>
      <c r="T108" s="19"/>
      <c r="U108" s="19"/>
      <c r="V108" s="19"/>
      <c r="W108" s="19"/>
      <c r="X108" s="19"/>
      <c r="Y108" s="19"/>
    </row>
    <row r="109" spans="1:25" ht="17.100000000000001" customHeight="1" thickBot="1" x14ac:dyDescent="0.3">
      <c r="A109" s="12">
        <v>10</v>
      </c>
      <c r="B109" s="102">
        <v>43494</v>
      </c>
      <c r="C109" s="103">
        <v>0</v>
      </c>
      <c r="D109" s="103">
        <v>0</v>
      </c>
      <c r="E109" s="103">
        <v>0</v>
      </c>
      <c r="F109" s="106">
        <v>0</v>
      </c>
      <c r="G109" s="103">
        <v>0</v>
      </c>
      <c r="H109" s="103">
        <v>0</v>
      </c>
      <c r="I109" s="103">
        <v>0</v>
      </c>
      <c r="J109" s="103">
        <v>0</v>
      </c>
      <c r="K109" s="19"/>
      <c r="L109" s="19"/>
      <c r="M109" s="25"/>
      <c r="N109" s="26">
        <f t="shared" si="0"/>
        <v>1</v>
      </c>
      <c r="O109" s="26">
        <f t="shared" si="1"/>
        <v>3</v>
      </c>
      <c r="Q109" s="19"/>
      <c r="R109" s="19"/>
      <c r="S109" s="19"/>
      <c r="T109" s="19"/>
      <c r="U109" s="19"/>
      <c r="V109" s="19"/>
      <c r="W109" s="19"/>
      <c r="X109" s="19"/>
      <c r="Y109" s="19"/>
    </row>
    <row r="110" spans="1:25" ht="17.100000000000001" customHeight="1" thickBot="1" x14ac:dyDescent="0.3">
      <c r="A110" s="12">
        <v>11</v>
      </c>
      <c r="B110" s="102">
        <v>43496</v>
      </c>
      <c r="C110" s="103">
        <v>0</v>
      </c>
      <c r="D110" s="103">
        <v>0</v>
      </c>
      <c r="E110" s="107">
        <v>0</v>
      </c>
      <c r="F110" s="108"/>
      <c r="G110" s="105">
        <v>0</v>
      </c>
      <c r="H110" s="103">
        <v>0</v>
      </c>
      <c r="I110" s="103">
        <v>0</v>
      </c>
      <c r="J110" s="103">
        <v>0</v>
      </c>
      <c r="K110" s="19"/>
      <c r="L110" s="19"/>
      <c r="M110" s="25"/>
      <c r="N110" s="26">
        <f t="shared" si="0"/>
        <v>1</v>
      </c>
      <c r="O110" s="26">
        <f t="shared" si="1"/>
        <v>3</v>
      </c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25" ht="17.100000000000001" customHeight="1" thickBot="1" x14ac:dyDescent="0.3">
      <c r="A111" s="12">
        <v>12</v>
      </c>
      <c r="B111" s="109">
        <v>43498</v>
      </c>
      <c r="C111" s="100">
        <v>0</v>
      </c>
      <c r="D111" s="100">
        <v>0</v>
      </c>
      <c r="E111" s="110">
        <v>0</v>
      </c>
      <c r="F111" s="58"/>
      <c r="G111" s="100">
        <v>0</v>
      </c>
      <c r="H111" s="100">
        <v>0</v>
      </c>
      <c r="I111" s="100">
        <v>0</v>
      </c>
      <c r="J111" s="100">
        <v>0</v>
      </c>
      <c r="K111" s="19"/>
      <c r="L111" s="19"/>
      <c r="M111" s="25"/>
      <c r="N111" s="26">
        <f t="shared" si="0"/>
        <v>1</v>
      </c>
      <c r="O111" s="26">
        <f t="shared" si="1"/>
        <v>3</v>
      </c>
      <c r="Q111" s="19"/>
      <c r="R111" s="19"/>
      <c r="S111" s="19"/>
      <c r="T111" s="19"/>
      <c r="U111" s="19"/>
      <c r="V111" s="19"/>
      <c r="W111" s="19"/>
      <c r="X111" s="19"/>
      <c r="Y111" s="19"/>
    </row>
    <row r="112" spans="1:25" ht="17.100000000000001" customHeight="1" thickBot="1" x14ac:dyDescent="0.3">
      <c r="A112" s="12">
        <v>13</v>
      </c>
      <c r="B112" s="111">
        <v>43504</v>
      </c>
      <c r="C112" s="103">
        <v>0</v>
      </c>
      <c r="D112" s="103">
        <v>0</v>
      </c>
      <c r="E112" s="107">
        <v>0</v>
      </c>
      <c r="F112" s="112">
        <v>0</v>
      </c>
      <c r="G112" s="103">
        <v>0</v>
      </c>
      <c r="H112" s="103">
        <v>0</v>
      </c>
      <c r="I112" s="103">
        <v>0</v>
      </c>
      <c r="J112" s="103">
        <v>0</v>
      </c>
      <c r="K112" s="19"/>
      <c r="L112" s="19"/>
      <c r="M112" s="25"/>
      <c r="N112" s="26">
        <f t="shared" si="0"/>
        <v>1</v>
      </c>
      <c r="O112" s="26">
        <f t="shared" si="1"/>
        <v>3</v>
      </c>
      <c r="Q112" s="19"/>
      <c r="R112" s="19"/>
      <c r="S112" s="19"/>
      <c r="T112" s="19"/>
      <c r="U112" s="19"/>
      <c r="V112" s="19"/>
      <c r="W112" s="19"/>
      <c r="X112" s="19"/>
      <c r="Y112" s="19"/>
    </row>
    <row r="113" spans="1:25" ht="17.100000000000001" customHeight="1" thickBot="1" x14ac:dyDescent="0.3">
      <c r="A113" s="12">
        <v>14</v>
      </c>
      <c r="B113" s="111">
        <v>43506</v>
      </c>
      <c r="C113" s="103">
        <v>0</v>
      </c>
      <c r="D113" s="103">
        <v>0</v>
      </c>
      <c r="E113" s="107">
        <v>0</v>
      </c>
      <c r="F113" s="108"/>
      <c r="G113" s="103">
        <v>0</v>
      </c>
      <c r="H113" s="103">
        <v>0</v>
      </c>
      <c r="I113" s="103">
        <v>0</v>
      </c>
      <c r="J113" s="103">
        <v>0</v>
      </c>
      <c r="K113" s="19"/>
      <c r="L113" s="19"/>
      <c r="M113" s="25"/>
      <c r="N113" s="26">
        <f t="shared" si="0"/>
        <v>1</v>
      </c>
      <c r="O113" s="26">
        <f t="shared" si="1"/>
        <v>3</v>
      </c>
      <c r="Q113" s="19"/>
      <c r="R113" s="19"/>
      <c r="S113" s="19"/>
      <c r="T113" s="19"/>
      <c r="U113" s="19"/>
      <c r="V113" s="19"/>
      <c r="W113" s="19"/>
      <c r="X113" s="19"/>
      <c r="Y113" s="19"/>
    </row>
    <row r="114" spans="1:25" ht="17.100000000000001" customHeight="1" thickBot="1" x14ac:dyDescent="0.3">
      <c r="A114" s="12">
        <v>15</v>
      </c>
      <c r="B114" s="111">
        <v>43510</v>
      </c>
      <c r="C114" s="103">
        <v>0</v>
      </c>
      <c r="D114" s="103">
        <v>0</v>
      </c>
      <c r="E114" s="107">
        <v>0</v>
      </c>
      <c r="F114" s="112">
        <v>0</v>
      </c>
      <c r="G114" s="103">
        <v>0</v>
      </c>
      <c r="H114" s="103">
        <v>0</v>
      </c>
      <c r="I114" s="103">
        <v>0</v>
      </c>
      <c r="J114" s="103">
        <v>0</v>
      </c>
      <c r="K114" s="19"/>
      <c r="L114" s="19"/>
      <c r="M114" s="25"/>
      <c r="N114" s="26">
        <f t="shared" si="0"/>
        <v>1</v>
      </c>
      <c r="O114" s="26">
        <f t="shared" si="1"/>
        <v>3</v>
      </c>
      <c r="Q114" s="19"/>
      <c r="R114" s="19"/>
      <c r="S114" s="19"/>
      <c r="T114" s="19"/>
      <c r="U114" s="19"/>
      <c r="V114" s="19"/>
      <c r="W114" s="19"/>
      <c r="X114" s="19"/>
      <c r="Y114" s="19"/>
    </row>
    <row r="115" spans="1:25" ht="17.100000000000001" customHeight="1" thickBot="1" x14ac:dyDescent="0.3">
      <c r="A115" s="12">
        <v>16</v>
      </c>
      <c r="B115" s="111">
        <v>43512</v>
      </c>
      <c r="C115" s="103">
        <v>0</v>
      </c>
      <c r="D115" s="103">
        <v>0</v>
      </c>
      <c r="E115" s="107">
        <v>0</v>
      </c>
      <c r="F115" s="108"/>
      <c r="G115" s="103">
        <v>0</v>
      </c>
      <c r="H115" s="103">
        <v>0</v>
      </c>
      <c r="I115" s="103">
        <v>0</v>
      </c>
      <c r="J115" s="103">
        <v>0</v>
      </c>
      <c r="K115" s="19"/>
      <c r="L115" s="19"/>
      <c r="M115" s="25"/>
      <c r="N115" s="26">
        <f t="shared" si="0"/>
        <v>1</v>
      </c>
      <c r="O115" s="26">
        <f t="shared" si="1"/>
        <v>3</v>
      </c>
      <c r="Q115" s="19"/>
      <c r="R115" s="19"/>
      <c r="S115" s="19"/>
      <c r="T115" s="19"/>
      <c r="U115" s="19"/>
      <c r="V115" s="19"/>
      <c r="W115" s="19"/>
      <c r="X115" s="19"/>
      <c r="Y115" s="19"/>
    </row>
    <row r="116" spans="1:25" ht="17.100000000000001" customHeight="1" thickBot="1" x14ac:dyDescent="0.3">
      <c r="A116" s="12">
        <v>17</v>
      </c>
      <c r="B116" s="111">
        <v>43514</v>
      </c>
      <c r="C116" s="103">
        <v>0</v>
      </c>
      <c r="D116" s="103">
        <v>0</v>
      </c>
      <c r="E116" s="107">
        <v>0</v>
      </c>
      <c r="F116" s="112">
        <v>0</v>
      </c>
      <c r="G116" s="103">
        <v>0</v>
      </c>
      <c r="H116" s="103">
        <v>0</v>
      </c>
      <c r="I116" s="103">
        <v>0</v>
      </c>
      <c r="J116" s="103">
        <v>0</v>
      </c>
      <c r="K116" s="19"/>
      <c r="L116" s="19"/>
      <c r="M116" s="25"/>
      <c r="N116" s="26">
        <f t="shared" si="0"/>
        <v>1</v>
      </c>
      <c r="O116" s="26">
        <f t="shared" si="1"/>
        <v>3</v>
      </c>
      <c r="Q116" s="19"/>
      <c r="R116" s="19"/>
      <c r="S116" s="19"/>
      <c r="T116" s="19"/>
      <c r="U116" s="19"/>
      <c r="V116" s="19"/>
      <c r="W116" s="19"/>
      <c r="X116" s="19"/>
      <c r="Y116" s="19"/>
    </row>
    <row r="117" spans="1:25" ht="17.100000000000001" customHeight="1" thickBot="1" x14ac:dyDescent="0.3">
      <c r="A117" s="12">
        <v>18</v>
      </c>
      <c r="B117" s="111">
        <v>43516</v>
      </c>
      <c r="C117" s="103">
        <v>0</v>
      </c>
      <c r="D117" s="103">
        <v>0</v>
      </c>
      <c r="E117" s="107">
        <v>0</v>
      </c>
      <c r="F117" s="108"/>
      <c r="G117" s="103">
        <v>0</v>
      </c>
      <c r="H117" s="103">
        <v>0</v>
      </c>
      <c r="I117" s="103">
        <v>0</v>
      </c>
      <c r="J117" s="103">
        <v>0</v>
      </c>
      <c r="K117" s="19"/>
      <c r="L117" s="19"/>
      <c r="M117" s="25"/>
      <c r="N117" s="26">
        <f t="shared" si="0"/>
        <v>1</v>
      </c>
      <c r="O117" s="26">
        <f t="shared" si="1"/>
        <v>3</v>
      </c>
      <c r="Q117" s="19"/>
      <c r="R117" s="19"/>
      <c r="S117" s="19"/>
      <c r="T117" s="19"/>
      <c r="U117" s="19"/>
      <c r="V117" s="19"/>
      <c r="W117" s="19"/>
      <c r="X117" s="19"/>
      <c r="Y117" s="19"/>
    </row>
    <row r="118" spans="1:25" ht="17.100000000000001" customHeight="1" thickBot="1" x14ac:dyDescent="0.3">
      <c r="A118" s="12">
        <v>19</v>
      </c>
      <c r="B118" s="111">
        <v>43518</v>
      </c>
      <c r="C118" s="103">
        <v>0</v>
      </c>
      <c r="D118" s="103">
        <v>0</v>
      </c>
      <c r="E118" s="107">
        <v>0</v>
      </c>
      <c r="F118" s="108"/>
      <c r="G118" s="103">
        <v>0</v>
      </c>
      <c r="H118" s="103">
        <v>0</v>
      </c>
      <c r="I118" s="103">
        <v>0</v>
      </c>
      <c r="J118" s="103">
        <v>0</v>
      </c>
      <c r="K118" s="19"/>
      <c r="L118" s="19"/>
      <c r="M118" s="25"/>
      <c r="N118" s="26">
        <f t="shared" si="0"/>
        <v>1</v>
      </c>
      <c r="O118" s="26">
        <f t="shared" si="1"/>
        <v>3</v>
      </c>
      <c r="Q118" s="19"/>
      <c r="R118" s="19"/>
      <c r="S118" s="19"/>
      <c r="T118" s="19"/>
      <c r="U118" s="19"/>
      <c r="V118" s="19"/>
      <c r="W118" s="19"/>
      <c r="X118" s="19"/>
      <c r="Y118" s="19"/>
    </row>
    <row r="119" spans="1:25" ht="17.100000000000001" customHeight="1" thickBot="1" x14ac:dyDescent="0.3">
      <c r="A119" s="12">
        <v>20</v>
      </c>
      <c r="B119" s="111">
        <v>43520</v>
      </c>
      <c r="C119" s="103">
        <v>0</v>
      </c>
      <c r="D119" s="103">
        <v>0</v>
      </c>
      <c r="E119" s="107">
        <v>0</v>
      </c>
      <c r="F119" s="108"/>
      <c r="G119" s="103">
        <v>0</v>
      </c>
      <c r="H119" s="103">
        <v>0</v>
      </c>
      <c r="I119" s="103">
        <v>0</v>
      </c>
      <c r="J119" s="103">
        <v>0</v>
      </c>
      <c r="K119" s="19"/>
      <c r="L119" s="19"/>
      <c r="M119" s="25"/>
      <c r="N119" s="26">
        <f t="shared" si="0"/>
        <v>1</v>
      </c>
      <c r="O119" s="26">
        <f t="shared" si="1"/>
        <v>3</v>
      </c>
      <c r="Q119" s="19"/>
      <c r="R119" s="19"/>
      <c r="S119" s="19"/>
      <c r="T119" s="19"/>
      <c r="U119" s="19"/>
      <c r="V119" s="19"/>
      <c r="W119" s="19"/>
      <c r="X119" s="19"/>
      <c r="Y119" s="19"/>
    </row>
    <row r="120" spans="1:25" ht="17.100000000000001" customHeight="1" thickBot="1" x14ac:dyDescent="0.3">
      <c r="A120" s="12">
        <v>21</v>
      </c>
      <c r="B120" s="111">
        <v>43522</v>
      </c>
      <c r="C120" s="103">
        <v>0</v>
      </c>
      <c r="D120" s="103">
        <v>0</v>
      </c>
      <c r="E120" s="107">
        <v>0</v>
      </c>
      <c r="F120" s="112">
        <v>0</v>
      </c>
      <c r="G120" s="103">
        <v>0</v>
      </c>
      <c r="H120" s="103">
        <v>0</v>
      </c>
      <c r="I120" s="103">
        <v>0</v>
      </c>
      <c r="J120" s="103">
        <v>0</v>
      </c>
      <c r="K120" s="19"/>
      <c r="L120" s="19"/>
      <c r="M120" s="25"/>
      <c r="N120" s="26">
        <f t="shared" si="0"/>
        <v>1</v>
      </c>
      <c r="O120" s="26">
        <f t="shared" si="1"/>
        <v>3</v>
      </c>
      <c r="Q120" s="19"/>
      <c r="R120" s="19"/>
      <c r="S120" s="19"/>
      <c r="T120" s="19"/>
      <c r="U120" s="19"/>
      <c r="V120" s="19"/>
      <c r="W120" s="19"/>
      <c r="X120" s="19"/>
      <c r="Y120" s="19"/>
    </row>
    <row r="121" spans="1:25" ht="17.100000000000001" customHeight="1" thickBot="1" x14ac:dyDescent="0.3">
      <c r="A121" s="12">
        <v>22</v>
      </c>
      <c r="B121" s="111">
        <v>43524</v>
      </c>
      <c r="C121" s="103">
        <v>0</v>
      </c>
      <c r="D121" s="103">
        <v>0</v>
      </c>
      <c r="E121" s="107">
        <v>0</v>
      </c>
      <c r="F121" s="108"/>
      <c r="G121" s="103">
        <v>0</v>
      </c>
      <c r="H121" s="103">
        <v>0</v>
      </c>
      <c r="I121" s="103">
        <v>0</v>
      </c>
      <c r="J121" s="103">
        <v>0</v>
      </c>
      <c r="K121" s="19"/>
      <c r="L121" s="19"/>
      <c r="M121" s="25"/>
      <c r="N121" s="26">
        <f t="shared" si="0"/>
        <v>1</v>
      </c>
      <c r="O121" s="26">
        <f t="shared" si="1"/>
        <v>3</v>
      </c>
      <c r="Q121" s="19"/>
      <c r="R121" s="19"/>
      <c r="S121" s="19"/>
      <c r="T121" s="19"/>
      <c r="U121" s="19"/>
      <c r="V121" s="19"/>
      <c r="W121" s="19"/>
      <c r="X121" s="19"/>
      <c r="Y121" s="19"/>
    </row>
    <row r="122" spans="1:25" ht="17.100000000000001" customHeight="1" thickBot="1" x14ac:dyDescent="0.3">
      <c r="A122" s="12">
        <v>23</v>
      </c>
      <c r="B122" s="111">
        <v>43526</v>
      </c>
      <c r="C122" s="103">
        <v>0</v>
      </c>
      <c r="D122" s="103">
        <v>0</v>
      </c>
      <c r="E122" s="107">
        <v>0</v>
      </c>
      <c r="F122" s="108"/>
      <c r="G122" s="103">
        <v>0</v>
      </c>
      <c r="H122" s="103">
        <v>0</v>
      </c>
      <c r="I122" s="103">
        <v>0</v>
      </c>
      <c r="J122" s="103">
        <v>0</v>
      </c>
      <c r="K122" s="19"/>
      <c r="L122" s="19"/>
      <c r="M122" s="25"/>
      <c r="N122" s="26">
        <f t="shared" si="0"/>
        <v>1</v>
      </c>
      <c r="O122" s="26">
        <f t="shared" si="1"/>
        <v>3</v>
      </c>
      <c r="Q122" s="19"/>
      <c r="R122" s="19"/>
      <c r="S122" s="19"/>
      <c r="T122" s="19"/>
      <c r="U122" s="19"/>
      <c r="V122" s="19"/>
      <c r="W122" s="19"/>
      <c r="X122" s="19"/>
      <c r="Y122" s="19"/>
    </row>
    <row r="123" spans="1:25" ht="17.100000000000001" customHeight="1" thickBot="1" x14ac:dyDescent="0.3">
      <c r="A123" s="12">
        <v>24</v>
      </c>
      <c r="B123" s="111">
        <v>43528</v>
      </c>
      <c r="C123" s="103">
        <v>0</v>
      </c>
      <c r="D123" s="103">
        <v>0</v>
      </c>
      <c r="E123" s="107">
        <v>0</v>
      </c>
      <c r="F123" s="112">
        <v>0</v>
      </c>
      <c r="G123" s="103">
        <v>0</v>
      </c>
      <c r="H123" s="103">
        <v>0</v>
      </c>
      <c r="I123" s="103">
        <v>0</v>
      </c>
      <c r="J123" s="103">
        <v>0</v>
      </c>
      <c r="K123" s="19"/>
      <c r="L123" s="19"/>
      <c r="M123" s="25"/>
      <c r="N123" s="26">
        <f t="shared" si="0"/>
        <v>1</v>
      </c>
      <c r="O123" s="26">
        <f t="shared" si="1"/>
        <v>3</v>
      </c>
      <c r="Q123" s="19"/>
      <c r="R123" s="19"/>
      <c r="S123" s="19"/>
      <c r="T123" s="19"/>
      <c r="U123" s="19"/>
      <c r="V123" s="19"/>
      <c r="W123" s="19"/>
      <c r="X123" s="19"/>
      <c r="Y123" s="19"/>
    </row>
    <row r="124" spans="1:25" ht="17.100000000000001" customHeight="1" thickBot="1" x14ac:dyDescent="0.3">
      <c r="A124" s="12">
        <v>25</v>
      </c>
      <c r="B124" s="111">
        <v>43530</v>
      </c>
      <c r="C124" s="103">
        <v>0</v>
      </c>
      <c r="D124" s="103">
        <v>0</v>
      </c>
      <c r="E124" s="107">
        <v>0</v>
      </c>
      <c r="F124" s="108"/>
      <c r="G124" s="103">
        <v>0</v>
      </c>
      <c r="H124" s="103">
        <v>0</v>
      </c>
      <c r="I124" s="103">
        <v>0</v>
      </c>
      <c r="J124" s="103">
        <v>0</v>
      </c>
      <c r="K124" s="19"/>
      <c r="L124" s="19"/>
      <c r="M124" s="25"/>
      <c r="N124" s="26">
        <f t="shared" si="0"/>
        <v>1</v>
      </c>
      <c r="O124" s="26">
        <f t="shared" si="1"/>
        <v>3</v>
      </c>
      <c r="Q124" s="19"/>
      <c r="R124" s="19"/>
      <c r="S124" s="19"/>
      <c r="T124" s="19"/>
      <c r="U124" s="19"/>
      <c r="V124" s="19"/>
      <c r="W124" s="19"/>
      <c r="X124" s="19"/>
      <c r="Y124" s="19"/>
    </row>
    <row r="125" spans="1:25" ht="17.100000000000001" customHeight="1" thickBot="1" x14ac:dyDescent="0.3">
      <c r="A125" s="12">
        <v>26</v>
      </c>
      <c r="B125" s="111">
        <v>43532</v>
      </c>
      <c r="C125" s="103">
        <v>0</v>
      </c>
      <c r="D125" s="103">
        <v>0</v>
      </c>
      <c r="E125" s="107">
        <v>0</v>
      </c>
      <c r="F125" s="108"/>
      <c r="G125" s="103">
        <v>0</v>
      </c>
      <c r="H125" s="103">
        <v>0</v>
      </c>
      <c r="I125" s="103">
        <v>0</v>
      </c>
      <c r="J125" s="103">
        <v>0</v>
      </c>
      <c r="K125" s="19"/>
      <c r="L125" s="19"/>
      <c r="M125" s="25"/>
      <c r="N125" s="26">
        <f t="shared" si="0"/>
        <v>1</v>
      </c>
      <c r="O125" s="26">
        <f t="shared" si="1"/>
        <v>3</v>
      </c>
      <c r="Q125" s="19"/>
      <c r="R125" s="19"/>
      <c r="S125" s="19"/>
      <c r="T125" s="19"/>
      <c r="U125" s="19"/>
      <c r="V125" s="19"/>
      <c r="W125" s="19"/>
      <c r="X125" s="19"/>
      <c r="Y125" s="19"/>
    </row>
    <row r="126" spans="1:25" ht="17.100000000000001" customHeight="1" thickBot="1" x14ac:dyDescent="0.3">
      <c r="A126" s="12">
        <v>27</v>
      </c>
      <c r="B126" s="111">
        <v>43541</v>
      </c>
      <c r="C126" s="103">
        <v>0</v>
      </c>
      <c r="D126" s="103">
        <v>0</v>
      </c>
      <c r="E126" s="107">
        <v>0</v>
      </c>
      <c r="F126" s="112">
        <v>0</v>
      </c>
      <c r="G126" s="103">
        <v>0</v>
      </c>
      <c r="H126" s="103">
        <v>0</v>
      </c>
      <c r="I126" s="103">
        <v>0</v>
      </c>
      <c r="J126" s="103">
        <v>0</v>
      </c>
      <c r="K126" s="19"/>
      <c r="L126" s="19"/>
      <c r="M126" s="25"/>
      <c r="N126" s="26">
        <f t="shared" si="0"/>
        <v>1</v>
      </c>
      <c r="O126" s="26">
        <f t="shared" si="1"/>
        <v>3</v>
      </c>
      <c r="Q126" s="19"/>
      <c r="R126" s="19"/>
      <c r="S126" s="19"/>
      <c r="T126" s="19"/>
      <c r="U126" s="19"/>
      <c r="V126" s="19"/>
      <c r="W126" s="19"/>
      <c r="X126" s="19"/>
      <c r="Y126" s="19"/>
    </row>
    <row r="127" spans="1:25" ht="17.100000000000001" customHeight="1" thickBot="1" x14ac:dyDescent="0.3">
      <c r="A127" s="12">
        <v>28</v>
      </c>
      <c r="B127" s="111">
        <v>43543</v>
      </c>
      <c r="C127" s="103">
        <v>0</v>
      </c>
      <c r="D127" s="103">
        <v>0</v>
      </c>
      <c r="E127" s="107">
        <v>0</v>
      </c>
      <c r="F127" s="112">
        <v>0</v>
      </c>
      <c r="G127" s="103">
        <v>0</v>
      </c>
      <c r="H127" s="103">
        <v>0</v>
      </c>
      <c r="I127" s="103">
        <v>0</v>
      </c>
      <c r="J127" s="103">
        <v>0</v>
      </c>
      <c r="K127" s="19"/>
      <c r="L127" s="19"/>
      <c r="M127" s="25"/>
      <c r="N127" s="26">
        <f t="shared" si="0"/>
        <v>1</v>
      </c>
      <c r="O127" s="26">
        <f t="shared" si="1"/>
        <v>3</v>
      </c>
      <c r="Q127" s="19"/>
      <c r="R127" s="19"/>
      <c r="S127" s="19"/>
      <c r="T127" s="19"/>
      <c r="U127" s="19"/>
      <c r="V127" s="19"/>
      <c r="W127" s="19"/>
      <c r="X127" s="19"/>
      <c r="Y127" s="19"/>
    </row>
    <row r="128" spans="1:25" ht="17.100000000000001" customHeight="1" thickBot="1" x14ac:dyDescent="0.3">
      <c r="A128" s="12">
        <v>29</v>
      </c>
      <c r="B128" s="111">
        <v>43545</v>
      </c>
      <c r="C128" s="103">
        <v>0</v>
      </c>
      <c r="D128" s="103">
        <v>0</v>
      </c>
      <c r="E128" s="107">
        <v>0</v>
      </c>
      <c r="F128" s="108"/>
      <c r="G128" s="103">
        <v>0</v>
      </c>
      <c r="H128" s="103">
        <v>0</v>
      </c>
      <c r="I128" s="103">
        <v>0</v>
      </c>
      <c r="J128" s="103">
        <v>0</v>
      </c>
      <c r="K128" s="19"/>
      <c r="L128" s="19"/>
      <c r="M128" s="25"/>
      <c r="N128" s="26">
        <f t="shared" si="0"/>
        <v>1</v>
      </c>
      <c r="O128" s="26">
        <f t="shared" si="1"/>
        <v>3</v>
      </c>
      <c r="Q128" s="19"/>
      <c r="R128" s="19"/>
      <c r="S128" s="19"/>
      <c r="T128" s="19"/>
      <c r="U128" s="19"/>
      <c r="V128" s="19"/>
      <c r="W128" s="19"/>
      <c r="X128" s="19"/>
      <c r="Y128" s="19"/>
    </row>
    <row r="129" spans="1:25" ht="17.100000000000001" customHeight="1" thickBot="1" x14ac:dyDescent="0.3">
      <c r="A129" s="12">
        <v>30</v>
      </c>
      <c r="B129" s="111">
        <v>43547</v>
      </c>
      <c r="C129" s="103">
        <v>0</v>
      </c>
      <c r="D129" s="103">
        <v>0</v>
      </c>
      <c r="E129" s="107">
        <v>0</v>
      </c>
      <c r="F129" s="108"/>
      <c r="G129" s="103">
        <v>0</v>
      </c>
      <c r="H129" s="103">
        <v>0</v>
      </c>
      <c r="I129" s="103">
        <v>0</v>
      </c>
      <c r="J129" s="103">
        <v>0</v>
      </c>
      <c r="K129" s="19"/>
      <c r="L129" s="19"/>
      <c r="M129" s="25"/>
      <c r="N129" s="26">
        <f t="shared" si="0"/>
        <v>1</v>
      </c>
      <c r="O129" s="26">
        <f t="shared" si="1"/>
        <v>3</v>
      </c>
      <c r="Q129" s="19"/>
      <c r="R129" s="19"/>
      <c r="S129" s="19"/>
      <c r="T129" s="19"/>
      <c r="U129" s="19"/>
      <c r="V129" s="19"/>
      <c r="W129" s="19"/>
      <c r="X129" s="19"/>
      <c r="Y129" s="19"/>
    </row>
    <row r="130" spans="1:25" ht="17.100000000000001" customHeight="1" thickBot="1" x14ac:dyDescent="0.3">
      <c r="A130" s="12">
        <v>31</v>
      </c>
      <c r="B130" s="111">
        <v>43550</v>
      </c>
      <c r="C130" s="103">
        <v>0</v>
      </c>
      <c r="D130" s="103">
        <v>0</v>
      </c>
      <c r="E130" s="107">
        <v>0</v>
      </c>
      <c r="F130" s="113">
        <v>0</v>
      </c>
      <c r="G130" s="103">
        <v>0</v>
      </c>
      <c r="H130" s="103">
        <v>0</v>
      </c>
      <c r="I130" s="103">
        <v>0</v>
      </c>
      <c r="J130" s="103">
        <v>0</v>
      </c>
      <c r="K130" s="19"/>
      <c r="L130" s="19"/>
      <c r="M130" s="25"/>
      <c r="N130" s="26">
        <f t="shared" si="0"/>
        <v>1</v>
      </c>
      <c r="O130" s="26">
        <f t="shared" si="1"/>
        <v>3</v>
      </c>
      <c r="Q130" s="19"/>
      <c r="R130" s="19"/>
      <c r="S130" s="19"/>
      <c r="T130" s="19"/>
      <c r="U130" s="19"/>
      <c r="V130" s="19"/>
      <c r="W130" s="19"/>
      <c r="X130" s="19"/>
      <c r="Y130" s="19"/>
    </row>
    <row r="131" spans="1:25" ht="17.100000000000001" customHeight="1" thickBot="1" x14ac:dyDescent="0.3">
      <c r="A131" s="12">
        <v>32</v>
      </c>
      <c r="B131" s="111">
        <v>43551</v>
      </c>
      <c r="C131" s="103">
        <v>0</v>
      </c>
      <c r="D131" s="103">
        <v>0</v>
      </c>
      <c r="E131" s="107">
        <v>0</v>
      </c>
      <c r="F131" s="113"/>
      <c r="G131" s="103">
        <v>0</v>
      </c>
      <c r="H131" s="103">
        <v>0</v>
      </c>
      <c r="I131" s="103">
        <v>0</v>
      </c>
      <c r="J131" s="103">
        <v>0</v>
      </c>
      <c r="K131" s="19"/>
      <c r="L131" s="19"/>
      <c r="M131" s="25"/>
      <c r="N131" s="26">
        <f t="shared" si="0"/>
        <v>1</v>
      </c>
      <c r="O131" s="26">
        <f t="shared" si="1"/>
        <v>3</v>
      </c>
      <c r="Q131" s="19"/>
      <c r="R131" s="19"/>
      <c r="S131" s="19"/>
      <c r="T131" s="19"/>
      <c r="U131" s="19"/>
      <c r="V131" s="19"/>
      <c r="W131" s="19"/>
      <c r="X131" s="19"/>
      <c r="Y131" s="19"/>
    </row>
    <row r="132" spans="1:25" ht="17.100000000000001" customHeight="1" thickBot="1" x14ac:dyDescent="0.3">
      <c r="A132" s="12">
        <v>33</v>
      </c>
      <c r="B132" s="111">
        <v>43553</v>
      </c>
      <c r="C132" s="103">
        <v>0</v>
      </c>
      <c r="D132" s="103">
        <v>0</v>
      </c>
      <c r="E132" s="107">
        <v>0</v>
      </c>
      <c r="F132" s="113"/>
      <c r="G132" s="103">
        <v>0</v>
      </c>
      <c r="H132" s="103">
        <v>0</v>
      </c>
      <c r="I132" s="103">
        <v>0</v>
      </c>
      <c r="J132" s="103">
        <v>0</v>
      </c>
      <c r="K132" s="19"/>
      <c r="L132" s="19"/>
      <c r="M132" s="25"/>
      <c r="N132" s="26">
        <f t="shared" si="0"/>
        <v>1</v>
      </c>
      <c r="O132" s="26">
        <f t="shared" si="1"/>
        <v>3</v>
      </c>
      <c r="Q132" s="19"/>
      <c r="R132" s="19"/>
      <c r="S132" s="19"/>
      <c r="T132" s="19"/>
      <c r="U132" s="19"/>
      <c r="V132" s="19"/>
      <c r="W132" s="19"/>
      <c r="X132" s="19"/>
      <c r="Y132" s="19"/>
    </row>
    <row r="133" spans="1:25" ht="17.100000000000001" customHeight="1" thickBot="1" x14ac:dyDescent="0.3">
      <c r="A133" s="12">
        <v>34</v>
      </c>
      <c r="B133" s="111">
        <v>43555</v>
      </c>
      <c r="C133" s="114">
        <v>1</v>
      </c>
      <c r="D133" s="114">
        <v>0</v>
      </c>
      <c r="E133" s="107">
        <v>0</v>
      </c>
      <c r="F133" s="113"/>
      <c r="G133" s="114">
        <v>0</v>
      </c>
      <c r="H133" s="114">
        <v>0</v>
      </c>
      <c r="I133" s="114">
        <v>0</v>
      </c>
      <c r="J133" s="114">
        <v>0</v>
      </c>
      <c r="K133" s="19"/>
      <c r="L133" s="19"/>
      <c r="M133" s="25"/>
      <c r="N133" s="26">
        <f t="shared" si="0"/>
        <v>1</v>
      </c>
      <c r="O133" s="26">
        <f t="shared" si="1"/>
        <v>3</v>
      </c>
      <c r="Q133" s="19"/>
      <c r="R133" s="19"/>
      <c r="S133" s="19"/>
      <c r="T133" s="19"/>
      <c r="U133" s="19"/>
      <c r="V133" s="19"/>
      <c r="W133" s="19"/>
      <c r="X133" s="19"/>
      <c r="Y133" s="19"/>
    </row>
    <row r="134" spans="1:25" ht="17.100000000000001" customHeight="1" x14ac:dyDescent="0.25">
      <c r="A134" s="12">
        <v>35</v>
      </c>
      <c r="B134" s="115">
        <v>43557</v>
      </c>
      <c r="C134" s="116">
        <v>0</v>
      </c>
      <c r="D134" s="116">
        <v>0</v>
      </c>
      <c r="E134" s="116">
        <v>0</v>
      </c>
      <c r="F134" s="15">
        <v>0</v>
      </c>
      <c r="G134" s="116">
        <v>0</v>
      </c>
      <c r="H134" s="116">
        <v>0</v>
      </c>
      <c r="I134" s="116">
        <v>0</v>
      </c>
      <c r="J134" s="116">
        <v>0</v>
      </c>
      <c r="K134" s="19"/>
      <c r="L134" s="19"/>
      <c r="M134" s="25"/>
      <c r="N134" s="26">
        <f t="shared" si="0"/>
        <v>1</v>
      </c>
      <c r="O134" s="26">
        <f t="shared" si="1"/>
        <v>3</v>
      </c>
      <c r="Q134" s="19"/>
      <c r="R134" s="19"/>
      <c r="S134" s="19"/>
      <c r="T134" s="19"/>
      <c r="U134" s="19"/>
      <c r="V134" s="19"/>
      <c r="W134" s="19"/>
      <c r="X134" s="19"/>
      <c r="Y134" s="19"/>
    </row>
    <row r="135" spans="1:25" ht="17.100000000000001" customHeight="1" x14ac:dyDescent="0.25">
      <c r="A135" s="12">
        <v>36</v>
      </c>
      <c r="B135" s="115">
        <v>43559</v>
      </c>
      <c r="C135" s="116">
        <v>0</v>
      </c>
      <c r="D135" s="116">
        <v>0</v>
      </c>
      <c r="E135" s="116">
        <v>0</v>
      </c>
      <c r="F135" s="15"/>
      <c r="G135" s="116">
        <v>0</v>
      </c>
      <c r="H135" s="116">
        <v>0</v>
      </c>
      <c r="I135" s="116">
        <v>0</v>
      </c>
      <c r="J135" s="116">
        <v>0</v>
      </c>
      <c r="K135" s="19"/>
      <c r="L135" s="19"/>
      <c r="M135" s="25"/>
      <c r="N135" s="26">
        <f t="shared" si="0"/>
        <v>1</v>
      </c>
      <c r="O135" s="26">
        <f t="shared" si="1"/>
        <v>3</v>
      </c>
      <c r="Q135" s="19"/>
      <c r="R135" s="19"/>
      <c r="S135" s="19"/>
      <c r="T135" s="19"/>
      <c r="U135" s="19"/>
      <c r="V135" s="19"/>
      <c r="W135" s="19"/>
      <c r="X135" s="19"/>
      <c r="Y135" s="19"/>
    </row>
    <row r="136" spans="1:25" ht="17.100000000000001" customHeight="1" thickBot="1" x14ac:dyDescent="0.3">
      <c r="A136" s="12">
        <v>37</v>
      </c>
      <c r="B136" s="115">
        <v>43561</v>
      </c>
      <c r="C136" s="116">
        <v>0</v>
      </c>
      <c r="D136" s="116">
        <v>0</v>
      </c>
      <c r="E136" s="116">
        <v>0</v>
      </c>
      <c r="F136" s="117"/>
      <c r="G136" s="116">
        <v>0</v>
      </c>
      <c r="H136" s="116">
        <v>0</v>
      </c>
      <c r="I136" s="116">
        <v>0</v>
      </c>
      <c r="J136" s="116">
        <v>0</v>
      </c>
      <c r="K136" s="19"/>
      <c r="L136" s="19"/>
      <c r="M136" s="25"/>
      <c r="N136" s="26">
        <f t="shared" si="0"/>
        <v>1</v>
      </c>
      <c r="O136" s="26">
        <f t="shared" si="1"/>
        <v>3</v>
      </c>
      <c r="Q136" s="19"/>
      <c r="R136" s="19"/>
      <c r="S136" s="19"/>
      <c r="T136" s="19"/>
      <c r="U136" s="19"/>
      <c r="V136" s="19"/>
      <c r="W136" s="19"/>
      <c r="X136" s="19"/>
      <c r="Y136" s="19"/>
    </row>
    <row r="137" spans="1:25" ht="17.100000000000001" customHeight="1" x14ac:dyDescent="0.25">
      <c r="A137" s="12">
        <v>38</v>
      </c>
      <c r="B137" s="115">
        <v>43564</v>
      </c>
      <c r="C137" s="116">
        <v>0</v>
      </c>
      <c r="D137" s="116">
        <v>0</v>
      </c>
      <c r="E137" s="116">
        <v>0</v>
      </c>
      <c r="F137" s="15">
        <v>0</v>
      </c>
      <c r="G137" s="116">
        <v>0</v>
      </c>
      <c r="H137" s="116">
        <v>0</v>
      </c>
      <c r="I137" s="116">
        <v>0</v>
      </c>
      <c r="J137" s="116">
        <v>0</v>
      </c>
      <c r="K137" s="19"/>
      <c r="L137" s="19"/>
      <c r="M137" s="25"/>
      <c r="N137" s="26">
        <f t="shared" si="0"/>
        <v>1</v>
      </c>
      <c r="O137" s="26">
        <f t="shared" si="1"/>
        <v>3</v>
      </c>
      <c r="Q137" s="19"/>
      <c r="R137" s="19"/>
      <c r="S137" s="19"/>
      <c r="T137" s="19"/>
      <c r="U137" s="19"/>
      <c r="V137" s="19"/>
      <c r="W137" s="19"/>
      <c r="X137" s="19"/>
      <c r="Y137" s="19"/>
    </row>
    <row r="138" spans="1:25" ht="17.100000000000001" customHeight="1" x14ac:dyDescent="0.25">
      <c r="A138" s="12">
        <v>39</v>
      </c>
      <c r="B138" s="115">
        <v>43567</v>
      </c>
      <c r="C138" s="116">
        <v>0</v>
      </c>
      <c r="D138" s="116">
        <v>0</v>
      </c>
      <c r="E138" s="116">
        <v>0</v>
      </c>
      <c r="F138" s="118"/>
      <c r="G138" s="116">
        <v>0</v>
      </c>
      <c r="H138" s="116">
        <v>0</v>
      </c>
      <c r="I138" s="116">
        <v>0</v>
      </c>
      <c r="J138" s="116">
        <v>0</v>
      </c>
      <c r="K138" s="19"/>
      <c r="L138" s="19"/>
      <c r="M138" s="25"/>
      <c r="N138" s="26">
        <f t="shared" si="0"/>
        <v>1</v>
      </c>
      <c r="O138" s="26">
        <f t="shared" si="1"/>
        <v>3</v>
      </c>
      <c r="Q138" s="19"/>
      <c r="R138" s="19"/>
      <c r="S138" s="19"/>
      <c r="T138" s="19"/>
      <c r="U138" s="19"/>
      <c r="V138" s="19"/>
      <c r="W138" s="19"/>
      <c r="X138" s="19"/>
      <c r="Y138" s="19"/>
    </row>
    <row r="139" spans="1:25" ht="17.100000000000001" customHeight="1" x14ac:dyDescent="0.25">
      <c r="A139" s="12">
        <v>40</v>
      </c>
      <c r="B139" s="115">
        <v>43573</v>
      </c>
      <c r="C139" s="116">
        <v>0</v>
      </c>
      <c r="D139" s="116">
        <v>0</v>
      </c>
      <c r="E139" s="116">
        <v>0</v>
      </c>
      <c r="F139" s="119">
        <v>0</v>
      </c>
      <c r="G139" s="116">
        <v>0</v>
      </c>
      <c r="H139" s="116">
        <v>0</v>
      </c>
      <c r="I139" s="116">
        <v>0</v>
      </c>
      <c r="J139" s="116">
        <v>0</v>
      </c>
      <c r="K139" s="19"/>
      <c r="L139" s="19"/>
      <c r="M139" s="25"/>
      <c r="N139" s="26">
        <f t="shared" si="0"/>
        <v>1</v>
      </c>
      <c r="O139" s="26">
        <f t="shared" si="1"/>
        <v>3</v>
      </c>
      <c r="Q139" s="19"/>
      <c r="R139" s="19"/>
      <c r="S139" s="19"/>
      <c r="T139" s="19"/>
      <c r="U139" s="19"/>
      <c r="V139" s="19"/>
      <c r="W139" s="19"/>
      <c r="X139" s="19"/>
      <c r="Y139" s="19"/>
    </row>
    <row r="140" spans="1:25" ht="17.100000000000001" customHeight="1" x14ac:dyDescent="0.25">
      <c r="A140" s="12">
        <v>41</v>
      </c>
      <c r="B140" s="115">
        <v>43576</v>
      </c>
      <c r="C140" s="116">
        <v>0</v>
      </c>
      <c r="D140" s="116">
        <v>0</v>
      </c>
      <c r="E140" s="116">
        <v>0</v>
      </c>
      <c r="F140" s="58"/>
      <c r="G140" s="116">
        <v>0</v>
      </c>
      <c r="H140" s="116">
        <v>0</v>
      </c>
      <c r="I140" s="116">
        <v>0</v>
      </c>
      <c r="J140" s="116">
        <v>0</v>
      </c>
      <c r="K140" s="19"/>
      <c r="L140" s="19"/>
      <c r="M140" s="25"/>
      <c r="N140" s="26">
        <f t="shared" si="0"/>
        <v>1</v>
      </c>
      <c r="O140" s="26">
        <f t="shared" si="1"/>
        <v>3</v>
      </c>
      <c r="Q140" s="19"/>
      <c r="R140" s="19"/>
      <c r="S140" s="19"/>
      <c r="T140" s="19"/>
      <c r="U140" s="19"/>
      <c r="V140" s="19"/>
      <c r="W140" s="19"/>
      <c r="X140" s="19"/>
      <c r="Y140" s="19"/>
    </row>
    <row r="141" spans="1:25" ht="17.100000000000001" customHeight="1" x14ac:dyDescent="0.25">
      <c r="A141" s="12">
        <v>42</v>
      </c>
      <c r="B141" s="115">
        <v>43578</v>
      </c>
      <c r="C141" s="116">
        <v>0</v>
      </c>
      <c r="D141" s="116">
        <v>0</v>
      </c>
      <c r="E141" s="116">
        <v>0</v>
      </c>
      <c r="F141" s="120">
        <v>0</v>
      </c>
      <c r="G141" s="116">
        <v>0</v>
      </c>
      <c r="H141" s="116">
        <v>0</v>
      </c>
      <c r="I141" s="116">
        <v>0</v>
      </c>
      <c r="J141" s="116">
        <v>0</v>
      </c>
      <c r="K141" s="19"/>
      <c r="L141" s="19"/>
      <c r="M141" s="25"/>
      <c r="N141" s="26">
        <f t="shared" si="0"/>
        <v>1</v>
      </c>
      <c r="O141" s="26">
        <f t="shared" si="1"/>
        <v>3</v>
      </c>
      <c r="Q141" s="19"/>
      <c r="R141" s="19"/>
      <c r="S141" s="19"/>
      <c r="T141" s="19"/>
      <c r="U141" s="19"/>
      <c r="V141" s="19"/>
      <c r="W141" s="19"/>
      <c r="X141" s="19"/>
      <c r="Y141" s="19"/>
    </row>
    <row r="142" spans="1:25" ht="17.100000000000001" customHeight="1" x14ac:dyDescent="0.25">
      <c r="A142" s="12">
        <v>43</v>
      </c>
      <c r="B142" s="115">
        <v>43579</v>
      </c>
      <c r="C142" s="116">
        <v>0</v>
      </c>
      <c r="D142" s="116">
        <v>0</v>
      </c>
      <c r="E142" s="116">
        <v>0</v>
      </c>
      <c r="F142" s="119"/>
      <c r="G142" s="116">
        <v>0</v>
      </c>
      <c r="H142" s="116">
        <v>0</v>
      </c>
      <c r="I142" s="116">
        <v>0</v>
      </c>
      <c r="J142" s="116">
        <v>0</v>
      </c>
      <c r="K142" s="19"/>
      <c r="L142" s="19"/>
      <c r="M142" s="25"/>
      <c r="N142" s="26">
        <f t="shared" si="0"/>
        <v>1</v>
      </c>
      <c r="O142" s="26">
        <f t="shared" si="1"/>
        <v>3</v>
      </c>
      <c r="Q142" s="19"/>
      <c r="R142" s="19"/>
      <c r="S142" s="19"/>
      <c r="T142" s="19"/>
      <c r="U142" s="19"/>
      <c r="V142" s="19"/>
      <c r="W142" s="19"/>
      <c r="X142" s="19"/>
      <c r="Y142" s="19"/>
    </row>
    <row r="143" spans="1:25" ht="17.100000000000001" customHeight="1" x14ac:dyDescent="0.25">
      <c r="A143" s="12">
        <v>44</v>
      </c>
      <c r="B143" s="115">
        <v>43580</v>
      </c>
      <c r="C143" s="116">
        <v>0</v>
      </c>
      <c r="D143" s="116">
        <v>0</v>
      </c>
      <c r="E143" s="116">
        <v>0</v>
      </c>
      <c r="F143" s="120"/>
      <c r="G143" s="116">
        <v>0</v>
      </c>
      <c r="H143" s="116">
        <v>0</v>
      </c>
      <c r="I143" s="116">
        <v>0</v>
      </c>
      <c r="J143" s="116">
        <v>0</v>
      </c>
      <c r="K143" s="19"/>
      <c r="L143" s="19"/>
      <c r="M143" s="25"/>
      <c r="N143" s="26">
        <f t="shared" si="0"/>
        <v>1</v>
      </c>
      <c r="O143" s="26">
        <f t="shared" si="1"/>
        <v>3</v>
      </c>
      <c r="Q143" s="19"/>
      <c r="R143" s="19"/>
      <c r="S143" s="19"/>
      <c r="T143" s="19"/>
      <c r="U143" s="19"/>
      <c r="V143" s="19"/>
      <c r="W143" s="19"/>
      <c r="X143" s="19"/>
      <c r="Y143" s="19"/>
    </row>
    <row r="144" spans="1:25" ht="17.100000000000001" customHeight="1" x14ac:dyDescent="0.25">
      <c r="A144" s="12">
        <v>45</v>
      </c>
      <c r="B144" s="115">
        <v>43584</v>
      </c>
      <c r="C144" s="116">
        <v>0</v>
      </c>
      <c r="D144" s="116">
        <v>0</v>
      </c>
      <c r="E144" s="116">
        <v>0</v>
      </c>
      <c r="F144" s="119"/>
      <c r="G144" s="116">
        <v>0</v>
      </c>
      <c r="H144" s="116">
        <v>0</v>
      </c>
      <c r="I144" s="116">
        <v>0</v>
      </c>
      <c r="J144" s="116">
        <v>0</v>
      </c>
      <c r="K144" s="19"/>
      <c r="L144" s="19"/>
      <c r="M144" s="25"/>
      <c r="N144" s="26">
        <f t="shared" si="0"/>
        <v>1</v>
      </c>
      <c r="O144" s="26">
        <f t="shared" si="1"/>
        <v>3</v>
      </c>
      <c r="Q144" s="19"/>
      <c r="R144" s="19"/>
      <c r="S144" s="19"/>
      <c r="T144" s="19"/>
      <c r="U144" s="19"/>
      <c r="V144" s="19"/>
      <c r="W144" s="19"/>
      <c r="X144" s="19"/>
      <c r="Y144" s="19"/>
    </row>
    <row r="145" spans="1:25" ht="17.100000000000001" customHeight="1" x14ac:dyDescent="0.25">
      <c r="A145" s="12">
        <v>46</v>
      </c>
      <c r="B145" s="121">
        <v>43589</v>
      </c>
      <c r="C145" s="116">
        <v>0</v>
      </c>
      <c r="D145" s="116">
        <v>0</v>
      </c>
      <c r="E145" s="116">
        <v>0</v>
      </c>
      <c r="F145" s="112">
        <v>0</v>
      </c>
      <c r="G145" s="116">
        <v>0</v>
      </c>
      <c r="H145" s="116">
        <v>0</v>
      </c>
      <c r="I145" s="116">
        <v>0</v>
      </c>
      <c r="J145" s="116">
        <v>0</v>
      </c>
      <c r="K145" s="19"/>
      <c r="L145" s="19"/>
      <c r="M145" s="25"/>
      <c r="N145" s="26">
        <f t="shared" si="0"/>
        <v>1</v>
      </c>
      <c r="O145" s="26">
        <f t="shared" si="1"/>
        <v>3</v>
      </c>
      <c r="Q145" s="19"/>
      <c r="R145" s="19"/>
      <c r="S145" s="19"/>
      <c r="T145" s="19"/>
      <c r="U145" s="19"/>
      <c r="V145" s="19"/>
      <c r="W145" s="19"/>
      <c r="X145" s="19"/>
      <c r="Y145" s="19"/>
    </row>
    <row r="146" spans="1:25" ht="17.100000000000001" customHeight="1" x14ac:dyDescent="0.25">
      <c r="A146" s="12">
        <v>47</v>
      </c>
      <c r="B146" s="121">
        <v>43593</v>
      </c>
      <c r="C146" s="116">
        <v>0</v>
      </c>
      <c r="D146" s="116">
        <v>0</v>
      </c>
      <c r="E146" s="116">
        <v>0</v>
      </c>
      <c r="F146" s="108">
        <v>0</v>
      </c>
      <c r="G146" s="116">
        <v>0</v>
      </c>
      <c r="H146" s="116">
        <v>0</v>
      </c>
      <c r="I146" s="116">
        <v>0</v>
      </c>
      <c r="J146" s="116">
        <v>0</v>
      </c>
      <c r="K146" s="19"/>
      <c r="L146" s="19"/>
      <c r="M146" s="25"/>
      <c r="N146" s="26">
        <f t="shared" si="0"/>
        <v>1</v>
      </c>
      <c r="O146" s="26">
        <f t="shared" si="1"/>
        <v>3</v>
      </c>
      <c r="Q146" s="19"/>
      <c r="R146" s="19"/>
      <c r="S146" s="19"/>
      <c r="T146" s="19"/>
      <c r="U146" s="19"/>
      <c r="V146" s="19"/>
      <c r="W146" s="19"/>
      <c r="X146" s="19"/>
      <c r="Y146" s="19"/>
    </row>
    <row r="147" spans="1:25" ht="17.100000000000001" customHeight="1" x14ac:dyDescent="0.25">
      <c r="A147" s="12">
        <v>48</v>
      </c>
      <c r="B147" s="121">
        <v>43597</v>
      </c>
      <c r="C147" s="116">
        <v>0</v>
      </c>
      <c r="D147" s="116">
        <v>0</v>
      </c>
      <c r="E147" s="116">
        <v>0</v>
      </c>
      <c r="F147" s="108"/>
      <c r="G147" s="116">
        <v>0</v>
      </c>
      <c r="H147" s="116">
        <v>0</v>
      </c>
      <c r="I147" s="116">
        <v>0</v>
      </c>
      <c r="J147" s="116">
        <v>0</v>
      </c>
      <c r="K147" s="19"/>
      <c r="L147" s="19"/>
      <c r="M147" s="25"/>
      <c r="N147" s="26">
        <f t="shared" si="0"/>
        <v>1</v>
      </c>
      <c r="O147" s="26">
        <f t="shared" si="1"/>
        <v>3</v>
      </c>
      <c r="Q147" s="19"/>
      <c r="R147" s="19"/>
      <c r="S147" s="19"/>
      <c r="T147" s="19"/>
      <c r="U147" s="19"/>
      <c r="V147" s="19"/>
      <c r="W147" s="19"/>
      <c r="X147" s="19"/>
      <c r="Y147" s="19"/>
    </row>
    <row r="148" spans="1:25" ht="17.100000000000001" customHeight="1" x14ac:dyDescent="0.25">
      <c r="A148" s="12">
        <v>49</v>
      </c>
      <c r="B148" s="121">
        <v>43598</v>
      </c>
      <c r="C148" s="116">
        <v>0</v>
      </c>
      <c r="D148" s="116">
        <v>0</v>
      </c>
      <c r="E148" s="116">
        <v>0</v>
      </c>
      <c r="F148" s="108">
        <v>0</v>
      </c>
      <c r="G148" s="116">
        <v>0</v>
      </c>
      <c r="H148" s="116">
        <v>0</v>
      </c>
      <c r="I148" s="116">
        <v>0</v>
      </c>
      <c r="J148" s="116">
        <v>0</v>
      </c>
      <c r="K148" s="19"/>
      <c r="L148" s="19"/>
      <c r="M148" s="25"/>
      <c r="N148" s="26">
        <f t="shared" si="0"/>
        <v>1</v>
      </c>
      <c r="O148" s="26">
        <f t="shared" si="1"/>
        <v>3</v>
      </c>
      <c r="Q148" s="19"/>
      <c r="R148" s="19"/>
      <c r="S148" s="19"/>
      <c r="T148" s="19"/>
      <c r="U148" s="19"/>
      <c r="V148" s="19"/>
      <c r="W148" s="19"/>
      <c r="X148" s="19"/>
      <c r="Y148" s="19"/>
    </row>
    <row r="149" spans="1:25" ht="17.100000000000001" customHeight="1" x14ac:dyDescent="0.25">
      <c r="A149" s="12">
        <v>50</v>
      </c>
      <c r="B149" s="121">
        <v>43601</v>
      </c>
      <c r="C149" s="116">
        <v>0</v>
      </c>
      <c r="D149" s="116">
        <v>0</v>
      </c>
      <c r="E149" s="116">
        <v>0</v>
      </c>
      <c r="F149" s="108"/>
      <c r="G149" s="116">
        <v>0</v>
      </c>
      <c r="H149" s="116">
        <v>0</v>
      </c>
      <c r="I149" s="116">
        <v>0</v>
      </c>
      <c r="J149" s="116">
        <v>0</v>
      </c>
      <c r="K149" s="19"/>
      <c r="L149" s="19"/>
      <c r="M149" s="25"/>
      <c r="N149" s="26">
        <f t="shared" si="0"/>
        <v>1</v>
      </c>
      <c r="O149" s="26">
        <f t="shared" si="1"/>
        <v>3</v>
      </c>
      <c r="Q149" s="19"/>
      <c r="R149" s="19"/>
      <c r="S149" s="19"/>
      <c r="T149" s="19"/>
      <c r="U149" s="19"/>
      <c r="V149" s="19"/>
      <c r="W149" s="19"/>
      <c r="X149" s="19"/>
      <c r="Y149" s="19"/>
    </row>
    <row r="150" spans="1:25" ht="17.100000000000001" customHeight="1" x14ac:dyDescent="0.25">
      <c r="A150" s="12">
        <v>51</v>
      </c>
      <c r="B150" s="121">
        <v>43603</v>
      </c>
      <c r="C150" s="116">
        <v>0</v>
      </c>
      <c r="D150" s="116">
        <v>0</v>
      </c>
      <c r="E150" s="116">
        <v>0</v>
      </c>
      <c r="F150" s="108"/>
      <c r="G150" s="116">
        <v>0</v>
      </c>
      <c r="H150" s="116">
        <v>0</v>
      </c>
      <c r="I150" s="116">
        <v>0</v>
      </c>
      <c r="J150" s="116">
        <v>0</v>
      </c>
      <c r="K150" s="19"/>
      <c r="L150" s="19"/>
      <c r="M150" s="25"/>
      <c r="N150" s="26">
        <f t="shared" si="0"/>
        <v>1</v>
      </c>
      <c r="O150" s="26">
        <f t="shared" si="1"/>
        <v>3</v>
      </c>
      <c r="Q150" s="19"/>
      <c r="R150" s="19"/>
      <c r="S150" s="19"/>
      <c r="T150" s="19"/>
      <c r="U150" s="19"/>
      <c r="V150" s="19"/>
      <c r="W150" s="19"/>
      <c r="X150" s="19"/>
      <c r="Y150" s="19"/>
    </row>
    <row r="151" spans="1:25" ht="17.100000000000001" customHeight="1" x14ac:dyDescent="0.25">
      <c r="A151" s="12">
        <v>52</v>
      </c>
      <c r="B151" s="121">
        <v>43604</v>
      </c>
      <c r="C151" s="116">
        <v>0</v>
      </c>
      <c r="D151" s="116">
        <v>0</v>
      </c>
      <c r="E151" s="116">
        <v>0</v>
      </c>
      <c r="F151" s="108"/>
      <c r="G151" s="116">
        <v>0</v>
      </c>
      <c r="H151" s="116">
        <v>0</v>
      </c>
      <c r="I151" s="116">
        <v>0</v>
      </c>
      <c r="J151" s="116">
        <v>0</v>
      </c>
      <c r="K151" s="19"/>
      <c r="L151" s="19"/>
      <c r="M151" s="25"/>
      <c r="N151" s="26">
        <f t="shared" si="0"/>
        <v>1</v>
      </c>
      <c r="O151" s="26">
        <f t="shared" si="1"/>
        <v>3</v>
      </c>
      <c r="Q151" s="19"/>
      <c r="R151" s="19"/>
      <c r="S151" s="19"/>
      <c r="T151" s="19"/>
      <c r="U151" s="19"/>
      <c r="V151" s="19"/>
      <c r="W151" s="19"/>
      <c r="X151" s="19"/>
      <c r="Y151" s="19"/>
    </row>
    <row r="152" spans="1:25" ht="17.100000000000001" customHeight="1" x14ac:dyDescent="0.25">
      <c r="A152" s="12">
        <v>53</v>
      </c>
      <c r="B152" s="121">
        <v>43606</v>
      </c>
      <c r="C152" s="116">
        <v>0</v>
      </c>
      <c r="D152" s="116">
        <v>0</v>
      </c>
      <c r="E152" s="116">
        <v>0</v>
      </c>
      <c r="F152" s="108">
        <v>0</v>
      </c>
      <c r="G152" s="116">
        <v>0</v>
      </c>
      <c r="H152" s="116">
        <v>0</v>
      </c>
      <c r="I152" s="116">
        <v>0</v>
      </c>
      <c r="J152" s="116">
        <v>0</v>
      </c>
      <c r="K152" s="19"/>
      <c r="L152" s="19"/>
      <c r="M152" s="25"/>
      <c r="N152" s="26">
        <f t="shared" si="0"/>
        <v>1</v>
      </c>
      <c r="O152" s="26">
        <f t="shared" si="1"/>
        <v>3</v>
      </c>
      <c r="Q152" s="19"/>
      <c r="R152" s="19"/>
      <c r="S152" s="19"/>
      <c r="T152" s="19"/>
      <c r="U152" s="19"/>
      <c r="V152" s="19"/>
      <c r="W152" s="19"/>
      <c r="X152" s="19"/>
      <c r="Y152" s="19"/>
    </row>
    <row r="153" spans="1:25" ht="17.100000000000001" customHeight="1" x14ac:dyDescent="0.25">
      <c r="A153" s="12">
        <v>54</v>
      </c>
      <c r="B153" s="121">
        <v>43608</v>
      </c>
      <c r="C153" s="116">
        <v>0</v>
      </c>
      <c r="D153" s="116">
        <v>0</v>
      </c>
      <c r="E153" s="116">
        <v>0</v>
      </c>
      <c r="F153" s="108"/>
      <c r="G153" s="116">
        <v>0</v>
      </c>
      <c r="H153" s="116">
        <v>0</v>
      </c>
      <c r="I153" s="116">
        <v>0</v>
      </c>
      <c r="J153" s="116">
        <v>0</v>
      </c>
      <c r="K153" s="19"/>
      <c r="L153" s="19"/>
      <c r="M153" s="25"/>
      <c r="N153" s="26">
        <f t="shared" si="0"/>
        <v>1</v>
      </c>
      <c r="O153" s="26">
        <f t="shared" si="1"/>
        <v>3</v>
      </c>
      <c r="Q153" s="19"/>
      <c r="R153" s="19"/>
      <c r="S153" s="19"/>
      <c r="T153" s="19"/>
      <c r="U153" s="19"/>
      <c r="V153" s="19"/>
      <c r="W153" s="19"/>
      <c r="X153" s="19"/>
      <c r="Y153" s="19"/>
    </row>
    <row r="154" spans="1:25" ht="17.100000000000001" customHeight="1" x14ac:dyDescent="0.25">
      <c r="A154" s="12">
        <v>55</v>
      </c>
      <c r="B154" s="121">
        <v>43610</v>
      </c>
      <c r="C154" s="116">
        <v>0</v>
      </c>
      <c r="D154" s="116">
        <v>0</v>
      </c>
      <c r="E154" s="116">
        <v>0</v>
      </c>
      <c r="F154" s="108"/>
      <c r="G154" s="116">
        <v>0</v>
      </c>
      <c r="H154" s="116">
        <v>0</v>
      </c>
      <c r="I154" s="116">
        <v>0</v>
      </c>
      <c r="J154" s="116">
        <v>0</v>
      </c>
      <c r="K154" s="19"/>
      <c r="L154" s="19"/>
      <c r="M154" s="25"/>
      <c r="N154" s="26">
        <f t="shared" si="0"/>
        <v>1</v>
      </c>
      <c r="O154" s="26">
        <f t="shared" si="1"/>
        <v>3</v>
      </c>
      <c r="Q154" s="19"/>
      <c r="R154" s="19"/>
      <c r="S154" s="19"/>
      <c r="T154" s="19"/>
      <c r="U154" s="19"/>
      <c r="V154" s="19"/>
      <c r="W154" s="19"/>
      <c r="X154" s="19"/>
      <c r="Y154" s="19"/>
    </row>
    <row r="155" spans="1:25" ht="17.100000000000001" customHeight="1" x14ac:dyDescent="0.25">
      <c r="A155" s="12">
        <v>56</v>
      </c>
      <c r="B155" s="121">
        <v>43613</v>
      </c>
      <c r="C155" s="116">
        <v>0</v>
      </c>
      <c r="D155" s="116">
        <v>0</v>
      </c>
      <c r="E155" s="116">
        <v>0</v>
      </c>
      <c r="F155" s="108">
        <v>0</v>
      </c>
      <c r="G155" s="116">
        <v>0</v>
      </c>
      <c r="H155" s="116">
        <v>0</v>
      </c>
      <c r="I155" s="116">
        <v>0</v>
      </c>
      <c r="J155" s="116">
        <v>0</v>
      </c>
      <c r="K155" s="19"/>
      <c r="L155" s="19"/>
      <c r="M155" s="25"/>
      <c r="N155" s="26">
        <f t="shared" si="0"/>
        <v>1</v>
      </c>
      <c r="O155" s="26">
        <f t="shared" si="1"/>
        <v>3</v>
      </c>
      <c r="Q155" s="19"/>
      <c r="R155" s="19"/>
      <c r="S155" s="19"/>
      <c r="T155" s="19"/>
      <c r="U155" s="19"/>
      <c r="V155" s="19"/>
      <c r="W155" s="19"/>
      <c r="X155" s="19"/>
      <c r="Y155" s="19"/>
    </row>
    <row r="156" spans="1:25" ht="17.100000000000001" customHeight="1" x14ac:dyDescent="0.25">
      <c r="A156" s="12">
        <v>57</v>
      </c>
      <c r="B156" s="121">
        <v>43615</v>
      </c>
      <c r="C156" s="116">
        <v>0</v>
      </c>
      <c r="D156" s="116">
        <v>0</v>
      </c>
      <c r="E156" s="116">
        <v>0</v>
      </c>
      <c r="F156" s="108"/>
      <c r="G156" s="116">
        <v>0</v>
      </c>
      <c r="H156" s="116">
        <v>0</v>
      </c>
      <c r="I156" s="116">
        <v>0</v>
      </c>
      <c r="J156" s="116">
        <v>0</v>
      </c>
      <c r="K156" s="19"/>
      <c r="L156" s="19"/>
      <c r="M156" s="25"/>
      <c r="N156" s="26">
        <f t="shared" si="0"/>
        <v>1</v>
      </c>
      <c r="O156" s="26">
        <f t="shared" si="1"/>
        <v>3</v>
      </c>
      <c r="Q156" s="19"/>
      <c r="R156" s="19"/>
      <c r="S156" s="19"/>
      <c r="T156" s="19"/>
      <c r="U156" s="19"/>
      <c r="V156" s="19"/>
      <c r="W156" s="19"/>
      <c r="X156" s="19"/>
      <c r="Y156" s="19"/>
    </row>
    <row r="157" spans="1:25" ht="17.100000000000001" customHeight="1" x14ac:dyDescent="0.25">
      <c r="A157" s="12">
        <v>58</v>
      </c>
      <c r="B157" s="121">
        <v>43617</v>
      </c>
      <c r="C157" s="116">
        <v>0</v>
      </c>
      <c r="D157" s="116">
        <v>0</v>
      </c>
      <c r="E157" s="116">
        <v>0</v>
      </c>
      <c r="F157" s="108"/>
      <c r="G157" s="116">
        <v>0</v>
      </c>
      <c r="H157" s="116">
        <v>0</v>
      </c>
      <c r="I157" s="116">
        <v>0</v>
      </c>
      <c r="J157" s="116">
        <v>0</v>
      </c>
      <c r="K157" s="19"/>
      <c r="L157" s="19"/>
      <c r="M157" s="25"/>
      <c r="N157" s="26">
        <f t="shared" si="0"/>
        <v>1</v>
      </c>
      <c r="O157" s="26">
        <f t="shared" si="1"/>
        <v>3</v>
      </c>
      <c r="Q157" s="19"/>
      <c r="R157" s="19"/>
      <c r="S157" s="19"/>
      <c r="T157" s="19"/>
      <c r="U157" s="19"/>
      <c r="V157" s="19"/>
      <c r="W157" s="19"/>
      <c r="X157" s="19"/>
      <c r="Y157" s="19"/>
    </row>
    <row r="158" spans="1:25" ht="17.100000000000001" customHeight="1" x14ac:dyDescent="0.25">
      <c r="A158" s="12">
        <v>59</v>
      </c>
      <c r="B158" s="121">
        <v>43620</v>
      </c>
      <c r="C158" s="116">
        <v>0</v>
      </c>
      <c r="D158" s="116">
        <v>0</v>
      </c>
      <c r="E158" s="116">
        <v>0</v>
      </c>
      <c r="F158" s="108">
        <v>0</v>
      </c>
      <c r="G158" s="116">
        <v>0</v>
      </c>
      <c r="H158" s="116">
        <v>0</v>
      </c>
      <c r="I158" s="116">
        <v>0</v>
      </c>
      <c r="J158" s="116">
        <v>0</v>
      </c>
      <c r="K158" s="19"/>
      <c r="L158" s="19"/>
      <c r="M158" s="25"/>
      <c r="N158" s="26">
        <f t="shared" si="0"/>
        <v>1</v>
      </c>
      <c r="O158" s="26">
        <f t="shared" si="1"/>
        <v>3</v>
      </c>
      <c r="Q158" s="19"/>
      <c r="R158" s="19"/>
      <c r="S158" s="19"/>
      <c r="T158" s="19"/>
      <c r="U158" s="19"/>
      <c r="V158" s="19"/>
      <c r="W158" s="19"/>
      <c r="X158" s="19"/>
      <c r="Y158" s="19"/>
    </row>
    <row r="159" spans="1:25" ht="17.100000000000001" customHeight="1" x14ac:dyDescent="0.25">
      <c r="A159" s="12">
        <v>60</v>
      </c>
      <c r="B159" s="121">
        <v>43621</v>
      </c>
      <c r="C159" s="116">
        <v>0</v>
      </c>
      <c r="D159" s="116">
        <v>0</v>
      </c>
      <c r="E159" s="116">
        <v>0</v>
      </c>
      <c r="F159" s="108"/>
      <c r="G159" s="116">
        <v>0</v>
      </c>
      <c r="H159" s="116">
        <v>0</v>
      </c>
      <c r="I159" s="116">
        <v>0</v>
      </c>
      <c r="J159" s="116">
        <v>0</v>
      </c>
      <c r="K159" s="19"/>
      <c r="L159" s="19"/>
      <c r="M159" s="25"/>
      <c r="N159" s="26">
        <f t="shared" si="0"/>
        <v>1</v>
      </c>
      <c r="O159" s="26">
        <f t="shared" si="1"/>
        <v>3</v>
      </c>
      <c r="Q159" s="19"/>
      <c r="R159" s="19"/>
      <c r="S159" s="19"/>
      <c r="T159" s="19"/>
      <c r="U159" s="19"/>
      <c r="V159" s="19"/>
      <c r="W159" s="19"/>
      <c r="X159" s="19"/>
      <c r="Y159" s="19"/>
    </row>
    <row r="160" spans="1:25" ht="17.100000000000001" customHeight="1" x14ac:dyDescent="0.25">
      <c r="A160" s="12">
        <v>61</v>
      </c>
      <c r="B160" s="121">
        <v>43624</v>
      </c>
      <c r="C160" s="116">
        <v>0</v>
      </c>
      <c r="D160" s="116">
        <v>0</v>
      </c>
      <c r="E160" s="116">
        <v>0</v>
      </c>
      <c r="F160" s="108"/>
      <c r="G160" s="116">
        <v>0</v>
      </c>
      <c r="H160" s="116">
        <v>0</v>
      </c>
      <c r="I160" s="116">
        <v>0</v>
      </c>
      <c r="J160" s="116">
        <v>0</v>
      </c>
      <c r="K160" s="19"/>
      <c r="L160" s="19"/>
      <c r="M160" s="25"/>
      <c r="N160" s="26">
        <f t="shared" si="0"/>
        <v>1</v>
      </c>
      <c r="O160" s="26">
        <f t="shared" si="1"/>
        <v>3</v>
      </c>
      <c r="Q160" s="19"/>
      <c r="R160" s="19"/>
      <c r="S160" s="19"/>
      <c r="T160" s="19"/>
      <c r="U160" s="19"/>
      <c r="V160" s="19"/>
      <c r="W160" s="19"/>
      <c r="X160" s="19"/>
      <c r="Y160" s="19"/>
    </row>
    <row r="161" spans="1:25" ht="17.100000000000001" customHeight="1" x14ac:dyDescent="0.25">
      <c r="A161" s="12">
        <v>62</v>
      </c>
      <c r="B161" s="121">
        <v>43625</v>
      </c>
      <c r="C161" s="116">
        <v>0</v>
      </c>
      <c r="D161" s="116">
        <v>0</v>
      </c>
      <c r="E161" s="116">
        <v>0</v>
      </c>
      <c r="F161" s="108"/>
      <c r="G161" s="116">
        <v>0</v>
      </c>
      <c r="H161" s="116">
        <v>0</v>
      </c>
      <c r="I161" s="116">
        <v>0</v>
      </c>
      <c r="J161" s="116">
        <v>0</v>
      </c>
      <c r="K161" s="19"/>
      <c r="L161" s="19"/>
      <c r="M161" s="25"/>
      <c r="N161" s="26">
        <f t="shared" si="0"/>
        <v>1</v>
      </c>
      <c r="O161" s="26">
        <f t="shared" si="1"/>
        <v>3</v>
      </c>
      <c r="Q161" s="19"/>
      <c r="R161" s="19"/>
      <c r="S161" s="19"/>
      <c r="T161" s="19"/>
      <c r="U161" s="19"/>
      <c r="V161" s="19"/>
      <c r="W161" s="19"/>
      <c r="X161" s="19"/>
      <c r="Y161" s="19"/>
    </row>
    <row r="162" spans="1:25" ht="17.100000000000001" customHeight="1" x14ac:dyDescent="0.25">
      <c r="A162" s="12">
        <v>63</v>
      </c>
      <c r="B162" s="121">
        <v>43628</v>
      </c>
      <c r="C162" s="116">
        <v>0</v>
      </c>
      <c r="D162" s="116">
        <v>0</v>
      </c>
      <c r="E162" s="116">
        <v>0</v>
      </c>
      <c r="F162" s="108">
        <v>0</v>
      </c>
      <c r="G162" s="116">
        <v>0</v>
      </c>
      <c r="H162" s="116">
        <v>0</v>
      </c>
      <c r="I162" s="116">
        <v>0</v>
      </c>
      <c r="J162" s="116">
        <v>0</v>
      </c>
      <c r="K162" s="19"/>
      <c r="L162" s="19"/>
      <c r="M162" s="25"/>
      <c r="N162" s="26">
        <f t="shared" si="0"/>
        <v>1</v>
      </c>
      <c r="O162" s="26">
        <f t="shared" si="1"/>
        <v>3</v>
      </c>
      <c r="Q162" s="19"/>
      <c r="R162" s="19"/>
      <c r="S162" s="19"/>
      <c r="T162" s="19"/>
      <c r="U162" s="19"/>
      <c r="V162" s="19"/>
      <c r="W162" s="19"/>
      <c r="X162" s="19"/>
      <c r="Y162" s="19"/>
    </row>
    <row r="163" spans="1:25" ht="17.100000000000001" customHeight="1" x14ac:dyDescent="0.25">
      <c r="A163" s="12">
        <v>64</v>
      </c>
      <c r="B163" s="121">
        <v>43629</v>
      </c>
      <c r="C163" s="116">
        <v>0</v>
      </c>
      <c r="D163" s="116">
        <v>0</v>
      </c>
      <c r="E163" s="116">
        <v>0</v>
      </c>
      <c r="F163" s="108"/>
      <c r="G163" s="116">
        <v>0</v>
      </c>
      <c r="H163" s="116">
        <v>0</v>
      </c>
      <c r="I163" s="116">
        <v>0</v>
      </c>
      <c r="J163" s="116">
        <v>0</v>
      </c>
      <c r="K163" s="19"/>
      <c r="L163" s="19"/>
      <c r="M163" s="25"/>
      <c r="N163" s="26">
        <f t="shared" si="0"/>
        <v>1</v>
      </c>
      <c r="O163" s="26">
        <f t="shared" si="1"/>
        <v>3</v>
      </c>
      <c r="Q163" s="19"/>
      <c r="R163" s="19"/>
      <c r="S163" s="19"/>
      <c r="T163" s="19"/>
      <c r="U163" s="19"/>
      <c r="V163" s="19"/>
      <c r="W163" s="19"/>
      <c r="X163" s="19"/>
      <c r="Y163" s="19"/>
    </row>
    <row r="164" spans="1:25" ht="17.100000000000001" customHeight="1" x14ac:dyDescent="0.25">
      <c r="A164" s="12">
        <v>65</v>
      </c>
      <c r="B164" s="121">
        <v>43636</v>
      </c>
      <c r="C164" s="116">
        <v>0</v>
      </c>
      <c r="D164" s="116">
        <v>0</v>
      </c>
      <c r="E164" s="116">
        <v>0</v>
      </c>
      <c r="F164" s="108">
        <v>0</v>
      </c>
      <c r="G164" s="116">
        <v>0</v>
      </c>
      <c r="H164" s="116">
        <v>0</v>
      </c>
      <c r="I164" s="116">
        <v>0</v>
      </c>
      <c r="J164" s="116">
        <v>0</v>
      </c>
      <c r="K164" s="19"/>
      <c r="L164" s="19"/>
      <c r="M164" s="25"/>
      <c r="N164" s="26">
        <f t="shared" si="0"/>
        <v>1</v>
      </c>
      <c r="O164" s="26">
        <f t="shared" si="1"/>
        <v>3</v>
      </c>
      <c r="Q164" s="19"/>
      <c r="R164" s="19"/>
      <c r="S164" s="19"/>
      <c r="T164" s="19"/>
      <c r="U164" s="19"/>
      <c r="V164" s="19"/>
      <c r="W164" s="19"/>
      <c r="X164" s="19"/>
      <c r="Y164" s="19"/>
    </row>
    <row r="165" spans="1:25" ht="17.100000000000001" customHeight="1" x14ac:dyDescent="0.25">
      <c r="A165" s="12">
        <v>66</v>
      </c>
      <c r="B165" s="121">
        <v>43637</v>
      </c>
      <c r="C165" s="116">
        <v>0</v>
      </c>
      <c r="D165" s="116">
        <v>0</v>
      </c>
      <c r="E165" s="116">
        <v>0</v>
      </c>
      <c r="F165" s="108"/>
      <c r="G165" s="116">
        <v>0</v>
      </c>
      <c r="H165" s="116">
        <v>0</v>
      </c>
      <c r="I165" s="116">
        <v>0</v>
      </c>
      <c r="J165" s="116">
        <v>0</v>
      </c>
      <c r="K165" s="19"/>
      <c r="L165" s="19"/>
      <c r="M165" s="25"/>
      <c r="N165" s="26">
        <f t="shared" si="0"/>
        <v>1</v>
      </c>
      <c r="O165" s="26">
        <f t="shared" si="1"/>
        <v>3</v>
      </c>
      <c r="Q165" s="19"/>
      <c r="R165" s="19"/>
      <c r="S165" s="19"/>
      <c r="T165" s="19"/>
      <c r="U165" s="19"/>
      <c r="V165" s="19"/>
      <c r="W165" s="19"/>
      <c r="X165" s="19"/>
      <c r="Y165" s="19"/>
    </row>
    <row r="166" spans="1:25" ht="17.100000000000001" customHeight="1" x14ac:dyDescent="0.25">
      <c r="A166" s="12">
        <v>67</v>
      </c>
      <c r="B166" s="121">
        <v>43641</v>
      </c>
      <c r="C166" s="116">
        <v>0</v>
      </c>
      <c r="D166" s="116">
        <v>0</v>
      </c>
      <c r="E166" s="116">
        <v>0</v>
      </c>
      <c r="F166" s="108">
        <v>0</v>
      </c>
      <c r="G166" s="116">
        <v>0</v>
      </c>
      <c r="H166" s="116">
        <v>0</v>
      </c>
      <c r="I166" s="116">
        <v>0</v>
      </c>
      <c r="J166" s="116">
        <v>0</v>
      </c>
      <c r="K166" s="19"/>
      <c r="L166" s="19"/>
      <c r="M166" s="25"/>
      <c r="N166" s="26">
        <f t="shared" si="0"/>
        <v>1</v>
      </c>
      <c r="O166" s="26">
        <f t="shared" si="1"/>
        <v>3</v>
      </c>
      <c r="Q166" s="19"/>
      <c r="R166" s="19"/>
      <c r="S166" s="19"/>
      <c r="T166" s="19"/>
      <c r="U166" s="19"/>
      <c r="V166" s="19"/>
      <c r="W166" s="19"/>
      <c r="X166" s="19"/>
      <c r="Y166" s="19"/>
    </row>
    <row r="167" spans="1:25" ht="17.100000000000001" customHeight="1" x14ac:dyDescent="0.25">
      <c r="A167" s="12">
        <v>68</v>
      </c>
      <c r="B167" s="121">
        <v>43643</v>
      </c>
      <c r="C167" s="116">
        <v>0</v>
      </c>
      <c r="D167" s="116">
        <v>0</v>
      </c>
      <c r="E167" s="116">
        <v>0</v>
      </c>
      <c r="F167" s="108"/>
      <c r="G167" s="116">
        <v>0</v>
      </c>
      <c r="H167" s="116">
        <v>0</v>
      </c>
      <c r="I167" s="116">
        <v>0</v>
      </c>
      <c r="J167" s="116">
        <v>0</v>
      </c>
      <c r="K167" s="19"/>
      <c r="L167" s="19"/>
      <c r="M167" s="25"/>
      <c r="N167" s="26">
        <f t="shared" si="0"/>
        <v>1</v>
      </c>
      <c r="O167" s="26">
        <f t="shared" si="1"/>
        <v>3</v>
      </c>
      <c r="Q167" s="19"/>
      <c r="R167" s="19"/>
      <c r="S167" s="19"/>
      <c r="T167" s="19"/>
      <c r="U167" s="19"/>
      <c r="V167" s="19"/>
      <c r="W167" s="19"/>
      <c r="X167" s="19"/>
      <c r="Y167" s="19"/>
    </row>
    <row r="168" spans="1:25" ht="17.100000000000001" customHeight="1" x14ac:dyDescent="0.25">
      <c r="A168" s="12">
        <v>69</v>
      </c>
      <c r="B168" s="121">
        <v>43645</v>
      </c>
      <c r="C168" s="116">
        <v>0</v>
      </c>
      <c r="D168" s="116">
        <v>0</v>
      </c>
      <c r="E168" s="116">
        <v>0</v>
      </c>
      <c r="F168" s="108"/>
      <c r="G168" s="116">
        <v>0</v>
      </c>
      <c r="H168" s="116">
        <v>0</v>
      </c>
      <c r="I168" s="116">
        <v>0</v>
      </c>
      <c r="J168" s="116">
        <v>0</v>
      </c>
      <c r="K168" s="19"/>
      <c r="L168" s="19"/>
      <c r="M168" s="25"/>
      <c r="N168" s="26">
        <f t="shared" si="0"/>
        <v>1</v>
      </c>
      <c r="O168" s="26">
        <f t="shared" si="1"/>
        <v>3</v>
      </c>
      <c r="Q168" s="19"/>
      <c r="R168" s="19"/>
      <c r="S168" s="19"/>
      <c r="T168" s="19"/>
      <c r="U168" s="19"/>
      <c r="V168" s="19"/>
      <c r="W168" s="19"/>
      <c r="X168" s="19"/>
      <c r="Y168" s="19"/>
    </row>
    <row r="169" spans="1:25" ht="17.100000000000001" customHeight="1" x14ac:dyDescent="0.25">
      <c r="A169" s="12">
        <v>70</v>
      </c>
      <c r="B169" s="115">
        <v>43648</v>
      </c>
      <c r="C169" s="89">
        <v>0</v>
      </c>
      <c r="D169" s="89">
        <v>0</v>
      </c>
      <c r="E169" s="89">
        <v>0</v>
      </c>
      <c r="F169" s="89">
        <v>0</v>
      </c>
      <c r="G169" s="89">
        <v>0</v>
      </c>
      <c r="H169" s="89">
        <v>0</v>
      </c>
      <c r="I169" s="89">
        <v>0</v>
      </c>
      <c r="J169" s="89">
        <v>0</v>
      </c>
      <c r="K169" s="19"/>
      <c r="L169" s="19"/>
      <c r="M169" s="25"/>
      <c r="N169" s="26">
        <f t="shared" si="0"/>
        <v>1</v>
      </c>
      <c r="O169" s="26">
        <f t="shared" si="1"/>
        <v>3</v>
      </c>
      <c r="Q169" s="19"/>
      <c r="R169" s="19"/>
      <c r="S169" s="19"/>
      <c r="T169" s="19"/>
      <c r="U169" s="19"/>
      <c r="V169" s="19"/>
      <c r="W169" s="19"/>
      <c r="X169" s="19"/>
      <c r="Y169" s="19"/>
    </row>
    <row r="170" spans="1:25" ht="17.100000000000001" customHeight="1" x14ac:dyDescent="0.25">
      <c r="A170" s="12">
        <v>71</v>
      </c>
      <c r="B170" s="115">
        <v>43650</v>
      </c>
      <c r="C170" s="89">
        <v>0</v>
      </c>
      <c r="D170" s="89">
        <v>0</v>
      </c>
      <c r="E170" s="89">
        <v>0</v>
      </c>
      <c r="F170" s="134"/>
      <c r="G170" s="89">
        <v>0</v>
      </c>
      <c r="H170" s="89">
        <v>0</v>
      </c>
      <c r="I170" s="89">
        <v>0</v>
      </c>
      <c r="J170" s="89">
        <v>0</v>
      </c>
      <c r="K170" s="19"/>
      <c r="L170" s="19"/>
      <c r="M170" s="25"/>
      <c r="N170" s="26">
        <f t="shared" si="0"/>
        <v>1</v>
      </c>
      <c r="O170" s="26">
        <f t="shared" si="1"/>
        <v>3</v>
      </c>
      <c r="Q170" s="19"/>
      <c r="R170" s="19"/>
      <c r="S170" s="19"/>
      <c r="T170" s="19"/>
      <c r="U170" s="19"/>
      <c r="V170" s="19"/>
      <c r="W170" s="19"/>
      <c r="X170" s="19"/>
      <c r="Y170" s="19"/>
    </row>
    <row r="171" spans="1:25" ht="17.100000000000001" customHeight="1" x14ac:dyDescent="0.25">
      <c r="A171" s="12">
        <v>72</v>
      </c>
      <c r="B171" s="115">
        <v>43651</v>
      </c>
      <c r="C171" s="89">
        <v>0</v>
      </c>
      <c r="D171" s="89">
        <v>0</v>
      </c>
      <c r="E171" s="89">
        <v>0</v>
      </c>
      <c r="F171" s="113"/>
      <c r="G171" s="89">
        <v>0</v>
      </c>
      <c r="H171" s="89">
        <v>0</v>
      </c>
      <c r="I171" s="89">
        <v>0</v>
      </c>
      <c r="J171" s="89">
        <v>0</v>
      </c>
      <c r="K171" s="19"/>
      <c r="L171" s="19"/>
      <c r="M171" s="25"/>
      <c r="N171" s="26">
        <f t="shared" si="0"/>
        <v>1</v>
      </c>
      <c r="O171" s="26">
        <f t="shared" si="1"/>
        <v>3</v>
      </c>
      <c r="Q171" s="19"/>
      <c r="R171" s="19"/>
      <c r="S171" s="19"/>
      <c r="T171" s="19"/>
      <c r="U171" s="19"/>
      <c r="V171" s="19"/>
      <c r="W171" s="19"/>
      <c r="X171" s="19"/>
      <c r="Y171" s="19"/>
    </row>
    <row r="172" spans="1:25" ht="17.100000000000001" customHeight="1" x14ac:dyDescent="0.25">
      <c r="A172" s="12">
        <v>73</v>
      </c>
      <c r="B172" s="115">
        <v>43655</v>
      </c>
      <c r="C172" s="89">
        <v>0</v>
      </c>
      <c r="D172" s="89">
        <v>0</v>
      </c>
      <c r="E172" s="89">
        <v>0</v>
      </c>
      <c r="F172" s="89">
        <v>0</v>
      </c>
      <c r="G172" s="89">
        <v>0</v>
      </c>
      <c r="H172" s="89">
        <v>0</v>
      </c>
      <c r="I172" s="89">
        <v>0</v>
      </c>
      <c r="J172" s="89">
        <v>0</v>
      </c>
      <c r="K172" s="19"/>
      <c r="L172" s="19"/>
      <c r="M172" s="25"/>
      <c r="N172" s="26">
        <f t="shared" si="0"/>
        <v>1</v>
      </c>
      <c r="O172" s="26">
        <f t="shared" si="1"/>
        <v>3</v>
      </c>
      <c r="Q172" s="19"/>
      <c r="R172" s="19"/>
      <c r="S172" s="19"/>
      <c r="T172" s="19"/>
      <c r="U172" s="19"/>
      <c r="V172" s="19"/>
      <c r="W172" s="19"/>
      <c r="X172" s="19"/>
      <c r="Y172" s="19"/>
    </row>
    <row r="173" spans="1:25" ht="17.100000000000001" customHeight="1" x14ac:dyDescent="0.25">
      <c r="A173" s="12">
        <v>74</v>
      </c>
      <c r="B173" s="115">
        <v>43656</v>
      </c>
      <c r="C173" s="89">
        <v>0</v>
      </c>
      <c r="D173" s="89">
        <v>0</v>
      </c>
      <c r="E173" s="89">
        <v>0</v>
      </c>
      <c r="F173" s="113"/>
      <c r="G173" s="89">
        <v>0</v>
      </c>
      <c r="H173" s="89">
        <v>0</v>
      </c>
      <c r="I173" s="89">
        <v>0</v>
      </c>
      <c r="J173" s="89">
        <v>0</v>
      </c>
      <c r="K173" s="19"/>
      <c r="L173" s="19"/>
      <c r="M173" s="25"/>
      <c r="N173" s="26">
        <f t="shared" si="0"/>
        <v>1</v>
      </c>
      <c r="O173" s="26">
        <f t="shared" si="1"/>
        <v>3</v>
      </c>
      <c r="Q173" s="19"/>
      <c r="R173" s="19"/>
      <c r="S173" s="19"/>
      <c r="T173" s="19"/>
      <c r="U173" s="19"/>
      <c r="V173" s="19"/>
      <c r="W173" s="19"/>
      <c r="X173" s="19"/>
      <c r="Y173" s="19"/>
    </row>
    <row r="174" spans="1:25" ht="17.100000000000001" customHeight="1" x14ac:dyDescent="0.25">
      <c r="A174" s="12">
        <v>75</v>
      </c>
      <c r="B174" s="115">
        <v>43658</v>
      </c>
      <c r="C174" s="89">
        <v>0</v>
      </c>
      <c r="D174" s="89">
        <v>0</v>
      </c>
      <c r="E174" s="89">
        <v>0</v>
      </c>
      <c r="F174" s="134"/>
      <c r="G174" s="89">
        <v>0</v>
      </c>
      <c r="H174" s="89">
        <v>0</v>
      </c>
      <c r="I174" s="89">
        <v>0</v>
      </c>
      <c r="J174" s="89">
        <v>0</v>
      </c>
      <c r="K174" s="19"/>
      <c r="L174" s="19"/>
      <c r="M174" s="25"/>
      <c r="N174" s="26">
        <f t="shared" si="0"/>
        <v>1</v>
      </c>
      <c r="O174" s="26">
        <f t="shared" si="1"/>
        <v>3</v>
      </c>
      <c r="Q174" s="19"/>
      <c r="R174" s="19"/>
      <c r="S174" s="19"/>
      <c r="T174" s="19"/>
      <c r="U174" s="19"/>
      <c r="V174" s="19"/>
      <c r="W174" s="19"/>
      <c r="X174" s="19"/>
      <c r="Y174" s="19"/>
    </row>
    <row r="175" spans="1:25" ht="17.100000000000001" customHeight="1" x14ac:dyDescent="0.25">
      <c r="A175" s="12">
        <v>76</v>
      </c>
      <c r="B175" s="115">
        <v>43662</v>
      </c>
      <c r="C175" s="89">
        <v>0</v>
      </c>
      <c r="D175" s="89">
        <v>0</v>
      </c>
      <c r="E175" s="89">
        <v>0</v>
      </c>
      <c r="F175" s="89">
        <v>0</v>
      </c>
      <c r="G175" s="89">
        <v>0</v>
      </c>
      <c r="H175" s="89">
        <v>0</v>
      </c>
      <c r="I175" s="89">
        <v>0</v>
      </c>
      <c r="J175" s="89">
        <v>1</v>
      </c>
      <c r="K175" s="19"/>
      <c r="L175" s="19"/>
      <c r="M175" s="25"/>
      <c r="N175" s="26">
        <f t="shared" si="0"/>
        <v>1</v>
      </c>
      <c r="O175" s="26">
        <f t="shared" si="1"/>
        <v>3</v>
      </c>
      <c r="Q175" s="19"/>
      <c r="R175" s="19"/>
      <c r="S175" s="19"/>
      <c r="T175" s="19"/>
      <c r="U175" s="19"/>
      <c r="V175" s="19"/>
      <c r="W175" s="19"/>
      <c r="X175" s="19"/>
      <c r="Y175" s="19"/>
    </row>
    <row r="176" spans="1:25" ht="17.100000000000001" customHeight="1" x14ac:dyDescent="0.25">
      <c r="A176" s="12">
        <v>77</v>
      </c>
      <c r="B176" s="115">
        <v>43664</v>
      </c>
      <c r="C176" s="89">
        <v>0</v>
      </c>
      <c r="D176" s="89">
        <v>0</v>
      </c>
      <c r="E176" s="89">
        <v>0</v>
      </c>
      <c r="F176" s="113"/>
      <c r="G176" s="89">
        <v>0</v>
      </c>
      <c r="H176" s="89">
        <v>0</v>
      </c>
      <c r="I176" s="89">
        <v>0</v>
      </c>
      <c r="J176" s="89">
        <v>0</v>
      </c>
      <c r="K176" s="19"/>
      <c r="L176" s="19"/>
      <c r="M176" s="25"/>
      <c r="N176" s="26">
        <f t="shared" si="0"/>
        <v>1</v>
      </c>
      <c r="O176" s="26">
        <f t="shared" si="1"/>
        <v>3</v>
      </c>
      <c r="Q176" s="19"/>
      <c r="R176" s="19"/>
      <c r="S176" s="19"/>
      <c r="T176" s="19"/>
      <c r="U176" s="19"/>
      <c r="V176" s="19"/>
      <c r="W176" s="19"/>
      <c r="X176" s="19"/>
      <c r="Y176" s="19"/>
    </row>
    <row r="177" spans="1:25" ht="17.100000000000001" customHeight="1" x14ac:dyDescent="0.25">
      <c r="A177" s="12">
        <v>78</v>
      </c>
      <c r="B177" s="115">
        <v>43665</v>
      </c>
      <c r="C177" s="89">
        <v>0</v>
      </c>
      <c r="D177" s="89">
        <v>0</v>
      </c>
      <c r="E177" s="89">
        <v>0</v>
      </c>
      <c r="F177" s="134"/>
      <c r="G177" s="89">
        <v>0</v>
      </c>
      <c r="H177" s="89">
        <v>0</v>
      </c>
      <c r="I177" s="89">
        <v>0</v>
      </c>
      <c r="J177" s="89">
        <v>0</v>
      </c>
      <c r="K177" s="19"/>
      <c r="L177" s="19"/>
      <c r="M177" s="25"/>
      <c r="N177" s="26">
        <f t="shared" si="0"/>
        <v>1</v>
      </c>
      <c r="O177" s="26">
        <f t="shared" si="1"/>
        <v>3</v>
      </c>
      <c r="Q177" s="19"/>
      <c r="R177" s="19"/>
      <c r="S177" s="19"/>
      <c r="T177" s="19"/>
      <c r="U177" s="19"/>
      <c r="V177" s="19"/>
      <c r="W177" s="19"/>
      <c r="X177" s="19"/>
      <c r="Y177" s="19"/>
    </row>
    <row r="178" spans="1:25" ht="17.100000000000001" customHeight="1" x14ac:dyDescent="0.25">
      <c r="A178" s="12">
        <v>79</v>
      </c>
      <c r="B178" s="115">
        <v>43668</v>
      </c>
      <c r="C178" s="89">
        <v>0</v>
      </c>
      <c r="D178" s="89">
        <v>0</v>
      </c>
      <c r="E178" s="89">
        <v>1</v>
      </c>
      <c r="F178" s="89">
        <v>0</v>
      </c>
      <c r="G178" s="89">
        <v>0</v>
      </c>
      <c r="H178" s="89">
        <v>0</v>
      </c>
      <c r="I178" s="89">
        <v>0</v>
      </c>
      <c r="J178" s="89">
        <v>0</v>
      </c>
      <c r="K178" s="19"/>
      <c r="L178" s="19"/>
      <c r="M178" s="25"/>
      <c r="N178" s="26">
        <f t="shared" si="0"/>
        <v>1</v>
      </c>
      <c r="O178" s="26">
        <f t="shared" si="1"/>
        <v>3</v>
      </c>
      <c r="Q178" s="19"/>
      <c r="R178" s="19"/>
      <c r="S178" s="19"/>
      <c r="T178" s="19"/>
      <c r="U178" s="19"/>
      <c r="V178" s="19"/>
      <c r="W178" s="19"/>
      <c r="X178" s="19"/>
      <c r="Y178" s="19"/>
    </row>
    <row r="179" spans="1:25" ht="17.100000000000001" customHeight="1" x14ac:dyDescent="0.25">
      <c r="A179" s="12">
        <v>80</v>
      </c>
      <c r="B179" s="115">
        <v>43669</v>
      </c>
      <c r="C179" s="89">
        <v>0</v>
      </c>
      <c r="D179" s="89">
        <v>0</v>
      </c>
      <c r="E179" s="89">
        <v>0</v>
      </c>
      <c r="F179" s="134"/>
      <c r="G179" s="89">
        <v>0</v>
      </c>
      <c r="H179" s="89">
        <v>0</v>
      </c>
      <c r="I179" s="89">
        <v>0</v>
      </c>
      <c r="J179" s="89">
        <v>0</v>
      </c>
      <c r="K179" s="19"/>
      <c r="L179" s="19"/>
      <c r="M179" s="25"/>
      <c r="N179" s="26">
        <f t="shared" si="0"/>
        <v>1</v>
      </c>
      <c r="O179" s="26">
        <f t="shared" si="1"/>
        <v>3</v>
      </c>
      <c r="Q179" s="19"/>
      <c r="R179" s="19"/>
      <c r="S179" s="19"/>
      <c r="T179" s="19"/>
      <c r="U179" s="19"/>
      <c r="V179" s="19"/>
      <c r="W179" s="19"/>
      <c r="X179" s="19"/>
      <c r="Y179" s="19"/>
    </row>
    <row r="180" spans="1:25" ht="17.100000000000001" customHeight="1" x14ac:dyDescent="0.25">
      <c r="A180" s="12">
        <v>81</v>
      </c>
      <c r="B180" s="115">
        <v>43673</v>
      </c>
      <c r="C180" s="89">
        <v>0</v>
      </c>
      <c r="D180" s="89">
        <v>0</v>
      </c>
      <c r="E180" s="89">
        <v>0</v>
      </c>
      <c r="F180" s="58"/>
      <c r="G180" s="89">
        <v>0</v>
      </c>
      <c r="H180" s="89">
        <v>0</v>
      </c>
      <c r="I180" s="89">
        <v>0</v>
      </c>
      <c r="J180" s="89">
        <v>0</v>
      </c>
      <c r="K180" s="19"/>
      <c r="L180" s="19"/>
      <c r="M180" s="25"/>
      <c r="N180" s="26">
        <f t="shared" si="0"/>
        <v>1</v>
      </c>
      <c r="O180" s="26">
        <f t="shared" si="1"/>
        <v>3</v>
      </c>
      <c r="Q180" s="19"/>
      <c r="R180" s="19"/>
      <c r="S180" s="19"/>
      <c r="T180" s="19"/>
      <c r="U180" s="19"/>
      <c r="V180" s="19"/>
      <c r="W180" s="19"/>
      <c r="X180" s="19"/>
      <c r="Y180" s="19"/>
    </row>
    <row r="181" spans="1:25" ht="17.100000000000001" customHeight="1" x14ac:dyDescent="0.25">
      <c r="A181" s="12">
        <v>82</v>
      </c>
      <c r="B181" s="115">
        <v>43675</v>
      </c>
      <c r="C181" s="89">
        <v>0</v>
      </c>
      <c r="D181" s="89">
        <v>0</v>
      </c>
      <c r="E181" s="89">
        <v>0</v>
      </c>
      <c r="F181" s="89">
        <v>0</v>
      </c>
      <c r="G181" s="89">
        <v>0</v>
      </c>
      <c r="H181" s="89">
        <v>0</v>
      </c>
      <c r="I181" s="89">
        <v>0</v>
      </c>
      <c r="J181" s="89">
        <v>0</v>
      </c>
      <c r="K181" s="19"/>
      <c r="L181" s="19"/>
      <c r="M181" s="25"/>
      <c r="N181" s="26">
        <f t="shared" si="0"/>
        <v>1</v>
      </c>
      <c r="O181" s="26">
        <f t="shared" si="1"/>
        <v>3</v>
      </c>
      <c r="Q181" s="19"/>
      <c r="R181" s="19"/>
      <c r="S181" s="19"/>
      <c r="T181" s="19"/>
      <c r="U181" s="19"/>
      <c r="V181" s="19"/>
      <c r="W181" s="19"/>
      <c r="X181" s="19"/>
      <c r="Y181" s="19"/>
    </row>
    <row r="182" spans="1:25" ht="17.100000000000001" customHeight="1" x14ac:dyDescent="0.25">
      <c r="A182" s="12">
        <v>83</v>
      </c>
      <c r="B182" s="135">
        <v>43678</v>
      </c>
      <c r="C182" s="89">
        <v>0</v>
      </c>
      <c r="D182" s="89">
        <v>0</v>
      </c>
      <c r="E182" s="89">
        <v>0</v>
      </c>
      <c r="F182" s="134"/>
      <c r="G182" s="89">
        <v>0</v>
      </c>
      <c r="H182" s="89">
        <v>0</v>
      </c>
      <c r="I182" s="89">
        <v>0</v>
      </c>
      <c r="J182" s="89">
        <v>0</v>
      </c>
      <c r="K182" s="19"/>
      <c r="L182" s="19"/>
      <c r="M182" s="25"/>
      <c r="N182" s="26">
        <f t="shared" si="0"/>
        <v>1</v>
      </c>
      <c r="O182" s="26">
        <f t="shared" si="1"/>
        <v>3</v>
      </c>
      <c r="Q182" s="19"/>
      <c r="R182" s="19"/>
      <c r="S182" s="19"/>
      <c r="T182" s="19"/>
      <c r="U182" s="19"/>
      <c r="V182" s="19"/>
      <c r="W182" s="19"/>
      <c r="X182" s="19"/>
      <c r="Y182" s="19"/>
    </row>
    <row r="183" spans="1:25" ht="17.100000000000001" customHeight="1" x14ac:dyDescent="0.25">
      <c r="A183" s="12">
        <v>84</v>
      </c>
      <c r="B183" s="115">
        <v>43679</v>
      </c>
      <c r="C183" s="89">
        <v>0</v>
      </c>
      <c r="D183" s="89">
        <v>0</v>
      </c>
      <c r="E183" s="89">
        <v>0</v>
      </c>
      <c r="F183" s="134"/>
      <c r="G183" s="89">
        <v>0</v>
      </c>
      <c r="H183" s="89">
        <v>0</v>
      </c>
      <c r="I183" s="89">
        <v>0</v>
      </c>
      <c r="J183" s="89">
        <v>0</v>
      </c>
      <c r="K183" s="19"/>
      <c r="L183" s="19"/>
      <c r="M183" s="25"/>
      <c r="N183" s="26">
        <f t="shared" si="0"/>
        <v>1</v>
      </c>
      <c r="O183" s="26">
        <f t="shared" si="1"/>
        <v>3</v>
      </c>
      <c r="Q183" s="19"/>
      <c r="R183" s="19"/>
      <c r="S183" s="19"/>
      <c r="T183" s="19"/>
      <c r="U183" s="19"/>
      <c r="V183" s="19"/>
      <c r="W183" s="19"/>
      <c r="X183" s="19"/>
      <c r="Y183" s="19"/>
    </row>
    <row r="184" spans="1:25" ht="17.100000000000001" customHeight="1" x14ac:dyDescent="0.25">
      <c r="A184" s="12">
        <v>85</v>
      </c>
      <c r="B184" s="115">
        <v>43682</v>
      </c>
      <c r="C184" s="89">
        <v>0</v>
      </c>
      <c r="D184" s="89">
        <v>0</v>
      </c>
      <c r="E184" s="89">
        <v>0</v>
      </c>
      <c r="F184" s="89">
        <v>0</v>
      </c>
      <c r="G184" s="89">
        <v>0</v>
      </c>
      <c r="H184" s="89">
        <v>0</v>
      </c>
      <c r="I184" s="89">
        <v>0</v>
      </c>
      <c r="J184" s="89">
        <v>0</v>
      </c>
      <c r="K184" s="19"/>
      <c r="L184" s="19"/>
      <c r="M184" s="25"/>
      <c r="N184" s="26">
        <f t="shared" si="0"/>
        <v>1</v>
      </c>
      <c r="O184" s="26">
        <f t="shared" si="1"/>
        <v>3</v>
      </c>
      <c r="Q184" s="19"/>
      <c r="R184" s="19"/>
      <c r="S184" s="19"/>
      <c r="T184" s="19"/>
      <c r="U184" s="19"/>
      <c r="V184" s="19"/>
      <c r="W184" s="19"/>
      <c r="X184" s="19"/>
      <c r="Y184" s="19"/>
    </row>
    <row r="185" spans="1:25" ht="17.100000000000001" customHeight="1" x14ac:dyDescent="0.25">
      <c r="A185" s="12">
        <v>86</v>
      </c>
      <c r="B185" s="115">
        <v>43685</v>
      </c>
      <c r="C185" s="89">
        <v>0</v>
      </c>
      <c r="D185" s="89">
        <v>0</v>
      </c>
      <c r="E185" s="89">
        <v>0</v>
      </c>
      <c r="F185" s="134"/>
      <c r="G185" s="89">
        <v>0</v>
      </c>
      <c r="H185" s="89">
        <v>0</v>
      </c>
      <c r="I185" s="89">
        <v>0</v>
      </c>
      <c r="J185" s="89">
        <v>0</v>
      </c>
      <c r="K185" s="19"/>
      <c r="L185" s="19"/>
      <c r="M185" s="25"/>
      <c r="N185" s="26">
        <f t="shared" si="0"/>
        <v>1</v>
      </c>
      <c r="O185" s="26">
        <f t="shared" si="1"/>
        <v>3</v>
      </c>
      <c r="Q185" s="19"/>
      <c r="R185" s="19"/>
      <c r="S185" s="19"/>
      <c r="T185" s="19"/>
      <c r="U185" s="19"/>
      <c r="V185" s="19"/>
      <c r="W185" s="19"/>
      <c r="X185" s="19"/>
      <c r="Y185" s="19"/>
    </row>
    <row r="186" spans="1:25" ht="17.100000000000001" customHeight="1" x14ac:dyDescent="0.25">
      <c r="A186" s="12">
        <v>87</v>
      </c>
      <c r="B186" s="115">
        <v>43687</v>
      </c>
      <c r="C186" s="89">
        <v>0</v>
      </c>
      <c r="D186" s="89">
        <v>0</v>
      </c>
      <c r="E186" s="89">
        <v>0</v>
      </c>
      <c r="F186" s="134"/>
      <c r="G186" s="89">
        <v>0</v>
      </c>
      <c r="H186" s="89">
        <v>1</v>
      </c>
      <c r="I186" s="89">
        <v>0</v>
      </c>
      <c r="J186" s="89">
        <v>0</v>
      </c>
      <c r="K186" s="19"/>
      <c r="L186" s="19"/>
      <c r="M186" s="25"/>
      <c r="N186" s="26">
        <f t="shared" si="0"/>
        <v>1</v>
      </c>
      <c r="O186" s="26">
        <f t="shared" si="1"/>
        <v>3</v>
      </c>
      <c r="Q186" s="19"/>
      <c r="R186" s="19"/>
      <c r="S186" s="19"/>
      <c r="T186" s="19"/>
      <c r="U186" s="19"/>
      <c r="V186" s="19"/>
      <c r="W186" s="19"/>
      <c r="X186" s="19"/>
      <c r="Y186" s="19"/>
    </row>
    <row r="187" spans="1:25" ht="17.100000000000001" customHeight="1" x14ac:dyDescent="0.25">
      <c r="A187" s="12">
        <v>88</v>
      </c>
      <c r="B187" s="115">
        <v>43690</v>
      </c>
      <c r="C187" s="89">
        <v>0</v>
      </c>
      <c r="D187" s="89">
        <v>1</v>
      </c>
      <c r="E187" s="89">
        <v>0</v>
      </c>
      <c r="F187" s="89">
        <v>0</v>
      </c>
      <c r="G187" s="89">
        <v>0</v>
      </c>
      <c r="H187" s="89">
        <v>0</v>
      </c>
      <c r="I187" s="89">
        <v>0</v>
      </c>
      <c r="J187" s="89">
        <v>0</v>
      </c>
      <c r="K187" s="19"/>
      <c r="L187" s="19"/>
      <c r="M187" s="25"/>
      <c r="N187" s="26">
        <f t="shared" si="0"/>
        <v>1</v>
      </c>
      <c r="O187" s="26">
        <f t="shared" si="1"/>
        <v>3</v>
      </c>
      <c r="Q187" s="19"/>
      <c r="R187" s="19"/>
      <c r="S187" s="19"/>
      <c r="T187" s="19"/>
      <c r="U187" s="19"/>
      <c r="V187" s="19"/>
      <c r="W187" s="19"/>
      <c r="X187" s="19"/>
      <c r="Y187" s="19"/>
    </row>
    <row r="188" spans="1:25" ht="17.100000000000001" customHeight="1" x14ac:dyDescent="0.25">
      <c r="A188" s="12">
        <v>89</v>
      </c>
      <c r="B188" s="115">
        <v>43692</v>
      </c>
      <c r="C188" s="89">
        <v>0</v>
      </c>
      <c r="D188" s="89">
        <v>0</v>
      </c>
      <c r="E188" s="89">
        <v>0</v>
      </c>
      <c r="F188" s="134"/>
      <c r="G188" s="89">
        <v>0</v>
      </c>
      <c r="H188" s="89">
        <v>0</v>
      </c>
      <c r="I188" s="89">
        <v>0</v>
      </c>
      <c r="J188" s="89">
        <v>0</v>
      </c>
      <c r="K188" s="19"/>
      <c r="L188" s="19"/>
      <c r="M188" s="25"/>
      <c r="N188" s="26">
        <f t="shared" si="0"/>
        <v>1</v>
      </c>
      <c r="O188" s="26">
        <f t="shared" si="1"/>
        <v>3</v>
      </c>
      <c r="Q188" s="19"/>
      <c r="R188" s="19"/>
      <c r="S188" s="19"/>
      <c r="T188" s="19"/>
      <c r="U188" s="19"/>
      <c r="V188" s="19"/>
      <c r="W188" s="19"/>
      <c r="X188" s="19"/>
      <c r="Y188" s="19"/>
    </row>
    <row r="189" spans="1:25" ht="17.100000000000001" customHeight="1" x14ac:dyDescent="0.25">
      <c r="A189" s="12">
        <v>90</v>
      </c>
      <c r="B189" s="115">
        <v>43694</v>
      </c>
      <c r="C189" s="89">
        <v>0</v>
      </c>
      <c r="D189" s="89">
        <v>0</v>
      </c>
      <c r="E189" s="89">
        <v>0</v>
      </c>
      <c r="F189" s="134"/>
      <c r="G189" s="89">
        <v>0</v>
      </c>
      <c r="H189" s="89">
        <v>0</v>
      </c>
      <c r="I189" s="89">
        <v>0</v>
      </c>
      <c r="J189" s="89">
        <v>0</v>
      </c>
      <c r="K189" s="19"/>
      <c r="L189" s="19"/>
      <c r="M189" s="25"/>
      <c r="N189" s="26">
        <f t="shared" si="0"/>
        <v>1</v>
      </c>
      <c r="O189" s="26">
        <f t="shared" si="1"/>
        <v>3</v>
      </c>
      <c r="Q189" s="19"/>
      <c r="R189" s="19"/>
      <c r="S189" s="19"/>
      <c r="T189" s="19"/>
      <c r="U189" s="19"/>
      <c r="V189" s="19"/>
      <c r="W189" s="19"/>
      <c r="X189" s="19"/>
      <c r="Y189" s="19"/>
    </row>
    <row r="190" spans="1:25" ht="17.100000000000001" customHeight="1" x14ac:dyDescent="0.25">
      <c r="A190" s="12">
        <v>91</v>
      </c>
      <c r="B190" s="115">
        <v>43697</v>
      </c>
      <c r="C190" s="89">
        <v>0</v>
      </c>
      <c r="D190" s="89">
        <v>0</v>
      </c>
      <c r="E190" s="89">
        <v>0</v>
      </c>
      <c r="F190" s="89">
        <v>0</v>
      </c>
      <c r="G190" s="89">
        <v>0</v>
      </c>
      <c r="H190" s="89">
        <v>0</v>
      </c>
      <c r="I190" s="89">
        <v>0</v>
      </c>
      <c r="J190" s="89">
        <v>0</v>
      </c>
      <c r="K190" s="19"/>
      <c r="L190" s="19"/>
      <c r="M190" s="25"/>
      <c r="N190" s="26">
        <f t="shared" si="0"/>
        <v>1</v>
      </c>
      <c r="O190" s="26">
        <f t="shared" si="1"/>
        <v>3</v>
      </c>
      <c r="Q190" s="19"/>
      <c r="R190" s="19"/>
      <c r="S190" s="19"/>
      <c r="T190" s="19"/>
      <c r="U190" s="19"/>
      <c r="V190" s="19"/>
      <c r="W190" s="19"/>
      <c r="X190" s="19"/>
      <c r="Y190" s="19"/>
    </row>
    <row r="191" spans="1:25" ht="17.100000000000001" customHeight="1" x14ac:dyDescent="0.25">
      <c r="A191" s="12">
        <v>92</v>
      </c>
      <c r="B191" s="115">
        <v>43698</v>
      </c>
      <c r="C191" s="89">
        <v>0</v>
      </c>
      <c r="D191" s="89">
        <v>0</v>
      </c>
      <c r="E191" s="89">
        <v>0</v>
      </c>
      <c r="F191" s="134"/>
      <c r="G191" s="89">
        <v>0</v>
      </c>
      <c r="H191" s="89">
        <v>0</v>
      </c>
      <c r="I191" s="89">
        <v>0</v>
      </c>
      <c r="J191" s="89">
        <v>0</v>
      </c>
      <c r="K191" s="19"/>
      <c r="L191" s="19"/>
      <c r="M191" s="25"/>
      <c r="N191" s="26">
        <f t="shared" si="0"/>
        <v>1</v>
      </c>
      <c r="O191" s="26">
        <f t="shared" si="1"/>
        <v>3</v>
      </c>
      <c r="Q191" s="19"/>
      <c r="R191" s="19"/>
      <c r="S191" s="19"/>
      <c r="T191" s="19"/>
      <c r="U191" s="19"/>
      <c r="V191" s="19"/>
      <c r="W191" s="19"/>
      <c r="X191" s="19"/>
      <c r="Y191" s="19"/>
    </row>
    <row r="192" spans="1:25" ht="17.100000000000001" customHeight="1" x14ac:dyDescent="0.25">
      <c r="A192" s="12">
        <v>93</v>
      </c>
      <c r="B192" s="115">
        <v>43700</v>
      </c>
      <c r="C192" s="89">
        <v>0</v>
      </c>
      <c r="D192" s="89">
        <v>0</v>
      </c>
      <c r="E192" s="89">
        <v>0</v>
      </c>
      <c r="F192" s="134"/>
      <c r="G192" s="89">
        <v>0</v>
      </c>
      <c r="H192" s="89">
        <v>0</v>
      </c>
      <c r="I192" s="89">
        <v>0</v>
      </c>
      <c r="J192" s="89">
        <v>0</v>
      </c>
      <c r="K192" s="19"/>
      <c r="L192" s="19"/>
      <c r="M192" s="25"/>
      <c r="N192" s="26">
        <f t="shared" si="0"/>
        <v>1</v>
      </c>
      <c r="O192" s="26">
        <f t="shared" si="1"/>
        <v>3</v>
      </c>
      <c r="Q192" s="19"/>
      <c r="R192" s="19"/>
      <c r="S192" s="19"/>
      <c r="T192" s="19"/>
      <c r="U192" s="19"/>
      <c r="V192" s="19"/>
      <c r="W192" s="19"/>
      <c r="X192" s="19"/>
      <c r="Y192" s="19"/>
    </row>
    <row r="193" spans="1:25" ht="17.100000000000001" customHeight="1" x14ac:dyDescent="0.25">
      <c r="A193" s="12">
        <v>94</v>
      </c>
      <c r="B193" s="115">
        <v>43704</v>
      </c>
      <c r="C193" s="89">
        <v>0</v>
      </c>
      <c r="D193" s="89">
        <v>0</v>
      </c>
      <c r="E193" s="89">
        <v>0</v>
      </c>
      <c r="F193" s="89">
        <v>0</v>
      </c>
      <c r="G193" s="89">
        <v>0</v>
      </c>
      <c r="H193" s="89">
        <v>0</v>
      </c>
      <c r="I193" s="89">
        <v>0</v>
      </c>
      <c r="J193" s="89">
        <v>0</v>
      </c>
      <c r="K193" s="19"/>
      <c r="L193" s="19"/>
      <c r="M193" s="25"/>
      <c r="N193" s="26">
        <f t="shared" si="0"/>
        <v>1</v>
      </c>
      <c r="O193" s="26">
        <f t="shared" si="1"/>
        <v>3</v>
      </c>
      <c r="Q193" s="19"/>
      <c r="R193" s="19"/>
      <c r="S193" s="19"/>
      <c r="T193" s="19"/>
      <c r="U193" s="19"/>
      <c r="V193" s="19"/>
      <c r="W193" s="19"/>
      <c r="X193" s="19"/>
      <c r="Y193" s="19"/>
    </row>
    <row r="194" spans="1:25" ht="17.100000000000001" customHeight="1" x14ac:dyDescent="0.25">
      <c r="A194" s="12">
        <v>95</v>
      </c>
      <c r="B194" s="115">
        <v>43706</v>
      </c>
      <c r="C194" s="89">
        <v>0</v>
      </c>
      <c r="D194" s="89">
        <v>0</v>
      </c>
      <c r="E194" s="89">
        <v>0</v>
      </c>
      <c r="F194" s="134"/>
      <c r="G194" s="89">
        <v>0</v>
      </c>
      <c r="H194" s="89">
        <v>0</v>
      </c>
      <c r="I194" s="89">
        <v>0</v>
      </c>
      <c r="J194" s="89">
        <v>0</v>
      </c>
      <c r="K194" s="19"/>
      <c r="L194" s="19"/>
      <c r="M194" s="25"/>
      <c r="N194" s="26">
        <f t="shared" si="0"/>
        <v>1</v>
      </c>
      <c r="O194" s="26">
        <f t="shared" si="1"/>
        <v>3</v>
      </c>
      <c r="Q194" s="19"/>
      <c r="R194" s="19"/>
      <c r="S194" s="19"/>
      <c r="T194" s="19"/>
      <c r="U194" s="19"/>
      <c r="V194" s="19"/>
      <c r="W194" s="19"/>
      <c r="X194" s="19"/>
      <c r="Y194" s="19"/>
    </row>
    <row r="195" spans="1:25" ht="17.100000000000001" customHeight="1" x14ac:dyDescent="0.25">
      <c r="A195" s="12">
        <v>96</v>
      </c>
      <c r="B195" s="115">
        <v>43707</v>
      </c>
      <c r="C195" s="89">
        <v>0</v>
      </c>
      <c r="D195" s="89">
        <v>0</v>
      </c>
      <c r="E195" s="89">
        <v>0</v>
      </c>
      <c r="F195" s="134"/>
      <c r="G195" s="89">
        <v>0</v>
      </c>
      <c r="H195" s="89">
        <v>0</v>
      </c>
      <c r="I195" s="89">
        <v>0</v>
      </c>
      <c r="J195" s="89">
        <v>0</v>
      </c>
      <c r="K195" s="19"/>
      <c r="L195" s="19"/>
      <c r="M195" s="25"/>
      <c r="N195" s="26">
        <f t="shared" si="0"/>
        <v>1</v>
      </c>
      <c r="O195" s="26">
        <f t="shared" si="1"/>
        <v>3</v>
      </c>
      <c r="Q195" s="19"/>
      <c r="R195" s="19"/>
      <c r="S195" s="19"/>
      <c r="T195" s="19"/>
      <c r="U195" s="19"/>
      <c r="V195" s="19"/>
      <c r="W195" s="19"/>
      <c r="X195" s="19"/>
      <c r="Y195" s="19"/>
    </row>
    <row r="196" spans="1:25" ht="17.100000000000001" customHeight="1" x14ac:dyDescent="0.25">
      <c r="A196" s="12">
        <v>97</v>
      </c>
      <c r="B196" s="136">
        <v>43709</v>
      </c>
      <c r="C196" s="89">
        <v>0</v>
      </c>
      <c r="D196" s="89">
        <v>0</v>
      </c>
      <c r="E196" s="89">
        <v>0</v>
      </c>
      <c r="F196" s="89"/>
      <c r="G196" s="89">
        <v>0</v>
      </c>
      <c r="H196" s="89">
        <v>0</v>
      </c>
      <c r="I196" s="89">
        <v>0</v>
      </c>
      <c r="J196" s="89">
        <v>0</v>
      </c>
      <c r="K196" s="19"/>
      <c r="L196" s="19"/>
      <c r="M196" s="25"/>
      <c r="N196" s="26">
        <f t="shared" si="0"/>
        <v>1</v>
      </c>
      <c r="O196" s="26">
        <f t="shared" si="1"/>
        <v>3</v>
      </c>
      <c r="Q196" s="19"/>
      <c r="R196" s="19"/>
      <c r="S196" s="19"/>
      <c r="T196" s="19"/>
      <c r="U196" s="19"/>
      <c r="V196" s="19"/>
      <c r="W196" s="19"/>
      <c r="X196" s="19"/>
      <c r="Y196" s="19"/>
    </row>
    <row r="197" spans="1:25" ht="17.100000000000001" customHeight="1" x14ac:dyDescent="0.25">
      <c r="A197" s="12">
        <v>98</v>
      </c>
      <c r="B197" s="136">
        <v>43713</v>
      </c>
      <c r="C197" s="89">
        <v>0</v>
      </c>
      <c r="D197" s="89">
        <v>0</v>
      </c>
      <c r="E197" s="89">
        <v>0</v>
      </c>
      <c r="F197" s="89">
        <v>0</v>
      </c>
      <c r="G197" s="89">
        <v>0</v>
      </c>
      <c r="H197" s="89">
        <v>0</v>
      </c>
      <c r="I197" s="89">
        <v>0</v>
      </c>
      <c r="J197" s="89">
        <v>0</v>
      </c>
      <c r="K197" s="19"/>
      <c r="L197" s="19"/>
      <c r="M197" s="25"/>
      <c r="N197" s="26">
        <f t="shared" si="0"/>
        <v>1</v>
      </c>
      <c r="O197" s="26">
        <f t="shared" si="1"/>
        <v>3</v>
      </c>
      <c r="Q197" s="19"/>
      <c r="R197" s="19"/>
      <c r="S197" s="19"/>
      <c r="T197" s="19"/>
      <c r="U197" s="19"/>
      <c r="V197" s="19"/>
      <c r="W197" s="19"/>
      <c r="X197" s="19"/>
      <c r="Y197" s="19"/>
    </row>
    <row r="198" spans="1:25" ht="17.100000000000001" customHeight="1" x14ac:dyDescent="0.25">
      <c r="A198" s="12">
        <v>99</v>
      </c>
      <c r="B198" s="136">
        <v>43715</v>
      </c>
      <c r="C198" s="89">
        <v>0</v>
      </c>
      <c r="D198" s="89">
        <v>0</v>
      </c>
      <c r="E198" s="89">
        <v>0</v>
      </c>
      <c r="F198" s="89"/>
      <c r="G198" s="89">
        <v>0</v>
      </c>
      <c r="H198" s="89">
        <v>0</v>
      </c>
      <c r="I198" s="89">
        <v>0</v>
      </c>
      <c r="J198" s="89">
        <v>0</v>
      </c>
      <c r="K198" s="19"/>
      <c r="L198" s="19"/>
      <c r="M198" s="25"/>
      <c r="N198" s="26">
        <f t="shared" si="0"/>
        <v>1</v>
      </c>
      <c r="O198" s="26">
        <f t="shared" si="1"/>
        <v>3</v>
      </c>
      <c r="Q198" s="19"/>
      <c r="R198" s="19"/>
      <c r="S198" s="19"/>
      <c r="T198" s="19"/>
      <c r="U198" s="19"/>
      <c r="V198" s="19"/>
      <c r="W198" s="19"/>
      <c r="X198" s="19"/>
      <c r="Y198" s="19"/>
    </row>
    <row r="199" spans="1:25" ht="17.100000000000001" customHeight="1" x14ac:dyDescent="0.25">
      <c r="A199" s="12">
        <v>100</v>
      </c>
      <c r="B199" s="136">
        <v>43716</v>
      </c>
      <c r="C199" s="89">
        <v>0</v>
      </c>
      <c r="D199" s="89">
        <v>0</v>
      </c>
      <c r="E199" s="89">
        <v>0</v>
      </c>
      <c r="F199" s="89"/>
      <c r="G199" s="89">
        <v>0</v>
      </c>
      <c r="H199" s="89">
        <v>0</v>
      </c>
      <c r="I199" s="89">
        <v>0</v>
      </c>
      <c r="J199" s="89">
        <v>0</v>
      </c>
      <c r="K199" s="19"/>
      <c r="L199" s="19"/>
      <c r="M199" s="25"/>
      <c r="N199" s="26">
        <f t="shared" si="0"/>
        <v>1</v>
      </c>
      <c r="O199" s="26">
        <f t="shared" si="1"/>
        <v>3</v>
      </c>
      <c r="Q199" s="19"/>
      <c r="R199" s="19"/>
      <c r="S199" s="19"/>
      <c r="T199" s="19"/>
      <c r="U199" s="19"/>
      <c r="V199" s="19"/>
      <c r="W199" s="19"/>
      <c r="X199" s="19"/>
      <c r="Y199" s="19"/>
    </row>
    <row r="200" spans="1:25" ht="17.100000000000001" customHeight="1" x14ac:dyDescent="0.25">
      <c r="A200" s="12">
        <v>101</v>
      </c>
      <c r="B200" s="136">
        <v>43719</v>
      </c>
      <c r="C200" s="89">
        <v>0</v>
      </c>
      <c r="D200" s="89">
        <v>0</v>
      </c>
      <c r="E200" s="89">
        <v>0</v>
      </c>
      <c r="F200" s="89">
        <v>0</v>
      </c>
      <c r="G200" s="89">
        <v>0</v>
      </c>
      <c r="H200" s="89">
        <v>0</v>
      </c>
      <c r="I200" s="89">
        <v>0</v>
      </c>
      <c r="J200" s="89">
        <v>0</v>
      </c>
      <c r="K200" s="19"/>
      <c r="L200" s="19"/>
      <c r="M200" s="25"/>
      <c r="N200" s="26">
        <f t="shared" si="0"/>
        <v>1</v>
      </c>
      <c r="O200" s="26">
        <f t="shared" si="1"/>
        <v>3</v>
      </c>
      <c r="Q200" s="19"/>
      <c r="R200" s="19"/>
      <c r="S200" s="19"/>
      <c r="T200" s="19"/>
      <c r="U200" s="19"/>
      <c r="V200" s="19"/>
      <c r="W200" s="19"/>
      <c r="X200" s="19"/>
      <c r="Y200" s="19"/>
    </row>
    <row r="201" spans="1:25" ht="17.100000000000001" customHeight="1" x14ac:dyDescent="0.25">
      <c r="A201" s="12">
        <v>102</v>
      </c>
      <c r="B201" s="136">
        <v>43721</v>
      </c>
      <c r="C201" s="89">
        <v>0</v>
      </c>
      <c r="D201" s="89">
        <v>0</v>
      </c>
      <c r="E201" s="89">
        <v>0</v>
      </c>
      <c r="F201" s="89"/>
      <c r="G201" s="89">
        <v>0</v>
      </c>
      <c r="H201" s="89">
        <v>0</v>
      </c>
      <c r="I201" s="89">
        <v>1</v>
      </c>
      <c r="J201" s="89">
        <v>0</v>
      </c>
      <c r="K201" s="19"/>
      <c r="L201" s="19"/>
      <c r="M201" s="25"/>
      <c r="N201" s="26">
        <f t="shared" si="0"/>
        <v>1</v>
      </c>
      <c r="O201" s="26">
        <f t="shared" si="1"/>
        <v>3</v>
      </c>
      <c r="Q201" s="19"/>
      <c r="R201" s="19"/>
      <c r="S201" s="19"/>
      <c r="T201" s="19"/>
      <c r="U201" s="19"/>
      <c r="V201" s="19"/>
      <c r="W201" s="19"/>
      <c r="X201" s="19"/>
      <c r="Y201" s="19"/>
    </row>
    <row r="202" spans="1:25" ht="17.100000000000001" customHeight="1" x14ac:dyDescent="0.25">
      <c r="A202" s="12">
        <v>103</v>
      </c>
      <c r="B202" s="136">
        <v>43723</v>
      </c>
      <c r="C202" s="89">
        <v>0</v>
      </c>
      <c r="D202" s="89">
        <v>0</v>
      </c>
      <c r="E202" s="89">
        <v>0</v>
      </c>
      <c r="F202" s="89"/>
      <c r="G202" s="89">
        <v>0</v>
      </c>
      <c r="H202" s="89">
        <v>0</v>
      </c>
      <c r="I202" s="89">
        <v>0</v>
      </c>
      <c r="J202" s="89">
        <v>0</v>
      </c>
      <c r="K202" s="19"/>
      <c r="L202" s="19"/>
      <c r="M202" s="25"/>
      <c r="N202" s="26">
        <f t="shared" si="0"/>
        <v>1</v>
      </c>
      <c r="O202" s="26">
        <f t="shared" si="1"/>
        <v>3</v>
      </c>
      <c r="Q202" s="19"/>
      <c r="R202" s="19"/>
      <c r="S202" s="19"/>
      <c r="T202" s="19"/>
      <c r="U202" s="19"/>
      <c r="V202" s="19"/>
      <c r="W202" s="19"/>
      <c r="X202" s="19"/>
      <c r="Y202" s="19"/>
    </row>
    <row r="203" spans="1:25" ht="17.100000000000001" customHeight="1" x14ac:dyDescent="0.25">
      <c r="A203" s="12">
        <v>104</v>
      </c>
      <c r="B203" s="136">
        <v>43730</v>
      </c>
      <c r="C203" s="89">
        <v>0</v>
      </c>
      <c r="D203" s="89">
        <v>0</v>
      </c>
      <c r="E203" s="89">
        <v>0</v>
      </c>
      <c r="F203" s="89">
        <v>0</v>
      </c>
      <c r="G203" s="89">
        <v>0</v>
      </c>
      <c r="H203" s="89">
        <v>0</v>
      </c>
      <c r="I203" s="89">
        <v>0</v>
      </c>
      <c r="J203" s="89">
        <v>0</v>
      </c>
      <c r="K203" s="19"/>
      <c r="L203" s="19"/>
      <c r="M203" s="25"/>
      <c r="N203" s="26">
        <f t="shared" si="0"/>
        <v>1</v>
      </c>
      <c r="O203" s="26">
        <f t="shared" si="1"/>
        <v>3</v>
      </c>
      <c r="Q203" s="19"/>
      <c r="R203" s="19"/>
      <c r="S203" s="19"/>
      <c r="T203" s="19"/>
      <c r="U203" s="19"/>
      <c r="V203" s="19"/>
      <c r="W203" s="19"/>
      <c r="X203" s="19"/>
      <c r="Y203" s="19"/>
    </row>
    <row r="204" spans="1:25" ht="17.100000000000001" customHeight="1" x14ac:dyDescent="0.25">
      <c r="A204" s="12">
        <v>105</v>
      </c>
      <c r="B204" s="136">
        <v>43737</v>
      </c>
      <c r="C204" s="89">
        <v>0</v>
      </c>
      <c r="D204" s="89">
        <v>0</v>
      </c>
      <c r="E204" s="89">
        <v>0</v>
      </c>
      <c r="F204" s="89">
        <v>0</v>
      </c>
      <c r="G204" s="89">
        <v>0</v>
      </c>
      <c r="H204" s="89">
        <v>0</v>
      </c>
      <c r="I204" s="89">
        <v>0</v>
      </c>
      <c r="J204" s="89">
        <v>0</v>
      </c>
      <c r="K204" s="19"/>
      <c r="L204" s="19"/>
      <c r="M204" s="25"/>
      <c r="N204" s="26">
        <f t="shared" si="0"/>
        <v>1</v>
      </c>
      <c r="O204" s="26">
        <f t="shared" si="1"/>
        <v>3</v>
      </c>
      <c r="Q204" s="19"/>
      <c r="R204" s="19"/>
      <c r="S204" s="19"/>
      <c r="T204" s="19"/>
      <c r="U204" s="19"/>
      <c r="V204" s="19"/>
      <c r="W204" s="19"/>
      <c r="X204" s="19"/>
      <c r="Y204" s="19"/>
    </row>
    <row r="205" spans="1:25" ht="17.100000000000001" customHeight="1" x14ac:dyDescent="0.25">
      <c r="A205" s="12">
        <v>106</v>
      </c>
      <c r="B205" s="143">
        <v>43740</v>
      </c>
      <c r="C205" s="116">
        <v>0</v>
      </c>
      <c r="D205" s="116">
        <v>0</v>
      </c>
      <c r="E205" s="116">
        <v>0</v>
      </c>
      <c r="F205" s="116">
        <v>0</v>
      </c>
      <c r="G205" s="116">
        <v>0</v>
      </c>
      <c r="H205" s="116">
        <v>0</v>
      </c>
      <c r="I205" s="116">
        <v>0</v>
      </c>
      <c r="J205" s="116">
        <v>0</v>
      </c>
      <c r="K205" s="19"/>
      <c r="L205" s="19"/>
      <c r="M205" s="25"/>
      <c r="N205" s="26">
        <f t="shared" si="0"/>
        <v>1</v>
      </c>
      <c r="O205" s="26">
        <f t="shared" si="1"/>
        <v>3</v>
      </c>
      <c r="Q205" s="19"/>
      <c r="R205" s="19"/>
      <c r="S205" s="19"/>
      <c r="T205" s="19"/>
      <c r="U205" s="19"/>
      <c r="V205" s="19"/>
      <c r="W205" s="19"/>
      <c r="X205" s="19"/>
      <c r="Y205" s="19"/>
    </row>
    <row r="206" spans="1:25" ht="17.100000000000001" customHeight="1" x14ac:dyDescent="0.25">
      <c r="A206" s="12">
        <v>107</v>
      </c>
      <c r="B206" s="143">
        <v>43750</v>
      </c>
      <c r="C206" s="116">
        <v>0</v>
      </c>
      <c r="D206" s="116">
        <v>0</v>
      </c>
      <c r="E206" s="116">
        <v>0</v>
      </c>
      <c r="F206" s="116">
        <v>0</v>
      </c>
      <c r="G206" s="116">
        <v>0</v>
      </c>
      <c r="H206" s="116">
        <v>0</v>
      </c>
      <c r="I206" s="116">
        <v>0</v>
      </c>
      <c r="J206" s="116">
        <v>0</v>
      </c>
      <c r="K206" s="19"/>
      <c r="L206" s="19"/>
      <c r="M206" s="25"/>
      <c r="N206" s="26">
        <f t="shared" si="0"/>
        <v>1</v>
      </c>
      <c r="O206" s="26">
        <f t="shared" si="1"/>
        <v>3</v>
      </c>
      <c r="Q206" s="19"/>
      <c r="R206" s="19"/>
      <c r="S206" s="19"/>
      <c r="T206" s="19"/>
      <c r="U206" s="19"/>
      <c r="V206" s="19"/>
      <c r="W206" s="19"/>
      <c r="X206" s="19"/>
      <c r="Y206" s="19"/>
    </row>
    <row r="207" spans="1:25" ht="17.100000000000001" customHeight="1" x14ac:dyDescent="0.25">
      <c r="A207" s="12">
        <v>108</v>
      </c>
      <c r="B207" s="143">
        <v>43753</v>
      </c>
      <c r="C207" s="116">
        <v>0</v>
      </c>
      <c r="D207" s="116">
        <v>0</v>
      </c>
      <c r="E207" s="116">
        <v>0</v>
      </c>
      <c r="F207" s="116">
        <v>0</v>
      </c>
      <c r="G207" s="116">
        <v>0</v>
      </c>
      <c r="H207" s="116">
        <v>0</v>
      </c>
      <c r="I207" s="116">
        <v>0</v>
      </c>
      <c r="J207" s="116">
        <v>0</v>
      </c>
      <c r="K207" s="19"/>
      <c r="L207" s="19"/>
      <c r="M207" s="25"/>
      <c r="N207" s="26">
        <f t="shared" si="0"/>
        <v>1</v>
      </c>
      <c r="O207" s="26">
        <f t="shared" si="1"/>
        <v>3</v>
      </c>
      <c r="Q207" s="19"/>
      <c r="R207" s="19"/>
      <c r="S207" s="19"/>
      <c r="T207" s="19"/>
      <c r="U207" s="19"/>
      <c r="V207" s="19"/>
      <c r="W207" s="19"/>
      <c r="X207" s="19"/>
      <c r="Y207" s="19"/>
    </row>
    <row r="208" spans="1:25" ht="17.100000000000001" customHeight="1" x14ac:dyDescent="0.25">
      <c r="A208" s="12">
        <v>109</v>
      </c>
      <c r="B208" s="143">
        <v>43756</v>
      </c>
      <c r="C208" s="116">
        <v>0</v>
      </c>
      <c r="D208" s="116">
        <v>0</v>
      </c>
      <c r="E208" s="116">
        <v>0</v>
      </c>
      <c r="F208" s="116"/>
      <c r="G208" s="116">
        <v>0</v>
      </c>
      <c r="H208" s="116">
        <v>0</v>
      </c>
      <c r="I208" s="116">
        <v>0</v>
      </c>
      <c r="J208" s="116">
        <v>0</v>
      </c>
      <c r="K208" s="19"/>
      <c r="L208" s="19"/>
      <c r="M208" s="25"/>
      <c r="N208" s="26">
        <f t="shared" si="0"/>
        <v>1</v>
      </c>
      <c r="O208" s="26">
        <f t="shared" si="1"/>
        <v>3</v>
      </c>
      <c r="Q208" s="19"/>
      <c r="R208" s="19"/>
      <c r="S208" s="19"/>
      <c r="T208" s="19"/>
      <c r="U208" s="19"/>
      <c r="V208" s="19"/>
      <c r="W208" s="19"/>
      <c r="X208" s="19"/>
      <c r="Y208" s="19"/>
    </row>
    <row r="209" spans="1:25" ht="17.100000000000001" customHeight="1" x14ac:dyDescent="0.25">
      <c r="A209" s="12">
        <v>110</v>
      </c>
      <c r="B209" s="143">
        <v>43758</v>
      </c>
      <c r="C209" s="116">
        <v>0</v>
      </c>
      <c r="D209" s="116">
        <v>0</v>
      </c>
      <c r="E209" s="116">
        <v>0</v>
      </c>
      <c r="F209" s="116"/>
      <c r="G209" s="116">
        <v>0</v>
      </c>
      <c r="H209" s="116">
        <v>0</v>
      </c>
      <c r="I209" s="116">
        <v>0</v>
      </c>
      <c r="J209" s="116">
        <v>0</v>
      </c>
      <c r="K209" s="19"/>
      <c r="L209" s="19"/>
      <c r="M209" s="25"/>
      <c r="N209" s="26">
        <f t="shared" si="0"/>
        <v>1</v>
      </c>
      <c r="O209" s="26">
        <f t="shared" si="1"/>
        <v>3</v>
      </c>
      <c r="Q209" s="19"/>
      <c r="R209" s="19"/>
      <c r="S209" s="19"/>
      <c r="T209" s="19"/>
      <c r="U209" s="19"/>
      <c r="V209" s="19"/>
      <c r="W209" s="19"/>
      <c r="X209" s="19"/>
      <c r="Y209" s="19"/>
    </row>
    <row r="210" spans="1:25" ht="17.100000000000001" customHeight="1" x14ac:dyDescent="0.25">
      <c r="A210" s="12">
        <v>111</v>
      </c>
      <c r="B210" s="143">
        <v>43761</v>
      </c>
      <c r="C210" s="116">
        <v>0</v>
      </c>
      <c r="D210" s="116">
        <v>0</v>
      </c>
      <c r="E210" s="116">
        <v>0</v>
      </c>
      <c r="F210" s="116">
        <v>0</v>
      </c>
      <c r="G210" s="116">
        <v>0</v>
      </c>
      <c r="H210" s="116">
        <v>0</v>
      </c>
      <c r="I210" s="116">
        <v>0</v>
      </c>
      <c r="J210" s="116">
        <v>0</v>
      </c>
      <c r="K210" s="19"/>
      <c r="L210" s="19"/>
      <c r="M210" s="25"/>
      <c r="N210" s="26">
        <f t="shared" si="0"/>
        <v>1</v>
      </c>
      <c r="O210" s="26">
        <f t="shared" si="1"/>
        <v>3</v>
      </c>
      <c r="Q210" s="19"/>
      <c r="R210" s="19"/>
      <c r="S210" s="19"/>
      <c r="T210" s="19"/>
      <c r="U210" s="19"/>
      <c r="V210" s="19"/>
      <c r="W210" s="19"/>
      <c r="X210" s="19"/>
      <c r="Y210" s="19"/>
    </row>
    <row r="211" spans="1:25" ht="17.100000000000001" customHeight="1" x14ac:dyDescent="0.25">
      <c r="A211" s="12">
        <v>112</v>
      </c>
      <c r="B211" s="143">
        <v>43768</v>
      </c>
      <c r="C211" s="116">
        <v>0</v>
      </c>
      <c r="D211" s="116">
        <v>0</v>
      </c>
      <c r="E211" s="116">
        <v>0</v>
      </c>
      <c r="F211" s="116">
        <v>0</v>
      </c>
      <c r="G211" s="116">
        <v>0</v>
      </c>
      <c r="H211" s="116">
        <v>0</v>
      </c>
      <c r="I211" s="116">
        <v>0</v>
      </c>
      <c r="J211" s="116">
        <v>0</v>
      </c>
      <c r="K211" s="19"/>
      <c r="L211" s="19"/>
      <c r="M211" s="25"/>
      <c r="N211" s="26">
        <f t="shared" si="0"/>
        <v>1</v>
      </c>
      <c r="O211" s="26">
        <f t="shared" si="1"/>
        <v>3</v>
      </c>
      <c r="Q211" s="19"/>
      <c r="R211" s="19"/>
      <c r="S211" s="19"/>
      <c r="T211" s="19"/>
      <c r="U211" s="19"/>
      <c r="V211" s="19"/>
      <c r="W211" s="19"/>
      <c r="X211" s="19"/>
      <c r="Y211" s="19"/>
    </row>
    <row r="212" spans="1:25" ht="17.100000000000001" customHeight="1" x14ac:dyDescent="0.25">
      <c r="A212" s="12">
        <v>113</v>
      </c>
      <c r="B212" s="143">
        <v>43771</v>
      </c>
      <c r="C212" s="116">
        <v>0</v>
      </c>
      <c r="D212" s="116">
        <v>0</v>
      </c>
      <c r="E212" s="116">
        <v>0</v>
      </c>
      <c r="F212" s="116"/>
      <c r="G212" s="116">
        <v>0</v>
      </c>
      <c r="H212" s="116">
        <v>0</v>
      </c>
      <c r="I212" s="116">
        <v>0</v>
      </c>
      <c r="J212" s="116">
        <v>0</v>
      </c>
      <c r="K212" s="19"/>
      <c r="L212" s="19"/>
      <c r="M212" s="25"/>
      <c r="N212" s="26">
        <f t="shared" si="0"/>
        <v>1</v>
      </c>
      <c r="O212" s="26">
        <f t="shared" si="1"/>
        <v>3</v>
      </c>
      <c r="Q212" s="19"/>
      <c r="R212" s="19"/>
      <c r="S212" s="19"/>
      <c r="T212" s="19"/>
      <c r="U212" s="19"/>
      <c r="V212" s="19"/>
      <c r="W212" s="19"/>
      <c r="X212" s="19"/>
      <c r="Y212" s="19"/>
    </row>
    <row r="213" spans="1:25" ht="17.100000000000001" customHeight="1" x14ac:dyDescent="0.25">
      <c r="A213" s="12">
        <v>114</v>
      </c>
      <c r="B213" s="143">
        <v>43774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9"/>
      <c r="L213" s="19"/>
      <c r="M213" s="25"/>
      <c r="N213" s="26">
        <f t="shared" si="0"/>
        <v>1</v>
      </c>
      <c r="O213" s="26">
        <f t="shared" si="1"/>
        <v>3</v>
      </c>
      <c r="Q213" s="19"/>
      <c r="R213" s="19"/>
      <c r="S213" s="19"/>
      <c r="T213" s="19"/>
      <c r="U213" s="19"/>
      <c r="V213" s="19"/>
      <c r="W213" s="19"/>
      <c r="X213" s="19"/>
      <c r="Y213" s="19"/>
    </row>
    <row r="214" spans="1:25" ht="17.100000000000001" customHeight="1" x14ac:dyDescent="0.25">
      <c r="A214" s="12">
        <v>115</v>
      </c>
      <c r="B214" s="143">
        <v>43776</v>
      </c>
      <c r="C214" s="116">
        <v>0</v>
      </c>
      <c r="D214" s="116">
        <v>0</v>
      </c>
      <c r="E214" s="116">
        <v>0</v>
      </c>
      <c r="F214" s="116"/>
      <c r="G214" s="116">
        <v>0</v>
      </c>
      <c r="H214" s="116">
        <v>0</v>
      </c>
      <c r="I214" s="116">
        <v>0</v>
      </c>
      <c r="J214" s="116">
        <v>0</v>
      </c>
      <c r="K214" s="19"/>
      <c r="L214" s="19"/>
      <c r="M214" s="25"/>
      <c r="N214" s="26">
        <f t="shared" si="0"/>
        <v>1</v>
      </c>
      <c r="O214" s="26">
        <f t="shared" si="1"/>
        <v>3</v>
      </c>
      <c r="Q214" s="19"/>
      <c r="R214" s="19"/>
      <c r="S214" s="19"/>
      <c r="T214" s="19"/>
      <c r="U214" s="19"/>
      <c r="V214" s="19"/>
      <c r="W214" s="19"/>
      <c r="X214" s="19"/>
      <c r="Y214" s="19"/>
    </row>
    <row r="215" spans="1:25" ht="17.100000000000001" customHeight="1" x14ac:dyDescent="0.25">
      <c r="A215" s="12">
        <v>116</v>
      </c>
      <c r="B215" s="143">
        <v>43777</v>
      </c>
      <c r="C215" s="116">
        <v>0</v>
      </c>
      <c r="D215" s="116">
        <v>0</v>
      </c>
      <c r="E215" s="116">
        <v>0</v>
      </c>
      <c r="F215" s="116"/>
      <c r="G215" s="116">
        <v>0</v>
      </c>
      <c r="H215" s="116">
        <v>0</v>
      </c>
      <c r="I215" s="116">
        <v>0</v>
      </c>
      <c r="J215" s="116">
        <v>0</v>
      </c>
      <c r="K215" s="19"/>
      <c r="L215" s="19"/>
      <c r="M215" s="25"/>
      <c r="N215" s="26">
        <f t="shared" si="0"/>
        <v>1</v>
      </c>
      <c r="O215" s="26">
        <f t="shared" si="1"/>
        <v>3</v>
      </c>
      <c r="Q215" s="19"/>
      <c r="R215" s="19"/>
      <c r="S215" s="19"/>
      <c r="T215" s="19"/>
      <c r="U215" s="19"/>
      <c r="V215" s="19"/>
      <c r="W215" s="19"/>
      <c r="X215" s="19"/>
      <c r="Y215" s="19"/>
    </row>
    <row r="216" spans="1:25" ht="17.100000000000001" customHeight="1" x14ac:dyDescent="0.25">
      <c r="A216" s="12">
        <v>117</v>
      </c>
      <c r="B216" s="143">
        <v>43782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9"/>
      <c r="L216" s="19"/>
      <c r="M216" s="25"/>
      <c r="N216" s="26">
        <f t="shared" si="0"/>
        <v>1</v>
      </c>
      <c r="O216" s="26">
        <f t="shared" si="1"/>
        <v>3</v>
      </c>
      <c r="Q216" s="19"/>
      <c r="R216" s="19"/>
      <c r="S216" s="19"/>
      <c r="T216" s="19"/>
      <c r="U216" s="19"/>
      <c r="V216" s="19"/>
      <c r="W216" s="19"/>
      <c r="X216" s="19"/>
      <c r="Y216" s="19"/>
    </row>
    <row r="217" spans="1:25" ht="17.100000000000001" customHeight="1" x14ac:dyDescent="0.25">
      <c r="A217" s="12">
        <v>118</v>
      </c>
      <c r="B217" s="143">
        <v>43784</v>
      </c>
      <c r="C217" s="116">
        <v>0</v>
      </c>
      <c r="D217" s="116">
        <v>0</v>
      </c>
      <c r="E217" s="116">
        <v>0</v>
      </c>
      <c r="F217" s="116"/>
      <c r="G217" s="116">
        <v>0</v>
      </c>
      <c r="H217" s="116">
        <v>0</v>
      </c>
      <c r="I217" s="116">
        <v>0</v>
      </c>
      <c r="J217" s="116">
        <v>0</v>
      </c>
      <c r="K217" s="19"/>
      <c r="L217" s="19"/>
      <c r="M217" s="25"/>
      <c r="N217" s="26">
        <f t="shared" si="0"/>
        <v>1</v>
      </c>
      <c r="O217" s="26">
        <f t="shared" si="1"/>
        <v>3</v>
      </c>
      <c r="Q217" s="19"/>
      <c r="R217" s="19"/>
      <c r="S217" s="19"/>
      <c r="T217" s="19"/>
      <c r="U217" s="19"/>
      <c r="V217" s="19"/>
      <c r="W217" s="19"/>
      <c r="X217" s="19"/>
      <c r="Y217" s="19"/>
    </row>
    <row r="218" spans="1:25" ht="17.100000000000001" customHeight="1" x14ac:dyDescent="0.25">
      <c r="A218" s="12">
        <v>119</v>
      </c>
      <c r="B218" s="143">
        <v>43786</v>
      </c>
      <c r="C218" s="116">
        <v>0</v>
      </c>
      <c r="D218" s="116">
        <v>0</v>
      </c>
      <c r="E218" s="116">
        <v>0</v>
      </c>
      <c r="F218" s="116"/>
      <c r="G218" s="116">
        <v>0</v>
      </c>
      <c r="H218" s="116">
        <v>0</v>
      </c>
      <c r="I218" s="116">
        <v>0</v>
      </c>
      <c r="J218" s="116">
        <v>0</v>
      </c>
      <c r="K218" s="19"/>
      <c r="L218" s="19"/>
      <c r="M218" s="25"/>
      <c r="N218" s="26">
        <f t="shared" si="0"/>
        <v>1</v>
      </c>
      <c r="O218" s="26">
        <f t="shared" si="1"/>
        <v>3</v>
      </c>
      <c r="Q218" s="19"/>
      <c r="R218" s="19"/>
      <c r="S218" s="19"/>
      <c r="T218" s="19"/>
      <c r="U218" s="19"/>
      <c r="V218" s="19"/>
      <c r="W218" s="19"/>
      <c r="X218" s="19"/>
      <c r="Y218" s="19"/>
    </row>
    <row r="219" spans="1:25" ht="17.100000000000001" customHeight="1" x14ac:dyDescent="0.25">
      <c r="A219" s="12">
        <v>120</v>
      </c>
      <c r="B219" s="143">
        <v>43787</v>
      </c>
      <c r="C219" s="116">
        <v>0</v>
      </c>
      <c r="D219" s="116">
        <v>0</v>
      </c>
      <c r="E219" s="116">
        <v>1</v>
      </c>
      <c r="F219" s="116">
        <v>0</v>
      </c>
      <c r="G219" s="116">
        <v>0</v>
      </c>
      <c r="H219" s="116">
        <v>0</v>
      </c>
      <c r="I219" s="116">
        <v>0</v>
      </c>
      <c r="J219" s="116">
        <v>0</v>
      </c>
      <c r="K219" s="19"/>
      <c r="L219" s="19"/>
      <c r="M219" s="25"/>
      <c r="N219" s="26">
        <f t="shared" si="0"/>
        <v>1</v>
      </c>
      <c r="O219" s="26">
        <f t="shared" si="1"/>
        <v>3</v>
      </c>
      <c r="Q219" s="19"/>
      <c r="R219" s="19"/>
      <c r="S219" s="19"/>
      <c r="T219" s="19"/>
      <c r="U219" s="19"/>
      <c r="V219" s="19"/>
      <c r="W219" s="19"/>
      <c r="X219" s="19"/>
      <c r="Y219" s="19"/>
    </row>
    <row r="220" spans="1:25" ht="17.100000000000001" customHeight="1" x14ac:dyDescent="0.25">
      <c r="A220" s="12">
        <v>121</v>
      </c>
      <c r="B220" s="143">
        <v>43790</v>
      </c>
      <c r="C220" s="116">
        <v>0</v>
      </c>
      <c r="D220" s="116">
        <v>0</v>
      </c>
      <c r="E220" s="116">
        <v>0</v>
      </c>
      <c r="F220" s="116"/>
      <c r="G220" s="116">
        <v>0</v>
      </c>
      <c r="H220" s="116">
        <v>0</v>
      </c>
      <c r="I220" s="116">
        <v>0</v>
      </c>
      <c r="J220" s="116">
        <v>0</v>
      </c>
      <c r="K220" s="19"/>
      <c r="L220" s="19"/>
      <c r="M220" s="25"/>
      <c r="N220" s="26">
        <f t="shared" si="0"/>
        <v>1</v>
      </c>
      <c r="O220" s="26">
        <f t="shared" si="1"/>
        <v>3</v>
      </c>
      <c r="Q220" s="19"/>
      <c r="R220" s="19"/>
      <c r="S220" s="19"/>
      <c r="T220" s="19"/>
      <c r="U220" s="19"/>
      <c r="V220" s="19"/>
      <c r="W220" s="19"/>
      <c r="X220" s="19"/>
      <c r="Y220" s="19"/>
    </row>
    <row r="221" spans="1:25" ht="17.100000000000001" customHeight="1" x14ac:dyDescent="0.25">
      <c r="A221" s="12">
        <v>122</v>
      </c>
      <c r="B221" s="143">
        <v>43793</v>
      </c>
      <c r="C221" s="116">
        <v>0</v>
      </c>
      <c r="D221" s="116">
        <v>0</v>
      </c>
      <c r="E221" s="116">
        <v>0</v>
      </c>
      <c r="F221" s="116"/>
      <c r="G221" s="116">
        <v>0</v>
      </c>
      <c r="H221" s="116">
        <v>0</v>
      </c>
      <c r="I221" s="116">
        <v>0</v>
      </c>
      <c r="J221" s="116">
        <v>0</v>
      </c>
      <c r="K221" s="19"/>
      <c r="L221" s="19"/>
      <c r="M221" s="25"/>
      <c r="N221" s="26">
        <f t="shared" si="0"/>
        <v>1</v>
      </c>
      <c r="O221" s="26">
        <f t="shared" si="1"/>
        <v>3</v>
      </c>
      <c r="Q221" s="19"/>
      <c r="R221" s="19"/>
      <c r="S221" s="19"/>
      <c r="T221" s="19"/>
      <c r="U221" s="19"/>
      <c r="V221" s="19"/>
      <c r="W221" s="19"/>
      <c r="X221" s="19"/>
      <c r="Y221" s="19"/>
    </row>
    <row r="222" spans="1:25" ht="17.100000000000001" customHeight="1" x14ac:dyDescent="0.25">
      <c r="A222" s="12">
        <v>123</v>
      </c>
      <c r="B222" s="143">
        <v>43795</v>
      </c>
      <c r="C222" s="116">
        <v>0</v>
      </c>
      <c r="D222" s="116">
        <v>0</v>
      </c>
      <c r="E222" s="116">
        <v>0</v>
      </c>
      <c r="F222" s="116">
        <v>0</v>
      </c>
      <c r="G222" s="116">
        <v>0</v>
      </c>
      <c r="H222" s="116">
        <v>0</v>
      </c>
      <c r="I222" s="116">
        <v>0</v>
      </c>
      <c r="J222" s="116">
        <v>0</v>
      </c>
      <c r="K222" s="19"/>
      <c r="L222" s="19"/>
      <c r="M222" s="25"/>
      <c r="N222" s="26">
        <f t="shared" si="0"/>
        <v>1</v>
      </c>
      <c r="O222" s="26">
        <f t="shared" si="1"/>
        <v>3</v>
      </c>
      <c r="Q222" s="19"/>
      <c r="R222" s="19"/>
      <c r="S222" s="19"/>
      <c r="T222" s="19"/>
      <c r="U222" s="19"/>
      <c r="V222" s="19"/>
      <c r="W222" s="19"/>
      <c r="X222" s="19"/>
      <c r="Y222" s="19"/>
    </row>
    <row r="223" spans="1:25" ht="17.100000000000001" customHeight="1" x14ac:dyDescent="0.25">
      <c r="A223" s="12">
        <v>124</v>
      </c>
      <c r="B223" s="143">
        <v>43798</v>
      </c>
      <c r="C223" s="116">
        <v>0</v>
      </c>
      <c r="D223" s="116">
        <v>0</v>
      </c>
      <c r="E223" s="116">
        <v>0</v>
      </c>
      <c r="F223" s="116"/>
      <c r="G223" s="116">
        <v>0</v>
      </c>
      <c r="H223" s="116">
        <v>0</v>
      </c>
      <c r="I223" s="116">
        <v>0</v>
      </c>
      <c r="J223" s="116">
        <v>0</v>
      </c>
      <c r="K223" s="19"/>
      <c r="L223" s="19"/>
      <c r="M223" s="25"/>
      <c r="N223" s="26">
        <f t="shared" si="0"/>
        <v>1</v>
      </c>
      <c r="O223" s="26">
        <f t="shared" si="1"/>
        <v>3</v>
      </c>
      <c r="Q223" s="19"/>
      <c r="R223" s="19"/>
      <c r="S223" s="19"/>
      <c r="T223" s="19"/>
      <c r="U223" s="19"/>
      <c r="V223" s="19"/>
      <c r="W223" s="19"/>
      <c r="X223" s="19"/>
      <c r="Y223" s="19"/>
    </row>
    <row r="224" spans="1:25" ht="17.100000000000001" customHeight="1" x14ac:dyDescent="0.25">
      <c r="A224" s="12">
        <v>125</v>
      </c>
      <c r="B224" s="143">
        <v>43801</v>
      </c>
      <c r="C224" s="116">
        <v>0</v>
      </c>
      <c r="D224" s="116">
        <v>0</v>
      </c>
      <c r="E224" s="116">
        <v>0</v>
      </c>
      <c r="F224" s="116"/>
      <c r="G224" s="116">
        <v>0</v>
      </c>
      <c r="H224" s="116">
        <v>0</v>
      </c>
      <c r="I224" s="116">
        <v>0</v>
      </c>
      <c r="J224" s="116">
        <v>0</v>
      </c>
      <c r="K224" s="19"/>
      <c r="L224" s="19"/>
      <c r="M224" s="25"/>
      <c r="N224" s="26">
        <f t="shared" si="0"/>
        <v>1</v>
      </c>
      <c r="O224" s="26">
        <f t="shared" si="1"/>
        <v>3</v>
      </c>
      <c r="Q224" s="19"/>
      <c r="R224" s="19"/>
      <c r="S224" s="19"/>
      <c r="T224" s="19"/>
      <c r="U224" s="19"/>
      <c r="V224" s="19"/>
      <c r="W224" s="19"/>
      <c r="X224" s="19"/>
      <c r="Y224" s="19"/>
    </row>
    <row r="225" spans="1:25" ht="17.100000000000001" customHeight="1" x14ac:dyDescent="0.25">
      <c r="A225" s="12">
        <v>126</v>
      </c>
      <c r="B225" s="143">
        <v>43803</v>
      </c>
      <c r="C225" s="116">
        <v>0</v>
      </c>
      <c r="D225" s="116">
        <v>0</v>
      </c>
      <c r="E225" s="116">
        <v>0</v>
      </c>
      <c r="F225" s="116">
        <v>0</v>
      </c>
      <c r="G225" s="116">
        <v>0</v>
      </c>
      <c r="H225" s="116">
        <v>0</v>
      </c>
      <c r="I225" s="116">
        <v>0</v>
      </c>
      <c r="J225" s="116">
        <v>0</v>
      </c>
      <c r="K225" s="19"/>
      <c r="L225" s="19"/>
      <c r="M225" s="25"/>
      <c r="N225" s="26">
        <f t="shared" si="0"/>
        <v>1</v>
      </c>
      <c r="O225" s="26">
        <f t="shared" si="1"/>
        <v>3</v>
      </c>
      <c r="Q225" s="19"/>
      <c r="R225" s="19"/>
      <c r="S225" s="19"/>
      <c r="T225" s="19"/>
      <c r="U225" s="19"/>
      <c r="V225" s="19"/>
      <c r="W225" s="19"/>
      <c r="X225" s="19"/>
      <c r="Y225" s="19"/>
    </row>
    <row r="226" spans="1:25" ht="17.100000000000001" customHeight="1" x14ac:dyDescent="0.25">
      <c r="A226" s="12">
        <v>127</v>
      </c>
      <c r="B226" s="143">
        <v>43805</v>
      </c>
      <c r="C226" s="116">
        <v>0</v>
      </c>
      <c r="D226" s="116">
        <v>0</v>
      </c>
      <c r="E226" s="116">
        <v>0</v>
      </c>
      <c r="F226" s="116"/>
      <c r="G226" s="116">
        <v>0</v>
      </c>
      <c r="H226" s="116">
        <v>0</v>
      </c>
      <c r="I226" s="116">
        <v>0</v>
      </c>
      <c r="J226" s="116">
        <v>0</v>
      </c>
      <c r="K226" s="19"/>
      <c r="L226" s="19"/>
      <c r="M226" s="25"/>
      <c r="N226" s="26">
        <f t="shared" si="0"/>
        <v>1</v>
      </c>
      <c r="O226" s="26">
        <f t="shared" si="1"/>
        <v>3</v>
      </c>
      <c r="Q226" s="19"/>
      <c r="R226" s="19"/>
      <c r="S226" s="19"/>
      <c r="T226" s="19"/>
      <c r="U226" s="19"/>
      <c r="V226" s="19"/>
      <c r="W226" s="19"/>
      <c r="X226" s="19"/>
      <c r="Y226" s="19"/>
    </row>
    <row r="227" spans="1:25" ht="17.100000000000001" customHeight="1" x14ac:dyDescent="0.25">
      <c r="A227" s="12">
        <v>128</v>
      </c>
      <c r="B227" s="143">
        <v>43807</v>
      </c>
      <c r="C227" s="116">
        <v>0</v>
      </c>
      <c r="D227" s="116">
        <v>0</v>
      </c>
      <c r="E227" s="116">
        <v>0</v>
      </c>
      <c r="F227" s="116"/>
      <c r="G227" s="116">
        <v>0</v>
      </c>
      <c r="H227" s="116">
        <v>0</v>
      </c>
      <c r="I227" s="116">
        <v>0</v>
      </c>
      <c r="J227" s="116">
        <v>0</v>
      </c>
      <c r="K227" s="19"/>
      <c r="L227" s="19"/>
      <c r="M227" s="25"/>
      <c r="N227" s="26">
        <f t="shared" si="0"/>
        <v>1</v>
      </c>
      <c r="O227" s="26">
        <f t="shared" si="1"/>
        <v>3</v>
      </c>
      <c r="Q227" s="19"/>
      <c r="R227" s="19"/>
      <c r="S227" s="19"/>
      <c r="T227" s="19"/>
      <c r="U227" s="19"/>
      <c r="V227" s="19"/>
      <c r="W227" s="19"/>
      <c r="X227" s="19"/>
      <c r="Y227" s="19"/>
    </row>
    <row r="228" spans="1:25" ht="17.100000000000001" customHeight="1" x14ac:dyDescent="0.25">
      <c r="A228" s="12">
        <v>130</v>
      </c>
      <c r="B228" s="143">
        <v>43809</v>
      </c>
      <c r="C228" s="116">
        <v>0</v>
      </c>
      <c r="D228" s="116">
        <v>0</v>
      </c>
      <c r="E228" s="116">
        <v>0</v>
      </c>
      <c r="F228" s="116">
        <v>0</v>
      </c>
      <c r="G228" s="116">
        <v>0</v>
      </c>
      <c r="H228" s="116">
        <v>0</v>
      </c>
      <c r="I228" s="116">
        <v>0</v>
      </c>
      <c r="J228" s="116">
        <v>0</v>
      </c>
      <c r="K228" s="19"/>
      <c r="L228" s="19"/>
      <c r="M228" s="25"/>
      <c r="N228" s="26">
        <f t="shared" si="0"/>
        <v>1</v>
      </c>
      <c r="O228" s="26">
        <f t="shared" si="1"/>
        <v>3</v>
      </c>
      <c r="Q228" s="19"/>
      <c r="R228" s="19"/>
      <c r="S228" s="19"/>
      <c r="T228" s="19"/>
      <c r="U228" s="19"/>
      <c r="V228" s="19"/>
      <c r="W228" s="19"/>
      <c r="X228" s="19"/>
      <c r="Y228" s="19"/>
    </row>
    <row r="229" spans="1:25" ht="17.100000000000001" customHeight="1" x14ac:dyDescent="0.25">
      <c r="A229" s="12">
        <v>131</v>
      </c>
      <c r="B229" s="143">
        <v>43811</v>
      </c>
      <c r="C229" s="116">
        <v>0</v>
      </c>
      <c r="D229" s="116">
        <v>0</v>
      </c>
      <c r="E229" s="116">
        <v>0</v>
      </c>
      <c r="F229" s="116"/>
      <c r="G229" s="116">
        <v>0</v>
      </c>
      <c r="H229" s="116">
        <v>0</v>
      </c>
      <c r="I229" s="116">
        <v>0</v>
      </c>
      <c r="J229" s="116">
        <v>0</v>
      </c>
      <c r="K229" s="19"/>
      <c r="L229" s="19"/>
      <c r="M229" s="25"/>
      <c r="N229" s="26">
        <f t="shared" si="0"/>
        <v>1</v>
      </c>
      <c r="O229" s="26">
        <f t="shared" si="1"/>
        <v>3</v>
      </c>
      <c r="Q229" s="19"/>
      <c r="R229" s="19"/>
      <c r="S229" s="19"/>
      <c r="T229" s="19"/>
      <c r="U229" s="19"/>
      <c r="V229" s="19"/>
      <c r="W229" s="19"/>
      <c r="X229" s="19"/>
      <c r="Y229" s="19"/>
    </row>
    <row r="230" spans="1:25" ht="17.100000000000001" customHeight="1" x14ac:dyDescent="0.25">
      <c r="A230" s="12">
        <v>132</v>
      </c>
      <c r="B230" s="143">
        <v>43812</v>
      </c>
      <c r="C230" s="116">
        <v>0</v>
      </c>
      <c r="D230" s="116">
        <v>0</v>
      </c>
      <c r="E230" s="116">
        <v>0</v>
      </c>
      <c r="F230" s="116"/>
      <c r="G230" s="116">
        <v>0</v>
      </c>
      <c r="H230" s="116">
        <v>0</v>
      </c>
      <c r="I230" s="116">
        <v>0</v>
      </c>
      <c r="J230" s="116">
        <v>0</v>
      </c>
      <c r="K230" s="19"/>
      <c r="L230" s="19"/>
      <c r="M230" s="25"/>
      <c r="N230" s="26">
        <f t="shared" si="0"/>
        <v>1</v>
      </c>
      <c r="O230" s="26">
        <f t="shared" si="1"/>
        <v>3</v>
      </c>
      <c r="Q230" s="19"/>
      <c r="R230" s="19"/>
      <c r="S230" s="19"/>
      <c r="T230" s="19"/>
      <c r="U230" s="19"/>
      <c r="V230" s="19"/>
      <c r="W230" s="19"/>
      <c r="X230" s="19"/>
      <c r="Y230" s="19"/>
    </row>
    <row r="231" spans="1:25" ht="17.100000000000001" customHeight="1" x14ac:dyDescent="0.25">
      <c r="A231" s="12">
        <v>133</v>
      </c>
      <c r="B231" s="143">
        <v>43817</v>
      </c>
      <c r="C231" s="116">
        <v>0</v>
      </c>
      <c r="D231" s="116">
        <v>0</v>
      </c>
      <c r="E231" s="116">
        <v>0</v>
      </c>
      <c r="F231" s="116">
        <v>0</v>
      </c>
      <c r="G231" s="116">
        <v>0</v>
      </c>
      <c r="H231" s="116">
        <v>0</v>
      </c>
      <c r="I231" s="116">
        <v>0</v>
      </c>
      <c r="J231" s="116">
        <v>0</v>
      </c>
      <c r="K231" s="19"/>
      <c r="L231" s="19"/>
      <c r="M231" s="25"/>
      <c r="N231" s="26">
        <f t="shared" si="0"/>
        <v>1</v>
      </c>
      <c r="O231" s="26">
        <f t="shared" si="1"/>
        <v>3</v>
      </c>
      <c r="Q231" s="19"/>
      <c r="R231" s="19"/>
      <c r="S231" s="19"/>
      <c r="T231" s="19"/>
      <c r="U231" s="19"/>
      <c r="V231" s="19"/>
      <c r="W231" s="19"/>
      <c r="X231" s="19"/>
      <c r="Y231" s="19"/>
    </row>
    <row r="232" spans="1:25" ht="17.100000000000001" customHeight="1" x14ac:dyDescent="0.25">
      <c r="A232" s="12">
        <v>134</v>
      </c>
      <c r="B232" s="143">
        <v>43819</v>
      </c>
      <c r="C232" s="116">
        <v>0</v>
      </c>
      <c r="D232" s="116">
        <v>0</v>
      </c>
      <c r="E232" s="116">
        <v>0</v>
      </c>
      <c r="F232" s="116"/>
      <c r="G232" s="116">
        <v>0</v>
      </c>
      <c r="H232" s="116">
        <v>0</v>
      </c>
      <c r="I232" s="116">
        <v>0</v>
      </c>
      <c r="J232" s="116">
        <v>0</v>
      </c>
      <c r="K232" s="19"/>
      <c r="L232" s="19"/>
      <c r="M232" s="25"/>
      <c r="N232" s="26">
        <f t="shared" si="0"/>
        <v>1</v>
      </c>
      <c r="O232" s="26">
        <f t="shared" si="1"/>
        <v>3</v>
      </c>
      <c r="Q232" s="19"/>
      <c r="R232" s="19"/>
      <c r="S232" s="19"/>
      <c r="T232" s="19"/>
      <c r="U232" s="19"/>
      <c r="V232" s="19"/>
      <c r="W232" s="19"/>
      <c r="X232" s="19"/>
      <c r="Y232" s="19"/>
    </row>
    <row r="233" spans="1:25" ht="17.100000000000001" customHeight="1" x14ac:dyDescent="0.25">
      <c r="A233" s="12">
        <v>135</v>
      </c>
      <c r="B233" s="143">
        <v>43821</v>
      </c>
      <c r="C233" s="116">
        <v>0</v>
      </c>
      <c r="D233" s="116">
        <v>0</v>
      </c>
      <c r="E233" s="116">
        <v>0</v>
      </c>
      <c r="F233" s="116"/>
      <c r="G233" s="116">
        <v>0</v>
      </c>
      <c r="H233" s="116">
        <v>0</v>
      </c>
      <c r="I233" s="116">
        <v>0</v>
      </c>
      <c r="J233" s="116">
        <v>0</v>
      </c>
      <c r="K233" s="19"/>
      <c r="L233" s="19"/>
      <c r="M233" s="25"/>
      <c r="N233" s="26">
        <f t="shared" si="0"/>
        <v>1</v>
      </c>
      <c r="O233" s="26">
        <f t="shared" si="1"/>
        <v>3</v>
      </c>
      <c r="Q233" s="19"/>
      <c r="R233" s="19"/>
      <c r="S233" s="19"/>
      <c r="T233" s="19"/>
      <c r="U233" s="19"/>
      <c r="V233" s="19"/>
      <c r="W233" s="19"/>
      <c r="X233" s="19"/>
      <c r="Y233" s="19"/>
    </row>
    <row r="234" spans="1:25" ht="17.100000000000001" customHeight="1" x14ac:dyDescent="0.25">
      <c r="A234" s="12">
        <v>136</v>
      </c>
      <c r="B234" s="143">
        <v>43824</v>
      </c>
      <c r="C234" s="116">
        <v>0</v>
      </c>
      <c r="D234" s="116">
        <v>0</v>
      </c>
      <c r="E234" s="116">
        <v>0</v>
      </c>
      <c r="F234" s="116">
        <v>0</v>
      </c>
      <c r="G234" s="116">
        <v>0</v>
      </c>
      <c r="H234" s="116">
        <v>0</v>
      </c>
      <c r="I234" s="116">
        <v>0</v>
      </c>
      <c r="J234" s="116">
        <v>0</v>
      </c>
      <c r="K234" s="19"/>
      <c r="L234" s="19"/>
      <c r="M234" s="25"/>
      <c r="N234" s="26">
        <f t="shared" si="0"/>
        <v>1</v>
      </c>
      <c r="O234" s="26">
        <f t="shared" si="1"/>
        <v>3</v>
      </c>
      <c r="Q234" s="19"/>
      <c r="R234" s="19"/>
      <c r="S234" s="19"/>
      <c r="T234" s="19"/>
      <c r="U234" s="19"/>
      <c r="V234" s="19"/>
      <c r="W234" s="19"/>
      <c r="X234" s="19"/>
      <c r="Y234" s="19"/>
    </row>
    <row r="235" spans="1:25" ht="17.100000000000001" customHeight="1" x14ac:dyDescent="0.25">
      <c r="A235" s="12">
        <v>137</v>
      </c>
      <c r="B235" s="143">
        <v>43825</v>
      </c>
      <c r="C235" s="116">
        <v>0</v>
      </c>
      <c r="D235" s="116">
        <v>0</v>
      </c>
      <c r="E235" s="116">
        <v>0</v>
      </c>
      <c r="F235" s="116"/>
      <c r="G235" s="116">
        <v>0</v>
      </c>
      <c r="H235" s="116">
        <v>0</v>
      </c>
      <c r="I235" s="116">
        <v>0</v>
      </c>
      <c r="J235" s="116">
        <v>0</v>
      </c>
      <c r="K235" s="19"/>
      <c r="L235" s="19"/>
      <c r="M235" s="25"/>
      <c r="N235" s="26">
        <f t="shared" si="0"/>
        <v>1</v>
      </c>
      <c r="O235" s="26">
        <f t="shared" si="1"/>
        <v>3</v>
      </c>
      <c r="Q235" s="19"/>
      <c r="R235" s="19"/>
      <c r="S235" s="19"/>
      <c r="T235" s="19"/>
      <c r="U235" s="19"/>
      <c r="V235" s="19"/>
      <c r="W235" s="19"/>
      <c r="X235" s="19"/>
      <c r="Y235" s="19"/>
    </row>
    <row r="236" spans="1:25" ht="17.100000000000001" customHeight="1" x14ac:dyDescent="0.25">
      <c r="A236" s="12"/>
      <c r="B236" s="143">
        <v>43825</v>
      </c>
      <c r="C236" s="116">
        <v>0</v>
      </c>
      <c r="D236" s="116">
        <v>0</v>
      </c>
      <c r="E236" s="116">
        <v>0</v>
      </c>
      <c r="F236" s="116"/>
      <c r="G236" s="116">
        <v>0</v>
      </c>
      <c r="H236" s="116">
        <v>0</v>
      </c>
      <c r="I236" s="116">
        <v>0</v>
      </c>
      <c r="J236" s="116">
        <v>0</v>
      </c>
      <c r="K236" s="19"/>
      <c r="L236" s="19"/>
      <c r="M236" s="25"/>
      <c r="N236" s="26">
        <f t="shared" si="0"/>
        <v>1</v>
      </c>
      <c r="O236" s="26">
        <f t="shared" si="1"/>
        <v>3</v>
      </c>
      <c r="Q236" s="19"/>
      <c r="R236" s="19"/>
      <c r="S236" s="19"/>
      <c r="T236" s="19"/>
      <c r="U236" s="19"/>
      <c r="V236" s="19"/>
      <c r="W236" s="19"/>
      <c r="X236" s="19"/>
      <c r="Y236" s="19"/>
    </row>
    <row r="237" spans="1:25" ht="17.100000000000001" customHeight="1" x14ac:dyDescent="0.25">
      <c r="A237" s="12"/>
      <c r="B237" s="143"/>
      <c r="C237" s="116">
        <v>0</v>
      </c>
      <c r="D237" s="116">
        <v>0</v>
      </c>
      <c r="E237" s="116">
        <v>0</v>
      </c>
      <c r="F237" s="116"/>
      <c r="G237" s="116">
        <v>0</v>
      </c>
      <c r="H237" s="116">
        <v>0</v>
      </c>
      <c r="I237" s="116">
        <v>0</v>
      </c>
      <c r="J237" s="116">
        <v>0</v>
      </c>
      <c r="K237" s="19"/>
      <c r="L237" s="19"/>
      <c r="M237" s="25"/>
      <c r="N237" s="26">
        <f t="shared" si="0"/>
        <v>1</v>
      </c>
      <c r="O237" s="26">
        <f t="shared" si="1"/>
        <v>3</v>
      </c>
      <c r="Q237" s="19"/>
      <c r="R237" s="19"/>
      <c r="S237" s="19"/>
      <c r="T237" s="19"/>
      <c r="U237" s="19"/>
      <c r="V237" s="19"/>
      <c r="W237" s="19"/>
      <c r="X237" s="19"/>
      <c r="Y237" s="19"/>
    </row>
    <row r="238" spans="1:25" ht="17.100000000000001" customHeight="1" x14ac:dyDescent="0.25">
      <c r="A238" s="12">
        <v>139</v>
      </c>
      <c r="B238" s="143">
        <v>43827</v>
      </c>
      <c r="C238" s="116">
        <v>0</v>
      </c>
      <c r="D238" s="116">
        <v>0</v>
      </c>
      <c r="E238" s="116">
        <v>0</v>
      </c>
      <c r="F238" s="116"/>
      <c r="G238" s="116">
        <v>0</v>
      </c>
      <c r="H238" s="116">
        <v>0</v>
      </c>
      <c r="I238" s="116">
        <v>0</v>
      </c>
      <c r="J238" s="116">
        <v>0</v>
      </c>
      <c r="K238" s="19"/>
      <c r="L238" s="19"/>
      <c r="M238" s="25"/>
      <c r="N238" s="26">
        <f t="shared" si="0"/>
        <v>1</v>
      </c>
      <c r="O238" s="26">
        <f t="shared" si="1"/>
        <v>3</v>
      </c>
      <c r="Q238" s="19"/>
      <c r="R238" s="19"/>
      <c r="S238" s="19"/>
      <c r="T238" s="19"/>
      <c r="U238" s="19"/>
      <c r="V238" s="19"/>
      <c r="W238" s="19"/>
      <c r="X238" s="19"/>
      <c r="Y238" s="19"/>
    </row>
    <row r="239" spans="1:25" ht="17.100000000000001" customHeight="1" x14ac:dyDescent="0.25">
      <c r="A239" s="12" t="s">
        <v>11</v>
      </c>
      <c r="B239" s="35"/>
      <c r="C239" s="34" t="e">
        <f t="shared" ref="C239:J239" si="2">IF(Q239=0, "&lt; 1", Q239)</f>
        <v>#DIV/0!</v>
      </c>
      <c r="D239" s="34" t="e">
        <f t="shared" si="2"/>
        <v>#DIV/0!</v>
      </c>
      <c r="E239" s="34" t="e">
        <f t="shared" si="2"/>
        <v>#DIV/0!</v>
      </c>
      <c r="F239" s="34" t="e">
        <f t="shared" si="2"/>
        <v>#DIV/0!</v>
      </c>
      <c r="G239" s="34" t="e">
        <f t="shared" si="2"/>
        <v>#DIV/0!</v>
      </c>
      <c r="H239" s="34" t="e">
        <f t="shared" si="2"/>
        <v>#DIV/0!</v>
      </c>
      <c r="I239" s="34" t="e">
        <f t="shared" si="2"/>
        <v>#DIV/0!</v>
      </c>
      <c r="J239" s="34" t="e">
        <f t="shared" si="2"/>
        <v>#DIV/0!</v>
      </c>
      <c r="K239" s="51"/>
      <c r="L239" s="51"/>
      <c r="M239" s="27"/>
      <c r="N239" s="26"/>
      <c r="O239" s="26"/>
      <c r="Q239" s="12" t="e">
        <f t="shared" ref="Q239:X239" si="3">ROUNDUP(AVERAGE(Q13:Q238), 0)</f>
        <v>#DIV/0!</v>
      </c>
      <c r="R239" s="12" t="e">
        <f t="shared" si="3"/>
        <v>#DIV/0!</v>
      </c>
      <c r="S239" s="12" t="e">
        <f t="shared" si="3"/>
        <v>#DIV/0!</v>
      </c>
      <c r="T239" s="12" t="e">
        <f t="shared" si="3"/>
        <v>#DIV/0!</v>
      </c>
      <c r="U239" s="12" t="e">
        <f t="shared" si="3"/>
        <v>#DIV/0!</v>
      </c>
      <c r="V239" s="12" t="e">
        <f t="shared" si="3"/>
        <v>#DIV/0!</v>
      </c>
      <c r="W239" s="12" t="e">
        <f t="shared" si="3"/>
        <v>#DIV/0!</v>
      </c>
      <c r="X239" s="12" t="e">
        <f t="shared" si="3"/>
        <v>#DIV/0!</v>
      </c>
      <c r="Y239" s="12"/>
    </row>
    <row r="240" spans="1:25" ht="17.100000000000001" customHeight="1" x14ac:dyDescent="0.25">
      <c r="A240" s="12" t="s">
        <v>12</v>
      </c>
      <c r="B240" s="36"/>
      <c r="C240" s="34">
        <f t="shared" ref="C240:J240" si="4">MIN(C13:C238)</f>
        <v>0</v>
      </c>
      <c r="D240" s="34">
        <f t="shared" si="4"/>
        <v>0</v>
      </c>
      <c r="E240" s="34">
        <f t="shared" si="4"/>
        <v>0</v>
      </c>
      <c r="F240" s="34">
        <f t="shared" si="4"/>
        <v>0</v>
      </c>
      <c r="G240" s="34">
        <f t="shared" si="4"/>
        <v>0</v>
      </c>
      <c r="H240" s="34">
        <f t="shared" si="4"/>
        <v>0</v>
      </c>
      <c r="I240" s="34">
        <f t="shared" si="4"/>
        <v>0</v>
      </c>
      <c r="J240" s="34">
        <f t="shared" si="4"/>
        <v>0</v>
      </c>
      <c r="K240" s="51"/>
      <c r="L240" s="51"/>
      <c r="M240" s="25"/>
      <c r="N240" s="26"/>
      <c r="O240" s="26"/>
      <c r="Q240" s="12">
        <f t="shared" ref="Q240:X240" si="5">MIN(Q13:Q238)</f>
        <v>0</v>
      </c>
      <c r="R240" s="12">
        <f t="shared" si="5"/>
        <v>0</v>
      </c>
      <c r="S240" s="12">
        <f t="shared" si="5"/>
        <v>0</v>
      </c>
      <c r="T240" s="12">
        <f t="shared" si="5"/>
        <v>0</v>
      </c>
      <c r="U240" s="12">
        <f t="shared" si="5"/>
        <v>0</v>
      </c>
      <c r="V240" s="12">
        <f t="shared" si="5"/>
        <v>0</v>
      </c>
      <c r="W240" s="12">
        <f t="shared" si="5"/>
        <v>0</v>
      </c>
      <c r="X240" s="12">
        <f t="shared" si="5"/>
        <v>0</v>
      </c>
      <c r="Y240" s="12"/>
    </row>
    <row r="241" spans="1:25" ht="17.100000000000001" customHeight="1" x14ac:dyDescent="0.25">
      <c r="A241" s="12" t="s">
        <v>13</v>
      </c>
      <c r="B241" s="36"/>
      <c r="C241" s="34">
        <f>MAX(C100:C238)</f>
        <v>1</v>
      </c>
      <c r="D241" s="34">
        <f t="shared" ref="D241:J241" si="6">MAX(D100:D238)</f>
        <v>1</v>
      </c>
      <c r="E241" s="34">
        <f t="shared" si="6"/>
        <v>1</v>
      </c>
      <c r="F241" s="34">
        <f t="shared" si="6"/>
        <v>0</v>
      </c>
      <c r="G241" s="34">
        <f t="shared" si="6"/>
        <v>0</v>
      </c>
      <c r="H241" s="34">
        <f t="shared" si="6"/>
        <v>1</v>
      </c>
      <c r="I241" s="34">
        <f t="shared" si="6"/>
        <v>1</v>
      </c>
      <c r="J241" s="34">
        <f t="shared" si="6"/>
        <v>1</v>
      </c>
      <c r="K241" s="51"/>
      <c r="L241" s="51"/>
      <c r="M241" s="25"/>
      <c r="N241" s="26"/>
      <c r="O241" s="26"/>
      <c r="Q241" s="12">
        <f t="shared" ref="Q241:X241" si="7">MAX(Q13:Q238)</f>
        <v>0</v>
      </c>
      <c r="R241" s="12">
        <f t="shared" si="7"/>
        <v>0</v>
      </c>
      <c r="S241" s="12">
        <f t="shared" si="7"/>
        <v>0</v>
      </c>
      <c r="T241" s="12">
        <f t="shared" si="7"/>
        <v>0</v>
      </c>
      <c r="U241" s="12">
        <f t="shared" si="7"/>
        <v>0</v>
      </c>
      <c r="V241" s="12">
        <f t="shared" si="7"/>
        <v>0</v>
      </c>
      <c r="W241" s="12">
        <f t="shared" si="7"/>
        <v>0</v>
      </c>
      <c r="X241" s="12">
        <f t="shared" si="7"/>
        <v>0</v>
      </c>
      <c r="Y241" s="12"/>
    </row>
    <row r="242" spans="1:25" ht="17.100000000000001" customHeight="1" x14ac:dyDescent="0.25">
      <c r="A242" s="12" t="s">
        <v>14</v>
      </c>
      <c r="B242" s="36"/>
      <c r="C242" s="37" t="e">
        <f>Q242</f>
        <v>#DIV/0!</v>
      </c>
      <c r="D242" s="37" t="e">
        <f t="shared" ref="D242:J243" si="8">R242</f>
        <v>#DIV/0!</v>
      </c>
      <c r="E242" s="37" t="e">
        <f t="shared" si="8"/>
        <v>#DIV/0!</v>
      </c>
      <c r="F242" s="37" t="e">
        <f t="shared" si="8"/>
        <v>#DIV/0!</v>
      </c>
      <c r="G242" s="37" t="e">
        <f t="shared" si="8"/>
        <v>#DIV/0!</v>
      </c>
      <c r="H242" s="37" t="e">
        <f t="shared" si="8"/>
        <v>#DIV/0!</v>
      </c>
      <c r="I242" s="37" t="e">
        <f t="shared" si="8"/>
        <v>#DIV/0!</v>
      </c>
      <c r="J242" s="37" t="e">
        <f t="shared" si="8"/>
        <v>#DIV/0!</v>
      </c>
      <c r="K242" s="52"/>
      <c r="L242" s="52"/>
      <c r="M242" s="25"/>
      <c r="N242" s="26"/>
      <c r="O242" s="26"/>
      <c r="Q242" s="13" t="e">
        <f t="shared" ref="Q242:X242" si="9">STDEV(Q13:Q238)</f>
        <v>#DIV/0!</v>
      </c>
      <c r="R242" s="13" t="e">
        <f t="shared" si="9"/>
        <v>#DIV/0!</v>
      </c>
      <c r="S242" s="13" t="e">
        <f t="shared" si="9"/>
        <v>#DIV/0!</v>
      </c>
      <c r="T242" s="13" t="e">
        <f t="shared" si="9"/>
        <v>#DIV/0!</v>
      </c>
      <c r="U242" s="13" t="e">
        <f t="shared" si="9"/>
        <v>#DIV/0!</v>
      </c>
      <c r="V242" s="13" t="e">
        <f t="shared" si="9"/>
        <v>#DIV/0!</v>
      </c>
      <c r="W242" s="13" t="e">
        <f t="shared" si="9"/>
        <v>#DIV/0!</v>
      </c>
      <c r="X242" s="13" t="e">
        <f t="shared" si="9"/>
        <v>#DIV/0!</v>
      </c>
      <c r="Y242" s="13"/>
    </row>
    <row r="243" spans="1:25" ht="17.100000000000001" customHeight="1" x14ac:dyDescent="0.25">
      <c r="A243" s="12" t="s">
        <v>15</v>
      </c>
      <c r="B243" s="36"/>
      <c r="C243" s="37" t="e">
        <f>Q243</f>
        <v>#DIV/0!</v>
      </c>
      <c r="D243" s="37" t="e">
        <f t="shared" si="8"/>
        <v>#DIV/0!</v>
      </c>
      <c r="E243" s="37" t="e">
        <f t="shared" si="8"/>
        <v>#DIV/0!</v>
      </c>
      <c r="F243" s="37" t="e">
        <f t="shared" si="8"/>
        <v>#DIV/0!</v>
      </c>
      <c r="G243" s="37" t="e">
        <f t="shared" si="8"/>
        <v>#DIV/0!</v>
      </c>
      <c r="H243" s="37" t="e">
        <f t="shared" si="8"/>
        <v>#DIV/0!</v>
      </c>
      <c r="I243" s="37" t="e">
        <f t="shared" si="8"/>
        <v>#DIV/0!</v>
      </c>
      <c r="J243" s="37" t="e">
        <f t="shared" si="8"/>
        <v>#DIV/0!</v>
      </c>
      <c r="K243" s="52"/>
      <c r="L243" s="52"/>
      <c r="M243" s="25"/>
      <c r="N243" s="26"/>
      <c r="O243" s="26"/>
      <c r="Q243" s="13" t="e">
        <f t="shared" ref="Q243:X243" si="10">IF(Q239=0, "NA", Q242*100/Q239)</f>
        <v>#DIV/0!</v>
      </c>
      <c r="R243" s="13" t="e">
        <f t="shared" si="10"/>
        <v>#DIV/0!</v>
      </c>
      <c r="S243" s="13" t="e">
        <f t="shared" si="10"/>
        <v>#DIV/0!</v>
      </c>
      <c r="T243" s="13" t="e">
        <f t="shared" si="10"/>
        <v>#DIV/0!</v>
      </c>
      <c r="U243" s="13" t="e">
        <f t="shared" si="10"/>
        <v>#DIV/0!</v>
      </c>
      <c r="V243" s="13" t="e">
        <f t="shared" si="10"/>
        <v>#DIV/0!</v>
      </c>
      <c r="W243" s="13" t="e">
        <f t="shared" si="10"/>
        <v>#DIV/0!</v>
      </c>
      <c r="X243" s="13" t="e">
        <f t="shared" si="10"/>
        <v>#DIV/0!</v>
      </c>
      <c r="Y243" s="13"/>
    </row>
    <row r="244" spans="1:25" ht="17.100000000000001" customHeight="1" x14ac:dyDescent="0.25">
      <c r="A244" s="166" t="s">
        <v>27</v>
      </c>
      <c r="B244" s="166"/>
      <c r="C244" s="166"/>
      <c r="D244" s="40"/>
      <c r="E244" s="9"/>
      <c r="F244" s="9"/>
      <c r="G244" s="9"/>
      <c r="H244" s="9"/>
      <c r="I244" s="9"/>
      <c r="J244" s="9"/>
      <c r="K244" s="9"/>
      <c r="L244" s="9"/>
      <c r="M244" s="25"/>
      <c r="N244" s="26"/>
      <c r="O244" s="26"/>
      <c r="Q244" s="19"/>
      <c r="R244" s="19"/>
      <c r="S244" s="19"/>
      <c r="T244" s="19"/>
      <c r="U244" s="19"/>
      <c r="V244" s="19"/>
      <c r="W244" s="19"/>
    </row>
    <row r="245" spans="1:25" ht="17.100000000000001" customHeight="1" x14ac:dyDescent="0.25">
      <c r="A245" s="167" t="s">
        <v>28</v>
      </c>
      <c r="B245" s="167"/>
      <c r="C245" s="167"/>
      <c r="D245" s="41"/>
      <c r="E245" s="9"/>
      <c r="F245" s="9"/>
      <c r="G245" s="9"/>
      <c r="H245" s="9"/>
      <c r="I245" s="9"/>
      <c r="J245" s="9"/>
      <c r="K245" s="9"/>
      <c r="L245" s="9"/>
      <c r="M245" s="25"/>
      <c r="N245" s="26"/>
      <c r="O245" s="26"/>
      <c r="Q245"/>
      <c r="R245"/>
      <c r="S245"/>
      <c r="T245" s="19"/>
      <c r="U245" s="19"/>
      <c r="V245"/>
      <c r="W245"/>
      <c r="X245"/>
    </row>
    <row r="246" spans="1:25" ht="17.100000000000001" customHeight="1" x14ac:dyDescent="0.25">
      <c r="A246" s="12" t="s">
        <v>11</v>
      </c>
      <c r="B246" s="36"/>
      <c r="C246" s="34">
        <f t="shared" ref="C246:J247" si="11">IF(Q270=0, "&lt; 1", Q270)</f>
        <v>1</v>
      </c>
      <c r="D246" s="34" t="str">
        <f t="shared" si="11"/>
        <v>&lt; 1</v>
      </c>
      <c r="E246" s="34" t="str">
        <f t="shared" si="11"/>
        <v>&lt; 1</v>
      </c>
      <c r="F246" s="34" t="str">
        <f t="shared" si="11"/>
        <v>&lt; 1</v>
      </c>
      <c r="G246" s="34" t="str">
        <f t="shared" si="11"/>
        <v>&lt; 1</v>
      </c>
      <c r="H246" s="34" t="str">
        <f t="shared" si="11"/>
        <v>&lt; 1</v>
      </c>
      <c r="I246" s="34" t="str">
        <f t="shared" si="11"/>
        <v>&lt; 1</v>
      </c>
      <c r="J246" s="34" t="str">
        <f t="shared" si="11"/>
        <v>&lt; 1</v>
      </c>
      <c r="K246" s="51"/>
      <c r="L246" s="51"/>
      <c r="M246" s="25"/>
      <c r="N246" s="26"/>
      <c r="O246" s="26"/>
      <c r="P246" s="30"/>
      <c r="Q246" s="1" t="s">
        <v>40</v>
      </c>
      <c r="R246" s="1" t="s">
        <v>41</v>
      </c>
      <c r="S246" s="1" t="s">
        <v>42</v>
      </c>
      <c r="T246" s="1" t="s">
        <v>43</v>
      </c>
      <c r="U246" s="1" t="s">
        <v>44</v>
      </c>
      <c r="V246" s="1" t="s">
        <v>45</v>
      </c>
      <c r="W246" s="1" t="s">
        <v>46</v>
      </c>
      <c r="X246" s="1" t="s">
        <v>47</v>
      </c>
      <c r="Y246" s="30"/>
    </row>
    <row r="247" spans="1:25" ht="17.100000000000001" customHeight="1" x14ac:dyDescent="0.25">
      <c r="A247" s="12" t="s">
        <v>12</v>
      </c>
      <c r="B247" s="36"/>
      <c r="C247" s="34" t="str">
        <f t="shared" si="11"/>
        <v>&lt; 1</v>
      </c>
      <c r="D247" s="34" t="str">
        <f t="shared" si="11"/>
        <v>&lt; 1</v>
      </c>
      <c r="E247" s="34" t="str">
        <f t="shared" si="11"/>
        <v>&lt; 1</v>
      </c>
      <c r="F247" s="34" t="str">
        <f t="shared" si="11"/>
        <v>&lt; 1</v>
      </c>
      <c r="G247" s="34" t="str">
        <f t="shared" si="11"/>
        <v>&lt; 1</v>
      </c>
      <c r="H247" s="34" t="str">
        <f t="shared" si="11"/>
        <v>&lt; 1</v>
      </c>
      <c r="I247" s="34" t="str">
        <f t="shared" si="11"/>
        <v>&lt; 1</v>
      </c>
      <c r="J247" s="34" t="str">
        <f t="shared" si="11"/>
        <v>&lt; 1</v>
      </c>
      <c r="K247" s="51"/>
      <c r="L247" s="51"/>
      <c r="M247" s="25"/>
      <c r="N247" s="26"/>
      <c r="O247" s="26"/>
      <c r="P247" s="30"/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30"/>
    </row>
    <row r="248" spans="1:25" ht="17.100000000000001" customHeight="1" x14ac:dyDescent="0.25">
      <c r="A248" s="12" t="s">
        <v>13</v>
      </c>
      <c r="B248" s="36"/>
      <c r="C248" s="34">
        <f>MAX(C13:C97)</f>
        <v>0</v>
      </c>
      <c r="D248" s="34">
        <f t="shared" ref="D248:J248" si="12">MAX(D13:D97)</f>
        <v>1</v>
      </c>
      <c r="E248" s="34">
        <f t="shared" si="12"/>
        <v>0</v>
      </c>
      <c r="F248" s="34">
        <f t="shared" si="12"/>
        <v>1</v>
      </c>
      <c r="G248" s="34">
        <f t="shared" si="12"/>
        <v>0</v>
      </c>
      <c r="H248" s="34">
        <f t="shared" si="12"/>
        <v>1</v>
      </c>
      <c r="I248" s="34">
        <f t="shared" si="12"/>
        <v>0</v>
      </c>
      <c r="J248" s="34">
        <f t="shared" si="12"/>
        <v>0</v>
      </c>
      <c r="K248" s="51"/>
      <c r="L248" s="51"/>
      <c r="M248" s="25"/>
      <c r="N248" s="26"/>
      <c r="O248" s="26"/>
      <c r="P248" s="30"/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30"/>
    </row>
    <row r="249" spans="1:25" ht="17.100000000000001" customHeight="1" x14ac:dyDescent="0.25">
      <c r="A249" s="12" t="s">
        <v>14</v>
      </c>
      <c r="B249" s="36"/>
      <c r="C249" s="37">
        <f t="shared" ref="C249:J250" si="13">Q273</f>
        <v>0.21320071635561044</v>
      </c>
      <c r="D249" s="37">
        <f t="shared" si="13"/>
        <v>0</v>
      </c>
      <c r="E249" s="37">
        <f t="shared" si="13"/>
        <v>0</v>
      </c>
      <c r="F249" s="37">
        <f t="shared" si="13"/>
        <v>0</v>
      </c>
      <c r="G249" s="37">
        <f t="shared" si="13"/>
        <v>0</v>
      </c>
      <c r="H249" s="37">
        <f t="shared" si="13"/>
        <v>0</v>
      </c>
      <c r="I249" s="37">
        <f t="shared" si="13"/>
        <v>0</v>
      </c>
      <c r="J249" s="37">
        <f t="shared" si="13"/>
        <v>0</v>
      </c>
      <c r="K249" s="52"/>
      <c r="L249" s="52"/>
      <c r="M249" s="25"/>
      <c r="N249" s="26"/>
      <c r="O249" s="26"/>
      <c r="P249" s="30"/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30"/>
    </row>
    <row r="250" spans="1:25" ht="17.100000000000001" customHeight="1" x14ac:dyDescent="0.25">
      <c r="A250" s="12" t="s">
        <v>15</v>
      </c>
      <c r="B250" s="36"/>
      <c r="C250" s="37">
        <f t="shared" si="13"/>
        <v>21.320071635561042</v>
      </c>
      <c r="D250" s="37" t="str">
        <f t="shared" si="13"/>
        <v>NA</v>
      </c>
      <c r="E250" s="37" t="str">
        <f t="shared" si="13"/>
        <v>NA</v>
      </c>
      <c r="F250" s="37" t="str">
        <f t="shared" si="13"/>
        <v>NA</v>
      </c>
      <c r="G250" s="37" t="str">
        <f t="shared" si="13"/>
        <v>NA</v>
      </c>
      <c r="H250" s="37" t="str">
        <f t="shared" si="13"/>
        <v>NA</v>
      </c>
      <c r="I250" s="37" t="str">
        <f t="shared" si="13"/>
        <v>NA</v>
      </c>
      <c r="J250" s="37" t="str">
        <f t="shared" si="13"/>
        <v>NA</v>
      </c>
      <c r="K250" s="52"/>
      <c r="L250" s="52"/>
      <c r="M250" s="27"/>
      <c r="N250" s="26"/>
      <c r="O250" s="26"/>
      <c r="P250" s="30"/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30"/>
    </row>
    <row r="251" spans="1:25" ht="9.75" customHeight="1" x14ac:dyDescent="0.25">
      <c r="P251" s="30"/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30"/>
    </row>
    <row r="252" spans="1:25" ht="15.9" customHeight="1" x14ac:dyDescent="0.25">
      <c r="A252" s="15"/>
      <c r="P252" s="30"/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30"/>
    </row>
    <row r="253" spans="1:25" ht="15.9" customHeight="1" x14ac:dyDescent="0.25">
      <c r="P253" s="30"/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30"/>
    </row>
    <row r="254" spans="1:25" ht="15.9" customHeight="1" x14ac:dyDescent="0.25">
      <c r="P254" s="30"/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30"/>
    </row>
    <row r="255" spans="1:25" ht="15.9" customHeight="1" x14ac:dyDescent="0.25">
      <c r="P255" s="30"/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30"/>
    </row>
    <row r="256" spans="1:25" ht="15.9" customHeight="1" x14ac:dyDescent="0.25">
      <c r="P256" s="30"/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30"/>
    </row>
    <row r="257" spans="1:25" ht="15.9" customHeight="1" x14ac:dyDescent="0.25">
      <c r="P257" s="30"/>
      <c r="Q257" s="19">
        <v>1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30"/>
    </row>
    <row r="258" spans="1:25" ht="15.9" customHeight="1" x14ac:dyDescent="0.25">
      <c r="P258" s="30"/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30"/>
    </row>
    <row r="259" spans="1:25" ht="15.9" customHeight="1" x14ac:dyDescent="0.25">
      <c r="P259" s="30"/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30"/>
    </row>
    <row r="260" spans="1:25" ht="15.9" customHeight="1" x14ac:dyDescent="0.25">
      <c r="P260" s="30"/>
      <c r="Q260" s="19"/>
      <c r="R260" s="19"/>
      <c r="S260" s="19"/>
      <c r="T260" s="19"/>
      <c r="U260" s="19"/>
      <c r="V260" s="19"/>
      <c r="W260" s="19"/>
      <c r="X260" s="19"/>
      <c r="Y260" s="30"/>
    </row>
    <row r="261" spans="1:25" ht="15.9" customHeight="1" x14ac:dyDescent="0.25">
      <c r="P261" s="30"/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30"/>
    </row>
    <row r="262" spans="1:25" ht="15.9" customHeight="1" x14ac:dyDescent="0.25">
      <c r="P262" s="30"/>
      <c r="Q262" s="19">
        <v>0</v>
      </c>
      <c r="R262" s="19">
        <v>0</v>
      </c>
      <c r="S262" s="19">
        <v>0</v>
      </c>
      <c r="T262" s="19"/>
      <c r="U262" s="19">
        <v>0</v>
      </c>
      <c r="V262" s="19">
        <v>0</v>
      </c>
      <c r="W262" s="19">
        <v>0</v>
      </c>
      <c r="X262" s="19">
        <v>0</v>
      </c>
      <c r="Y262" s="30"/>
    </row>
    <row r="263" spans="1:25" ht="15.9" customHeight="1" x14ac:dyDescent="0.25">
      <c r="A263" s="14"/>
      <c r="B263" s="14"/>
      <c r="C263" s="14"/>
      <c r="D263" s="14"/>
      <c r="E263" s="14"/>
      <c r="F263" s="48"/>
      <c r="G263" s="14"/>
      <c r="H263" s="14"/>
      <c r="I263" s="48"/>
      <c r="J263" s="14"/>
      <c r="K263" s="60"/>
      <c r="L263" s="60"/>
      <c r="P263" s="30"/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30"/>
    </row>
    <row r="264" spans="1:25" ht="15.9" customHeight="1" x14ac:dyDescent="0.25">
      <c r="A264" s="14"/>
      <c r="B264" s="14"/>
      <c r="C264" s="14"/>
      <c r="D264" s="14"/>
      <c r="E264" s="14"/>
      <c r="F264" s="48"/>
      <c r="G264" s="14"/>
      <c r="H264" s="14"/>
      <c r="I264" s="48"/>
      <c r="J264" s="14"/>
      <c r="K264" s="60"/>
      <c r="L264" s="60"/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</row>
    <row r="265" spans="1:25" ht="15.9" customHeight="1" x14ac:dyDescent="0.25">
      <c r="B265" s="14"/>
      <c r="C265" s="14"/>
      <c r="D265" s="14"/>
      <c r="E265" s="14"/>
      <c r="F265" s="48"/>
      <c r="G265" s="14"/>
      <c r="H265" s="14"/>
      <c r="I265" s="48"/>
      <c r="J265" s="14"/>
      <c r="K265" s="60"/>
      <c r="L265" s="60"/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</row>
    <row r="266" spans="1:25" ht="45" customHeight="1" x14ac:dyDescent="0.25">
      <c r="A266" s="163" t="s">
        <v>94</v>
      </c>
      <c r="B266" s="163"/>
      <c r="C266" s="163"/>
      <c r="D266" s="163"/>
      <c r="E266" s="163"/>
      <c r="F266" s="163"/>
      <c r="G266" s="163"/>
      <c r="H266" s="163"/>
      <c r="I266" s="163"/>
      <c r="J266" s="163"/>
      <c r="K266" s="60"/>
      <c r="L266" s="60"/>
      <c r="Q266" s="19">
        <v>0</v>
      </c>
      <c r="R266" s="19">
        <v>0</v>
      </c>
      <c r="S266" s="19">
        <v>0</v>
      </c>
      <c r="T266" s="19"/>
      <c r="U266" s="19">
        <v>0</v>
      </c>
      <c r="V266" s="19">
        <v>0</v>
      </c>
      <c r="W266" s="19">
        <v>0</v>
      </c>
      <c r="X266" s="19">
        <v>0</v>
      </c>
    </row>
    <row r="267" spans="1:25" ht="28.5" customHeight="1" x14ac:dyDescent="0.25">
      <c r="A267" s="169" t="s">
        <v>95</v>
      </c>
      <c r="B267" s="163"/>
      <c r="C267" s="163"/>
      <c r="D267" s="163"/>
      <c r="E267" s="163"/>
      <c r="F267" s="163"/>
      <c r="G267" s="163"/>
      <c r="H267" s="163"/>
      <c r="I267" s="163"/>
      <c r="J267" s="163"/>
      <c r="K267" s="60"/>
      <c r="L267" s="60"/>
      <c r="Q267" s="19">
        <v>0</v>
      </c>
      <c r="R267" s="19">
        <v>0</v>
      </c>
      <c r="S267" s="19">
        <v>0</v>
      </c>
      <c r="T267" s="19"/>
      <c r="U267" s="19">
        <v>0</v>
      </c>
      <c r="V267" s="19">
        <v>0</v>
      </c>
      <c r="W267" s="19">
        <v>0</v>
      </c>
      <c r="X267" s="19">
        <v>0</v>
      </c>
    </row>
    <row r="268" spans="1:25" ht="9.75" customHeight="1" x14ac:dyDescent="0.25">
      <c r="A268" s="14"/>
      <c r="B268" s="14"/>
      <c r="C268" s="14"/>
      <c r="D268" s="14"/>
      <c r="E268" s="14"/>
      <c r="F268" s="48"/>
      <c r="G268" s="14"/>
      <c r="H268" s="14"/>
      <c r="I268" s="48"/>
      <c r="J268" s="14"/>
      <c r="K268" s="60"/>
      <c r="L268" s="60"/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  <c r="X268" s="19">
        <v>0</v>
      </c>
    </row>
    <row r="269" spans="1:25" s="28" customFormat="1" ht="15.9" customHeight="1" x14ac:dyDescent="0.25">
      <c r="A269" s="170" t="s">
        <v>18</v>
      </c>
      <c r="B269" s="170"/>
      <c r="C269" s="170"/>
      <c r="D269" s="42"/>
      <c r="J269" s="20"/>
      <c r="K269" s="61"/>
      <c r="L269" s="61"/>
      <c r="M269" s="20"/>
      <c r="N269" s="20"/>
      <c r="O269" s="20"/>
      <c r="Q269" s="19">
        <v>0</v>
      </c>
      <c r="R269" s="19">
        <v>0</v>
      </c>
      <c r="S269" s="19">
        <v>0</v>
      </c>
      <c r="T269" s="19"/>
      <c r="U269" s="19">
        <v>0</v>
      </c>
      <c r="V269" s="19">
        <v>0</v>
      </c>
      <c r="W269" s="19">
        <v>0</v>
      </c>
      <c r="X269" s="19">
        <v>0</v>
      </c>
    </row>
    <row r="270" spans="1:25" s="28" customFormat="1" ht="44.25" customHeight="1" x14ac:dyDescent="0.25">
      <c r="A270" s="170" t="s">
        <v>127</v>
      </c>
      <c r="B270" s="170"/>
      <c r="C270" s="170"/>
      <c r="D270" s="170"/>
      <c r="E270" s="170"/>
      <c r="F270" s="170"/>
      <c r="G270" s="170"/>
      <c r="H270" s="170"/>
      <c r="I270" s="170"/>
      <c r="J270" s="170"/>
      <c r="K270" s="62"/>
      <c r="L270" s="62"/>
      <c r="M270" s="20"/>
      <c r="N270" s="20"/>
      <c r="O270" s="20"/>
      <c r="Q270" s="12">
        <f t="shared" ref="Q270:X270" si="14">ROUNDUP(AVERAGE(Q247:Q269), 0)</f>
        <v>1</v>
      </c>
      <c r="R270" s="12">
        <f t="shared" si="14"/>
        <v>0</v>
      </c>
      <c r="S270" s="12">
        <f t="shared" si="14"/>
        <v>0</v>
      </c>
      <c r="T270" s="12">
        <f t="shared" si="14"/>
        <v>0</v>
      </c>
      <c r="U270" s="12">
        <f t="shared" si="14"/>
        <v>0</v>
      </c>
      <c r="V270" s="12">
        <f t="shared" si="14"/>
        <v>0</v>
      </c>
      <c r="W270" s="12">
        <f t="shared" si="14"/>
        <v>0</v>
      </c>
      <c r="X270" s="12">
        <f t="shared" si="14"/>
        <v>0</v>
      </c>
    </row>
    <row r="271" spans="1:25" s="28" customFormat="1" ht="41.25" customHeight="1" x14ac:dyDescent="0.25">
      <c r="A271" s="171" t="s">
        <v>128</v>
      </c>
      <c r="B271" s="171"/>
      <c r="C271" s="171"/>
      <c r="D271" s="171"/>
      <c r="E271" s="171"/>
      <c r="F271" s="171"/>
      <c r="G271" s="171"/>
      <c r="H271" s="171"/>
      <c r="I271" s="171"/>
      <c r="J271" s="171"/>
      <c r="K271" s="63"/>
      <c r="L271" s="63"/>
      <c r="M271" s="20"/>
      <c r="N271" s="20"/>
      <c r="O271" s="20"/>
      <c r="Q271" s="12">
        <f t="shared" ref="Q271:X271" si="15">MIN(Q247:Q269)</f>
        <v>0</v>
      </c>
      <c r="R271" s="12">
        <f t="shared" si="15"/>
        <v>0</v>
      </c>
      <c r="S271" s="12">
        <f t="shared" si="15"/>
        <v>0</v>
      </c>
      <c r="T271" s="12">
        <f t="shared" si="15"/>
        <v>0</v>
      </c>
      <c r="U271" s="12">
        <f t="shared" si="15"/>
        <v>0</v>
      </c>
      <c r="V271" s="12">
        <f t="shared" si="15"/>
        <v>0</v>
      </c>
      <c r="W271" s="12">
        <f t="shared" si="15"/>
        <v>0</v>
      </c>
      <c r="X271" s="12">
        <f t="shared" si="15"/>
        <v>0</v>
      </c>
    </row>
    <row r="272" spans="1:25" s="28" customFormat="1" ht="15.9" customHeight="1" x14ac:dyDescent="0.25">
      <c r="J272" s="20"/>
      <c r="K272" s="61"/>
      <c r="L272" s="61"/>
      <c r="M272" s="20"/>
      <c r="N272" s="20"/>
      <c r="O272" s="20"/>
      <c r="Q272" s="12">
        <f t="shared" ref="Q272:X272" si="16">MAX(Q247:Q269)</f>
        <v>1</v>
      </c>
      <c r="R272" s="12">
        <f t="shared" si="16"/>
        <v>0</v>
      </c>
      <c r="S272" s="12">
        <f t="shared" si="16"/>
        <v>0</v>
      </c>
      <c r="T272" s="12">
        <f t="shared" si="16"/>
        <v>0</v>
      </c>
      <c r="U272" s="12">
        <f t="shared" si="16"/>
        <v>0</v>
      </c>
      <c r="V272" s="12">
        <f t="shared" si="16"/>
        <v>0</v>
      </c>
      <c r="W272" s="12">
        <f t="shared" si="16"/>
        <v>0</v>
      </c>
      <c r="X272" s="12">
        <f t="shared" si="16"/>
        <v>0</v>
      </c>
    </row>
    <row r="273" spans="2:24" s="28" customFormat="1" ht="25.5" customHeight="1" x14ac:dyDescent="0.25">
      <c r="B273" s="168" t="s">
        <v>2</v>
      </c>
      <c r="C273" s="168"/>
      <c r="D273" s="20"/>
      <c r="E273" s="168" t="s">
        <v>3</v>
      </c>
      <c r="F273" s="168"/>
      <c r="G273" s="168"/>
      <c r="H273" s="168"/>
      <c r="I273" s="168"/>
      <c r="J273" s="168"/>
      <c r="K273" s="61"/>
      <c r="L273" s="61"/>
      <c r="M273" s="20"/>
      <c r="N273" s="20"/>
      <c r="O273" s="20"/>
      <c r="Q273" s="13">
        <f t="shared" ref="Q273:X273" si="17">STDEV(Q247:Q269)</f>
        <v>0.21320071635561044</v>
      </c>
      <c r="R273" s="13">
        <f t="shared" si="17"/>
        <v>0</v>
      </c>
      <c r="S273" s="13">
        <f t="shared" si="17"/>
        <v>0</v>
      </c>
      <c r="T273" s="13">
        <f t="shared" si="17"/>
        <v>0</v>
      </c>
      <c r="U273" s="13">
        <f t="shared" si="17"/>
        <v>0</v>
      </c>
      <c r="V273" s="13">
        <f t="shared" si="17"/>
        <v>0</v>
      </c>
      <c r="W273" s="13">
        <f t="shared" si="17"/>
        <v>0</v>
      </c>
      <c r="X273" s="13">
        <f t="shared" si="17"/>
        <v>0</v>
      </c>
    </row>
    <row r="274" spans="2:24" s="28" customFormat="1" ht="38.1" customHeight="1" x14ac:dyDescent="0.25">
      <c r="B274" s="168"/>
      <c r="C274" s="168"/>
      <c r="D274" s="20"/>
      <c r="E274" s="168"/>
      <c r="F274" s="168"/>
      <c r="G274" s="168"/>
      <c r="H274" s="168"/>
      <c r="I274" s="168"/>
      <c r="J274" s="168"/>
      <c r="K274" s="61"/>
      <c r="L274" s="61"/>
      <c r="M274" s="20"/>
      <c r="N274" s="20"/>
      <c r="O274" s="20"/>
      <c r="Q274" s="13">
        <f t="shared" ref="Q274:X274" si="18">IF(Q270=0, "NA", Q273*100/Q270)</f>
        <v>21.320071635561042</v>
      </c>
      <c r="R274" s="13" t="str">
        <f t="shared" si="18"/>
        <v>NA</v>
      </c>
      <c r="S274" s="13" t="str">
        <f t="shared" si="18"/>
        <v>NA</v>
      </c>
      <c r="T274" s="13" t="str">
        <f t="shared" si="18"/>
        <v>NA</v>
      </c>
      <c r="U274" s="13" t="str">
        <f t="shared" si="18"/>
        <v>NA</v>
      </c>
      <c r="V274" s="13" t="str">
        <f t="shared" si="18"/>
        <v>NA</v>
      </c>
      <c r="W274" s="13" t="str">
        <f t="shared" si="18"/>
        <v>NA</v>
      </c>
      <c r="X274" s="13" t="str">
        <f t="shared" si="18"/>
        <v>NA</v>
      </c>
    </row>
    <row r="275" spans="2:24" x14ac:dyDescent="0.25"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</row>
    <row r="276" spans="2:24" x14ac:dyDescent="0.25"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</row>
  </sheetData>
  <sheetProtection formatCells="0" formatRows="0" insertRows="0" insertHyperlinks="0" deleteRows="0" sort="0" autoFilter="0" pivotTables="0"/>
  <mergeCells count="35">
    <mergeCell ref="B274:C274"/>
    <mergeCell ref="E274:J274"/>
    <mergeCell ref="A267:J267"/>
    <mergeCell ref="A269:C269"/>
    <mergeCell ref="A270:J270"/>
    <mergeCell ref="A271:J271"/>
    <mergeCell ref="B273:C273"/>
    <mergeCell ref="E273:J273"/>
    <mergeCell ref="A266:J266"/>
    <mergeCell ref="C7:D7"/>
    <mergeCell ref="C8:D8"/>
    <mergeCell ref="C9:D9"/>
    <mergeCell ref="E8:G8"/>
    <mergeCell ref="A7:B7"/>
    <mergeCell ref="A8:B8"/>
    <mergeCell ref="A9:B9"/>
    <mergeCell ref="A244:C244"/>
    <mergeCell ref="A245:C245"/>
    <mergeCell ref="A1:J1"/>
    <mergeCell ref="A2:J2"/>
    <mergeCell ref="A4:B4"/>
    <mergeCell ref="C4:J4"/>
    <mergeCell ref="A5:B5"/>
    <mergeCell ref="A6:B6"/>
    <mergeCell ref="C5:D5"/>
    <mergeCell ref="C6:D6"/>
    <mergeCell ref="E9:G9"/>
    <mergeCell ref="H8:J8"/>
    <mergeCell ref="H9:J9"/>
    <mergeCell ref="E5:G5"/>
    <mergeCell ref="E6:G6"/>
    <mergeCell ref="H7:J7"/>
    <mergeCell ref="H5:J5"/>
    <mergeCell ref="H6:J6"/>
    <mergeCell ref="E7:G7"/>
  </mergeCells>
  <conditionalFormatting sqref="K100:L238 C13:L99">
    <cfRule type="containsBlanks" dxfId="6433" priority="1174">
      <formula>LEN(TRIM(C13))=0</formula>
    </cfRule>
  </conditionalFormatting>
  <conditionalFormatting sqref="C63:H63 J63">
    <cfRule type="containsBlanks" dxfId="6432" priority="1153">
      <formula>LEN(TRIM(C63))=0</formula>
    </cfRule>
  </conditionalFormatting>
  <conditionalFormatting sqref="J41:J53">
    <cfRule type="containsBlanks" dxfId="6431" priority="1152">
      <formula>LEN(TRIM(J41))=0</formula>
    </cfRule>
  </conditionalFormatting>
  <conditionalFormatting sqref="I41:I53">
    <cfRule type="containsBlanks" dxfId="6430" priority="1151">
      <formula>LEN(TRIM(I41))=0</formula>
    </cfRule>
  </conditionalFormatting>
  <conditionalFormatting sqref="H41:H53">
    <cfRule type="containsBlanks" dxfId="6429" priority="1150">
      <formula>LEN(TRIM(H41))=0</formula>
    </cfRule>
  </conditionalFormatting>
  <conditionalFormatting sqref="G41:G53">
    <cfRule type="containsBlanks" dxfId="6428" priority="1149">
      <formula>LEN(TRIM(G41))=0</formula>
    </cfRule>
  </conditionalFormatting>
  <conditionalFormatting sqref="F41:F53">
    <cfRule type="containsBlanks" dxfId="6427" priority="1148">
      <formula>LEN(TRIM(F41))=0</formula>
    </cfRule>
  </conditionalFormatting>
  <conditionalFormatting sqref="E41:E53">
    <cfRule type="containsBlanks" dxfId="6426" priority="1147">
      <formula>LEN(TRIM(E41))=0</formula>
    </cfRule>
  </conditionalFormatting>
  <conditionalFormatting sqref="D41:D53">
    <cfRule type="containsBlanks" dxfId="6425" priority="1146">
      <formula>LEN(TRIM(D41))=0</formula>
    </cfRule>
  </conditionalFormatting>
  <conditionalFormatting sqref="C54:C62">
    <cfRule type="containsBlanks" dxfId="6424" priority="1134">
      <formula>LEN(TRIM(C54))=0</formula>
    </cfRule>
  </conditionalFormatting>
  <conditionalFormatting sqref="C41:C50">
    <cfRule type="containsBlanks" dxfId="6423" priority="1145">
      <formula>LEN(TRIM(C41))=0</formula>
    </cfRule>
  </conditionalFormatting>
  <conditionalFormatting sqref="C52:C53">
    <cfRule type="containsBlanks" dxfId="6422" priority="1144">
      <formula>LEN(TRIM(C52))=0</formula>
    </cfRule>
  </conditionalFormatting>
  <conditionalFormatting sqref="J54:J62">
    <cfRule type="containsBlanks" dxfId="6421" priority="1143">
      <formula>LEN(TRIM(J54))=0</formula>
    </cfRule>
  </conditionalFormatting>
  <conditionalFormatting sqref="I54:I63">
    <cfRule type="containsBlanks" dxfId="6420" priority="1142">
      <formula>LEN(TRIM(I54))=0</formula>
    </cfRule>
  </conditionalFormatting>
  <conditionalFormatting sqref="H54:H62">
    <cfRule type="containsBlanks" dxfId="6419" priority="1141">
      <formula>LEN(TRIM(H54))=0</formula>
    </cfRule>
  </conditionalFormatting>
  <conditionalFormatting sqref="G54:G62">
    <cfRule type="containsBlanks" dxfId="6418" priority="1140">
      <formula>LEN(TRIM(G54))=0</formula>
    </cfRule>
  </conditionalFormatting>
  <conditionalFormatting sqref="F54">
    <cfRule type="containsBlanks" dxfId="6417" priority="1139">
      <formula>LEN(TRIM(F54))=0</formula>
    </cfRule>
  </conditionalFormatting>
  <conditionalFormatting sqref="F56:F58">
    <cfRule type="containsBlanks" dxfId="6416" priority="1138">
      <formula>LEN(TRIM(F56))=0</formula>
    </cfRule>
  </conditionalFormatting>
  <conditionalFormatting sqref="F61">
    <cfRule type="containsBlanks" dxfId="6415" priority="1137">
      <formula>LEN(TRIM(F61))=0</formula>
    </cfRule>
  </conditionalFormatting>
  <conditionalFormatting sqref="E54:E62">
    <cfRule type="containsBlanks" dxfId="6414" priority="1136">
      <formula>LEN(TRIM(E54))=0</formula>
    </cfRule>
  </conditionalFormatting>
  <conditionalFormatting sqref="D54:D62">
    <cfRule type="containsBlanks" dxfId="6413" priority="1135">
      <formula>LEN(TRIM(D54))=0</formula>
    </cfRule>
  </conditionalFormatting>
  <conditionalFormatting sqref="C129:J133 F134:F168">
    <cfRule type="containsBlanks" dxfId="6412" priority="1133">
      <formula>LEN(TRIM(C129))=0</formula>
    </cfRule>
  </conditionalFormatting>
  <conditionalFormatting sqref="C98:J128">
    <cfRule type="containsBlanks" dxfId="6411" priority="1132">
      <formula>LEN(TRIM(C98))=0</formula>
    </cfRule>
  </conditionalFormatting>
  <conditionalFormatting sqref="F111:F128 C97:J110">
    <cfRule type="containsBlanks" dxfId="6410" priority="1131">
      <formula>LEN(TRIM(C97))=0</formula>
    </cfRule>
  </conditionalFormatting>
  <conditionalFormatting sqref="F129:F133">
    <cfRule type="containsBlanks" dxfId="6409" priority="1130">
      <formula>LEN(TRIM(F129))=0</formula>
    </cfRule>
  </conditionalFormatting>
  <conditionalFormatting sqref="C134">
    <cfRule type="expression" dxfId="6408" priority="1126">
      <formula>C134&lt;=$H$5</formula>
    </cfRule>
    <cfRule type="expression" dxfId="6407" priority="1127">
      <formula>AND(C134&gt;$H$5,C134&lt;=$H$6)</formula>
    </cfRule>
    <cfRule type="expression" dxfId="6406" priority="1128">
      <formula>AND(C134&gt;$H$6,C134&lt;=$H$4)</formula>
    </cfRule>
    <cfRule type="expression" dxfId="6405" priority="1129">
      <formula>C134&gt;$H$4</formula>
    </cfRule>
  </conditionalFormatting>
  <conditionalFormatting sqref="C135">
    <cfRule type="expression" dxfId="6404" priority="1122">
      <formula>C135&lt;=$H$5</formula>
    </cfRule>
    <cfRule type="expression" dxfId="6403" priority="1123">
      <formula>AND(C135&gt;$H$5,C135&lt;=$H$6)</formula>
    </cfRule>
    <cfRule type="expression" dxfId="6402" priority="1124">
      <formula>AND(C135&gt;$H$6,C135&lt;=$H$4)</formula>
    </cfRule>
    <cfRule type="expression" dxfId="6401" priority="1125">
      <formula>C135&gt;$H$4</formula>
    </cfRule>
  </conditionalFormatting>
  <conditionalFormatting sqref="C136">
    <cfRule type="expression" dxfId="6400" priority="1118">
      <formula>C136&lt;=$H$5</formula>
    </cfRule>
    <cfRule type="expression" dxfId="6399" priority="1119">
      <formula>AND(C136&gt;$H$5,C136&lt;=$H$6)</formula>
    </cfRule>
    <cfRule type="expression" dxfId="6398" priority="1120">
      <formula>AND(C136&gt;$H$6,C136&lt;=$H$4)</formula>
    </cfRule>
    <cfRule type="expression" dxfId="6397" priority="1121">
      <formula>C136&gt;$H$4</formula>
    </cfRule>
  </conditionalFormatting>
  <conditionalFormatting sqref="C137">
    <cfRule type="expression" dxfId="6396" priority="1114">
      <formula>C137&lt;=$H$5</formula>
    </cfRule>
    <cfRule type="expression" dxfId="6395" priority="1115">
      <formula>AND(C137&gt;$H$5,C137&lt;=$H$6)</formula>
    </cfRule>
    <cfRule type="expression" dxfId="6394" priority="1116">
      <formula>AND(C137&gt;$H$6,C137&lt;=$H$4)</formula>
    </cfRule>
    <cfRule type="expression" dxfId="6393" priority="1117">
      <formula>C137&gt;$H$4</formula>
    </cfRule>
  </conditionalFormatting>
  <conditionalFormatting sqref="C138">
    <cfRule type="expression" dxfId="6392" priority="1110">
      <formula>C138&lt;=$H$5</formula>
    </cfRule>
    <cfRule type="expression" dxfId="6391" priority="1111">
      <formula>AND(C138&gt;$H$5,C138&lt;=$H$6)</formula>
    </cfRule>
    <cfRule type="expression" dxfId="6390" priority="1112">
      <formula>AND(C138&gt;$H$6,C138&lt;=$H$4)</formula>
    </cfRule>
    <cfRule type="expression" dxfId="6389" priority="1113">
      <formula>C138&gt;$H$4</formula>
    </cfRule>
  </conditionalFormatting>
  <conditionalFormatting sqref="C139">
    <cfRule type="expression" dxfId="6388" priority="1106">
      <formula>C139&lt;=$H$5</formula>
    </cfRule>
    <cfRule type="expression" dxfId="6387" priority="1107">
      <formula>AND(C139&gt;$H$5,C139&lt;=$H$6)</formula>
    </cfRule>
    <cfRule type="expression" dxfId="6386" priority="1108">
      <formula>AND(C139&gt;$H$6,C139&lt;=$H$4)</formula>
    </cfRule>
    <cfRule type="expression" dxfId="6385" priority="1109">
      <formula>C139&gt;$H$4</formula>
    </cfRule>
  </conditionalFormatting>
  <conditionalFormatting sqref="C140">
    <cfRule type="expression" dxfId="6384" priority="1102">
      <formula>C140&lt;=$H$5</formula>
    </cfRule>
    <cfRule type="expression" dxfId="6383" priority="1103">
      <formula>AND(C140&gt;$H$5,C140&lt;=$H$6)</formula>
    </cfRule>
    <cfRule type="expression" dxfId="6382" priority="1104">
      <formula>AND(C140&gt;$H$6,C140&lt;=$H$4)</formula>
    </cfRule>
    <cfRule type="expression" dxfId="6381" priority="1105">
      <formula>C140&gt;$H$4</formula>
    </cfRule>
  </conditionalFormatting>
  <conditionalFormatting sqref="C141">
    <cfRule type="expression" dxfId="6380" priority="1098">
      <formula>C141&lt;=$H$5</formula>
    </cfRule>
    <cfRule type="expression" dxfId="6379" priority="1099">
      <formula>AND(C141&gt;$H$5,C141&lt;=$H$6)</formula>
    </cfRule>
    <cfRule type="expression" dxfId="6378" priority="1100">
      <formula>AND(C141&gt;$H$6,C141&lt;=$H$4)</formula>
    </cfRule>
    <cfRule type="expression" dxfId="6377" priority="1101">
      <formula>C141&gt;$H$4</formula>
    </cfRule>
  </conditionalFormatting>
  <conditionalFormatting sqref="C142">
    <cfRule type="expression" dxfId="6376" priority="1094">
      <formula>C142&lt;=$H$5</formula>
    </cfRule>
    <cfRule type="expression" dxfId="6375" priority="1095">
      <formula>AND(C142&gt;$H$5,C142&lt;=$H$6)</formula>
    </cfRule>
    <cfRule type="expression" dxfId="6374" priority="1096">
      <formula>AND(C142&gt;$H$6,C142&lt;=$H$4)</formula>
    </cfRule>
    <cfRule type="expression" dxfId="6373" priority="1097">
      <formula>C142&gt;$H$4</formula>
    </cfRule>
  </conditionalFormatting>
  <conditionalFormatting sqref="C143">
    <cfRule type="expression" dxfId="6372" priority="1090">
      <formula>C143&lt;=$H$5</formula>
    </cfRule>
    <cfRule type="expression" dxfId="6371" priority="1091">
      <formula>AND(C143&gt;$H$5,C143&lt;=$H$6)</formula>
    </cfRule>
    <cfRule type="expression" dxfId="6370" priority="1092">
      <formula>AND(C143&gt;$H$6,C143&lt;=$H$4)</formula>
    </cfRule>
    <cfRule type="expression" dxfId="6369" priority="1093">
      <formula>C143&gt;$H$4</formula>
    </cfRule>
  </conditionalFormatting>
  <conditionalFormatting sqref="C144">
    <cfRule type="expression" dxfId="6368" priority="1086">
      <formula>C144&lt;=$H$5</formula>
    </cfRule>
    <cfRule type="expression" dxfId="6367" priority="1087">
      <formula>AND(C144&gt;$H$5,C144&lt;=$H$6)</formula>
    </cfRule>
    <cfRule type="expression" dxfId="6366" priority="1088">
      <formula>AND(C144&gt;$H$6,C144&lt;=$H$4)</formula>
    </cfRule>
    <cfRule type="expression" dxfId="6365" priority="1089">
      <formula>C144&gt;$H$4</formula>
    </cfRule>
  </conditionalFormatting>
  <conditionalFormatting sqref="D134">
    <cfRule type="expression" dxfId="6364" priority="1082">
      <formula>D134&lt;=$H$5</formula>
    </cfRule>
    <cfRule type="expression" dxfId="6363" priority="1083">
      <formula>AND(D134&gt;$H$5,D134&lt;=$H$6)</formula>
    </cfRule>
    <cfRule type="expression" dxfId="6362" priority="1084">
      <formula>AND(D134&gt;$H$6,D134&lt;=$H$4)</formula>
    </cfRule>
    <cfRule type="expression" dxfId="6361" priority="1085">
      <formula>D134&gt;$H$4</formula>
    </cfRule>
  </conditionalFormatting>
  <conditionalFormatting sqref="D135">
    <cfRule type="expression" dxfId="6360" priority="1078">
      <formula>D135&lt;=$H$5</formula>
    </cfRule>
    <cfRule type="expression" dxfId="6359" priority="1079">
      <formula>AND(D135&gt;$H$5,D135&lt;=$H$6)</formula>
    </cfRule>
    <cfRule type="expression" dxfId="6358" priority="1080">
      <formula>AND(D135&gt;$H$6,D135&lt;=$H$4)</formula>
    </cfRule>
    <cfRule type="expression" dxfId="6357" priority="1081">
      <formula>D135&gt;$H$4</formula>
    </cfRule>
  </conditionalFormatting>
  <conditionalFormatting sqref="D136">
    <cfRule type="expression" dxfId="6356" priority="1074">
      <formula>D136&lt;=$H$5</formula>
    </cfRule>
    <cfRule type="expression" dxfId="6355" priority="1075">
      <formula>AND(D136&gt;$H$5,D136&lt;=$H$6)</formula>
    </cfRule>
    <cfRule type="expression" dxfId="6354" priority="1076">
      <formula>AND(D136&gt;$H$6,D136&lt;=$H$4)</formula>
    </cfRule>
    <cfRule type="expression" dxfId="6353" priority="1077">
      <formula>D136&gt;$H$4</formula>
    </cfRule>
  </conditionalFormatting>
  <conditionalFormatting sqref="D137">
    <cfRule type="expression" dxfId="6352" priority="1070">
      <formula>D137&lt;=$H$5</formula>
    </cfRule>
    <cfRule type="expression" dxfId="6351" priority="1071">
      <formula>AND(D137&gt;$H$5,D137&lt;=$H$6)</formula>
    </cfRule>
    <cfRule type="expression" dxfId="6350" priority="1072">
      <formula>AND(D137&gt;$H$6,D137&lt;=$H$4)</formula>
    </cfRule>
    <cfRule type="expression" dxfId="6349" priority="1073">
      <formula>D137&gt;$H$4</formula>
    </cfRule>
  </conditionalFormatting>
  <conditionalFormatting sqref="D138">
    <cfRule type="expression" dxfId="6348" priority="1066">
      <formula>D138&lt;=$H$5</formula>
    </cfRule>
    <cfRule type="expression" dxfId="6347" priority="1067">
      <formula>AND(D138&gt;$H$5,D138&lt;=$H$6)</formula>
    </cfRule>
    <cfRule type="expression" dxfId="6346" priority="1068">
      <formula>AND(D138&gt;$H$6,D138&lt;=$H$4)</formula>
    </cfRule>
    <cfRule type="expression" dxfId="6345" priority="1069">
      <formula>D138&gt;$H$4</formula>
    </cfRule>
  </conditionalFormatting>
  <conditionalFormatting sqref="D139">
    <cfRule type="expression" dxfId="6344" priority="1062">
      <formula>D139&lt;=$H$5</formula>
    </cfRule>
    <cfRule type="expression" dxfId="6343" priority="1063">
      <formula>AND(D139&gt;$H$5,D139&lt;=$H$6)</formula>
    </cfRule>
    <cfRule type="expression" dxfId="6342" priority="1064">
      <formula>AND(D139&gt;$H$6,D139&lt;=$H$4)</formula>
    </cfRule>
    <cfRule type="expression" dxfId="6341" priority="1065">
      <formula>D139&gt;$H$4</formula>
    </cfRule>
  </conditionalFormatting>
  <conditionalFormatting sqref="D140">
    <cfRule type="expression" dxfId="6340" priority="1058">
      <formula>D140&lt;=$H$5</formula>
    </cfRule>
    <cfRule type="expression" dxfId="6339" priority="1059">
      <formula>AND(D140&gt;$H$5,D140&lt;=$H$6)</formula>
    </cfRule>
    <cfRule type="expression" dxfId="6338" priority="1060">
      <formula>AND(D140&gt;$H$6,D140&lt;=$H$4)</formula>
    </cfRule>
    <cfRule type="expression" dxfId="6337" priority="1061">
      <formula>D140&gt;$H$4</formula>
    </cfRule>
  </conditionalFormatting>
  <conditionalFormatting sqref="D141">
    <cfRule type="expression" dxfId="6336" priority="1054">
      <formula>D141&lt;=$H$5</formula>
    </cfRule>
    <cfRule type="expression" dxfId="6335" priority="1055">
      <formula>AND(D141&gt;$H$5,D141&lt;=$H$6)</formula>
    </cfRule>
    <cfRule type="expression" dxfId="6334" priority="1056">
      <formula>AND(D141&gt;$H$6,D141&lt;=$H$4)</formula>
    </cfRule>
    <cfRule type="expression" dxfId="6333" priority="1057">
      <formula>D141&gt;$H$4</formula>
    </cfRule>
  </conditionalFormatting>
  <conditionalFormatting sqref="D142">
    <cfRule type="expression" dxfId="6332" priority="1050">
      <formula>D142&lt;=$H$5</formula>
    </cfRule>
    <cfRule type="expression" dxfId="6331" priority="1051">
      <formula>AND(D142&gt;$H$5,D142&lt;=$H$6)</formula>
    </cfRule>
    <cfRule type="expression" dxfId="6330" priority="1052">
      <formula>AND(D142&gt;$H$6,D142&lt;=$H$4)</formula>
    </cfRule>
    <cfRule type="expression" dxfId="6329" priority="1053">
      <formula>D142&gt;$H$4</formula>
    </cfRule>
  </conditionalFormatting>
  <conditionalFormatting sqref="D143">
    <cfRule type="expression" dxfId="6328" priority="1046">
      <formula>D143&lt;=$H$5</formula>
    </cfRule>
    <cfRule type="expression" dxfId="6327" priority="1047">
      <formula>AND(D143&gt;$H$5,D143&lt;=$H$6)</formula>
    </cfRule>
    <cfRule type="expression" dxfId="6326" priority="1048">
      <formula>AND(D143&gt;$H$6,D143&lt;=$H$4)</formula>
    </cfRule>
    <cfRule type="expression" dxfId="6325" priority="1049">
      <formula>D143&gt;$H$4</formula>
    </cfRule>
  </conditionalFormatting>
  <conditionalFormatting sqref="D144">
    <cfRule type="expression" dxfId="6324" priority="1042">
      <formula>D144&lt;=$H$5</formula>
    </cfRule>
    <cfRule type="expression" dxfId="6323" priority="1043">
      <formula>AND(D144&gt;$H$5,D144&lt;=$H$6)</formula>
    </cfRule>
    <cfRule type="expression" dxfId="6322" priority="1044">
      <formula>AND(D144&gt;$H$6,D144&lt;=$H$4)</formula>
    </cfRule>
    <cfRule type="expression" dxfId="6321" priority="1045">
      <formula>D144&gt;$H$4</formula>
    </cfRule>
  </conditionalFormatting>
  <conditionalFormatting sqref="E134">
    <cfRule type="expression" dxfId="6320" priority="1038">
      <formula>E134&lt;=$H$5</formula>
    </cfRule>
    <cfRule type="expression" dxfId="6319" priority="1039">
      <formula>AND(E134&gt;$H$5,E134&lt;=$H$6)</formula>
    </cfRule>
    <cfRule type="expression" dxfId="6318" priority="1040">
      <formula>AND(E134&gt;$H$6,E134&lt;=$H$4)</formula>
    </cfRule>
    <cfRule type="expression" dxfId="6317" priority="1041">
      <formula>E134&gt;$H$4</formula>
    </cfRule>
  </conditionalFormatting>
  <conditionalFormatting sqref="E135">
    <cfRule type="expression" dxfId="6316" priority="1034">
      <formula>E135&lt;=$H$5</formula>
    </cfRule>
    <cfRule type="expression" dxfId="6315" priority="1035">
      <formula>AND(E135&gt;$H$5,E135&lt;=$H$6)</formula>
    </cfRule>
    <cfRule type="expression" dxfId="6314" priority="1036">
      <formula>AND(E135&gt;$H$6,E135&lt;=$H$4)</formula>
    </cfRule>
    <cfRule type="expression" dxfId="6313" priority="1037">
      <formula>E135&gt;$H$4</formula>
    </cfRule>
  </conditionalFormatting>
  <conditionalFormatting sqref="E136">
    <cfRule type="expression" dxfId="6312" priority="1030">
      <formula>E136&lt;=$H$5</formula>
    </cfRule>
    <cfRule type="expression" dxfId="6311" priority="1031">
      <formula>AND(E136&gt;$H$5,E136&lt;=$H$6)</formula>
    </cfRule>
    <cfRule type="expression" dxfId="6310" priority="1032">
      <formula>AND(E136&gt;$H$6,E136&lt;=$H$4)</formula>
    </cfRule>
    <cfRule type="expression" dxfId="6309" priority="1033">
      <formula>E136&gt;$H$4</formula>
    </cfRule>
  </conditionalFormatting>
  <conditionalFormatting sqref="E137">
    <cfRule type="expression" dxfId="6308" priority="1026">
      <formula>E137&lt;=$H$5</formula>
    </cfRule>
    <cfRule type="expression" dxfId="6307" priority="1027">
      <formula>AND(E137&gt;$H$5,E137&lt;=$H$6)</formula>
    </cfRule>
    <cfRule type="expression" dxfId="6306" priority="1028">
      <formula>AND(E137&gt;$H$6,E137&lt;=$H$4)</formula>
    </cfRule>
    <cfRule type="expression" dxfId="6305" priority="1029">
      <formula>E137&gt;$H$4</formula>
    </cfRule>
  </conditionalFormatting>
  <conditionalFormatting sqref="E138">
    <cfRule type="expression" dxfId="6304" priority="1022">
      <formula>E138&lt;=$H$5</formula>
    </cfRule>
    <cfRule type="expression" dxfId="6303" priority="1023">
      <formula>AND(E138&gt;$H$5,E138&lt;=$H$6)</formula>
    </cfRule>
    <cfRule type="expression" dxfId="6302" priority="1024">
      <formula>AND(E138&gt;$H$6,E138&lt;=$H$4)</formula>
    </cfRule>
    <cfRule type="expression" dxfId="6301" priority="1025">
      <formula>E138&gt;$H$4</formula>
    </cfRule>
  </conditionalFormatting>
  <conditionalFormatting sqref="E139">
    <cfRule type="expression" dxfId="6300" priority="1018">
      <formula>E139&lt;=$H$5</formula>
    </cfRule>
    <cfRule type="expression" dxfId="6299" priority="1019">
      <formula>AND(E139&gt;$H$5,E139&lt;=$H$6)</formula>
    </cfRule>
    <cfRule type="expression" dxfId="6298" priority="1020">
      <formula>AND(E139&gt;$H$6,E139&lt;=$H$4)</formula>
    </cfRule>
    <cfRule type="expression" dxfId="6297" priority="1021">
      <formula>E139&gt;$H$4</formula>
    </cfRule>
  </conditionalFormatting>
  <conditionalFormatting sqref="E140">
    <cfRule type="expression" dxfId="6296" priority="1014">
      <formula>E140&lt;=$H$5</formula>
    </cfRule>
    <cfRule type="expression" dxfId="6295" priority="1015">
      <formula>AND(E140&gt;$H$5,E140&lt;=$H$6)</formula>
    </cfRule>
    <cfRule type="expression" dxfId="6294" priority="1016">
      <formula>AND(E140&gt;$H$6,E140&lt;=$H$4)</formula>
    </cfRule>
    <cfRule type="expression" dxfId="6293" priority="1017">
      <formula>E140&gt;$H$4</formula>
    </cfRule>
  </conditionalFormatting>
  <conditionalFormatting sqref="E141">
    <cfRule type="expression" dxfId="6292" priority="1010">
      <formula>E141&lt;=$H$5</formula>
    </cfRule>
    <cfRule type="expression" dxfId="6291" priority="1011">
      <formula>AND(E141&gt;$H$5,E141&lt;=$H$6)</formula>
    </cfRule>
    <cfRule type="expression" dxfId="6290" priority="1012">
      <formula>AND(E141&gt;$H$6,E141&lt;=$H$4)</formula>
    </cfRule>
    <cfRule type="expression" dxfId="6289" priority="1013">
      <formula>E141&gt;$H$4</formula>
    </cfRule>
  </conditionalFormatting>
  <conditionalFormatting sqref="E142">
    <cfRule type="expression" dxfId="6288" priority="1006">
      <formula>E142&lt;=$H$5</formula>
    </cfRule>
    <cfRule type="expression" dxfId="6287" priority="1007">
      <formula>AND(E142&gt;$H$5,E142&lt;=$H$6)</formula>
    </cfRule>
    <cfRule type="expression" dxfId="6286" priority="1008">
      <formula>AND(E142&gt;$H$6,E142&lt;=$H$4)</formula>
    </cfRule>
    <cfRule type="expression" dxfId="6285" priority="1009">
      <formula>E142&gt;$H$4</formula>
    </cfRule>
  </conditionalFormatting>
  <conditionalFormatting sqref="E143">
    <cfRule type="expression" dxfId="6284" priority="1002">
      <formula>E143&lt;=$H$5</formula>
    </cfRule>
    <cfRule type="expression" dxfId="6283" priority="1003">
      <formula>AND(E143&gt;$H$5,E143&lt;=$H$6)</formula>
    </cfRule>
    <cfRule type="expression" dxfId="6282" priority="1004">
      <formula>AND(E143&gt;$H$6,E143&lt;=$H$4)</formula>
    </cfRule>
    <cfRule type="expression" dxfId="6281" priority="1005">
      <formula>E143&gt;$H$4</formula>
    </cfRule>
  </conditionalFormatting>
  <conditionalFormatting sqref="E144">
    <cfRule type="expression" dxfId="6280" priority="998">
      <formula>E144&lt;=$H$5</formula>
    </cfRule>
    <cfRule type="expression" dxfId="6279" priority="999">
      <formula>AND(E144&gt;$H$5,E144&lt;=$H$6)</formula>
    </cfRule>
    <cfRule type="expression" dxfId="6278" priority="1000">
      <formula>AND(E144&gt;$H$6,E144&lt;=$H$4)</formula>
    </cfRule>
    <cfRule type="expression" dxfId="6277" priority="1001">
      <formula>E144&gt;$H$4</formula>
    </cfRule>
  </conditionalFormatting>
  <conditionalFormatting sqref="J144">
    <cfRule type="expression" dxfId="6276" priority="822">
      <formula>J144&lt;=$H$5</formula>
    </cfRule>
    <cfRule type="expression" dxfId="6275" priority="823">
      <formula>AND(J144&gt;$H$5,J144&lt;=$H$6)</formula>
    </cfRule>
    <cfRule type="expression" dxfId="6274" priority="824">
      <formula>AND(J144&gt;$H$6,J144&lt;=$H$4)</formula>
    </cfRule>
    <cfRule type="expression" dxfId="6273" priority="825">
      <formula>J144&gt;$H$4</formula>
    </cfRule>
  </conditionalFormatting>
  <conditionalFormatting sqref="G134">
    <cfRule type="expression" dxfId="6272" priority="994">
      <formula>G134&lt;=$H$5</formula>
    </cfRule>
    <cfRule type="expression" dxfId="6271" priority="995">
      <formula>AND(G134&gt;$H$5,G134&lt;=$H$6)</formula>
    </cfRule>
    <cfRule type="expression" dxfId="6270" priority="996">
      <formula>AND(G134&gt;$H$6,G134&lt;=$H$4)</formula>
    </cfRule>
    <cfRule type="expression" dxfId="6269" priority="997">
      <formula>G134&gt;$H$4</formula>
    </cfRule>
  </conditionalFormatting>
  <conditionalFormatting sqref="G135">
    <cfRule type="expression" dxfId="6268" priority="990">
      <formula>G135&lt;=$H$5</formula>
    </cfRule>
    <cfRule type="expression" dxfId="6267" priority="991">
      <formula>AND(G135&gt;$H$5,G135&lt;=$H$6)</formula>
    </cfRule>
    <cfRule type="expression" dxfId="6266" priority="992">
      <formula>AND(G135&gt;$H$6,G135&lt;=$H$4)</formula>
    </cfRule>
    <cfRule type="expression" dxfId="6265" priority="993">
      <formula>G135&gt;$H$4</formula>
    </cfRule>
  </conditionalFormatting>
  <conditionalFormatting sqref="G136">
    <cfRule type="expression" dxfId="6264" priority="986">
      <formula>G136&lt;=$H$5</formula>
    </cfRule>
    <cfRule type="expression" dxfId="6263" priority="987">
      <formula>AND(G136&gt;$H$5,G136&lt;=$H$6)</formula>
    </cfRule>
    <cfRule type="expression" dxfId="6262" priority="988">
      <formula>AND(G136&gt;$H$6,G136&lt;=$H$4)</formula>
    </cfRule>
    <cfRule type="expression" dxfId="6261" priority="989">
      <formula>G136&gt;$H$4</formula>
    </cfRule>
  </conditionalFormatting>
  <conditionalFormatting sqref="G137">
    <cfRule type="expression" dxfId="6260" priority="982">
      <formula>G137&lt;=$H$5</formula>
    </cfRule>
    <cfRule type="expression" dxfId="6259" priority="983">
      <formula>AND(G137&gt;$H$5,G137&lt;=$H$6)</formula>
    </cfRule>
    <cfRule type="expression" dxfId="6258" priority="984">
      <formula>AND(G137&gt;$H$6,G137&lt;=$H$4)</formula>
    </cfRule>
    <cfRule type="expression" dxfId="6257" priority="985">
      <formula>G137&gt;$H$4</formula>
    </cfRule>
  </conditionalFormatting>
  <conditionalFormatting sqref="G138">
    <cfRule type="expression" dxfId="6256" priority="978">
      <formula>G138&lt;=$H$5</formula>
    </cfRule>
    <cfRule type="expression" dxfId="6255" priority="979">
      <formula>AND(G138&gt;$H$5,G138&lt;=$H$6)</formula>
    </cfRule>
    <cfRule type="expression" dxfId="6254" priority="980">
      <formula>AND(G138&gt;$H$6,G138&lt;=$H$4)</formula>
    </cfRule>
    <cfRule type="expression" dxfId="6253" priority="981">
      <formula>G138&gt;$H$4</formula>
    </cfRule>
  </conditionalFormatting>
  <conditionalFormatting sqref="G139">
    <cfRule type="expression" dxfId="6252" priority="974">
      <formula>G139&lt;=$H$5</formula>
    </cfRule>
    <cfRule type="expression" dxfId="6251" priority="975">
      <formula>AND(G139&gt;$H$5,G139&lt;=$H$6)</formula>
    </cfRule>
    <cfRule type="expression" dxfId="6250" priority="976">
      <formula>AND(G139&gt;$H$6,G139&lt;=$H$4)</formula>
    </cfRule>
    <cfRule type="expression" dxfId="6249" priority="977">
      <formula>G139&gt;$H$4</formula>
    </cfRule>
  </conditionalFormatting>
  <conditionalFormatting sqref="G140">
    <cfRule type="expression" dxfId="6248" priority="970">
      <formula>G140&lt;=$H$5</formula>
    </cfRule>
    <cfRule type="expression" dxfId="6247" priority="971">
      <formula>AND(G140&gt;$H$5,G140&lt;=$H$6)</formula>
    </cfRule>
    <cfRule type="expression" dxfId="6246" priority="972">
      <formula>AND(G140&gt;$H$6,G140&lt;=$H$4)</formula>
    </cfRule>
    <cfRule type="expression" dxfId="6245" priority="973">
      <formula>G140&gt;$H$4</formula>
    </cfRule>
  </conditionalFormatting>
  <conditionalFormatting sqref="G141">
    <cfRule type="expression" dxfId="6244" priority="966">
      <formula>G141&lt;=$H$5</formula>
    </cfRule>
    <cfRule type="expression" dxfId="6243" priority="967">
      <formula>AND(G141&gt;$H$5,G141&lt;=$H$6)</formula>
    </cfRule>
    <cfRule type="expression" dxfId="6242" priority="968">
      <formula>AND(G141&gt;$H$6,G141&lt;=$H$4)</formula>
    </cfRule>
    <cfRule type="expression" dxfId="6241" priority="969">
      <formula>G141&gt;$H$4</formula>
    </cfRule>
  </conditionalFormatting>
  <conditionalFormatting sqref="G142">
    <cfRule type="expression" dxfId="6240" priority="962">
      <formula>G142&lt;=$H$5</formula>
    </cfRule>
    <cfRule type="expression" dxfId="6239" priority="963">
      <formula>AND(G142&gt;$H$5,G142&lt;=$H$6)</formula>
    </cfRule>
    <cfRule type="expression" dxfId="6238" priority="964">
      <formula>AND(G142&gt;$H$6,G142&lt;=$H$4)</formula>
    </cfRule>
    <cfRule type="expression" dxfId="6237" priority="965">
      <formula>G142&gt;$H$4</formula>
    </cfRule>
  </conditionalFormatting>
  <conditionalFormatting sqref="G143">
    <cfRule type="expression" dxfId="6236" priority="958">
      <formula>G143&lt;=$H$5</formula>
    </cfRule>
    <cfRule type="expression" dxfId="6235" priority="959">
      <formula>AND(G143&gt;$H$5,G143&lt;=$H$6)</formula>
    </cfRule>
    <cfRule type="expression" dxfId="6234" priority="960">
      <formula>AND(G143&gt;$H$6,G143&lt;=$H$4)</formula>
    </cfRule>
    <cfRule type="expression" dxfId="6233" priority="961">
      <formula>G143&gt;$H$4</formula>
    </cfRule>
  </conditionalFormatting>
  <conditionalFormatting sqref="G144">
    <cfRule type="expression" dxfId="6232" priority="954">
      <formula>G144&lt;=$H$5</formula>
    </cfRule>
    <cfRule type="expression" dxfId="6231" priority="955">
      <formula>AND(G144&gt;$H$5,G144&lt;=$H$6)</formula>
    </cfRule>
    <cfRule type="expression" dxfId="6230" priority="956">
      <formula>AND(G144&gt;$H$6,G144&lt;=$H$4)</formula>
    </cfRule>
    <cfRule type="expression" dxfId="6229" priority="957">
      <formula>G144&gt;$H$4</formula>
    </cfRule>
  </conditionalFormatting>
  <conditionalFormatting sqref="H134">
    <cfRule type="expression" dxfId="6228" priority="950">
      <formula>H134&lt;=$H$5</formula>
    </cfRule>
    <cfRule type="expression" dxfId="6227" priority="951">
      <formula>AND(H134&gt;$H$5,H134&lt;=$H$6)</formula>
    </cfRule>
    <cfRule type="expression" dxfId="6226" priority="952">
      <formula>AND(H134&gt;$H$6,H134&lt;=$H$4)</formula>
    </cfRule>
    <cfRule type="expression" dxfId="6225" priority="953">
      <formula>H134&gt;$H$4</formula>
    </cfRule>
  </conditionalFormatting>
  <conditionalFormatting sqref="H135">
    <cfRule type="expression" dxfId="6224" priority="946">
      <formula>H135&lt;=$H$5</formula>
    </cfRule>
    <cfRule type="expression" dxfId="6223" priority="947">
      <formula>AND(H135&gt;$H$5,H135&lt;=$H$6)</formula>
    </cfRule>
    <cfRule type="expression" dxfId="6222" priority="948">
      <formula>AND(H135&gt;$H$6,H135&lt;=$H$4)</formula>
    </cfRule>
    <cfRule type="expression" dxfId="6221" priority="949">
      <formula>H135&gt;$H$4</formula>
    </cfRule>
  </conditionalFormatting>
  <conditionalFormatting sqref="H136">
    <cfRule type="expression" dxfId="6220" priority="942">
      <formula>H136&lt;=$H$5</formula>
    </cfRule>
    <cfRule type="expression" dxfId="6219" priority="943">
      <formula>AND(H136&gt;$H$5,H136&lt;=$H$6)</formula>
    </cfRule>
    <cfRule type="expression" dxfId="6218" priority="944">
      <formula>AND(H136&gt;$H$6,H136&lt;=$H$4)</formula>
    </cfRule>
    <cfRule type="expression" dxfId="6217" priority="945">
      <formula>H136&gt;$H$4</formula>
    </cfRule>
  </conditionalFormatting>
  <conditionalFormatting sqref="H137">
    <cfRule type="expression" dxfId="6216" priority="938">
      <formula>H137&lt;=$H$5</formula>
    </cfRule>
    <cfRule type="expression" dxfId="6215" priority="939">
      <formula>AND(H137&gt;$H$5,H137&lt;=$H$6)</formula>
    </cfRule>
    <cfRule type="expression" dxfId="6214" priority="940">
      <formula>AND(H137&gt;$H$6,H137&lt;=$H$4)</formula>
    </cfRule>
    <cfRule type="expression" dxfId="6213" priority="941">
      <formula>H137&gt;$H$4</formula>
    </cfRule>
  </conditionalFormatting>
  <conditionalFormatting sqref="H138">
    <cfRule type="expression" dxfId="6212" priority="934">
      <formula>H138&lt;=$H$5</formula>
    </cfRule>
    <cfRule type="expression" dxfId="6211" priority="935">
      <formula>AND(H138&gt;$H$5,H138&lt;=$H$6)</formula>
    </cfRule>
    <cfRule type="expression" dxfId="6210" priority="936">
      <formula>AND(H138&gt;$H$6,H138&lt;=$H$4)</formula>
    </cfRule>
    <cfRule type="expression" dxfId="6209" priority="937">
      <formula>H138&gt;$H$4</formula>
    </cfRule>
  </conditionalFormatting>
  <conditionalFormatting sqref="H139">
    <cfRule type="expression" dxfId="6208" priority="930">
      <formula>H139&lt;=$H$5</formula>
    </cfRule>
    <cfRule type="expression" dxfId="6207" priority="931">
      <formula>AND(H139&gt;$H$5,H139&lt;=$H$6)</formula>
    </cfRule>
    <cfRule type="expression" dxfId="6206" priority="932">
      <formula>AND(H139&gt;$H$6,H139&lt;=$H$4)</formula>
    </cfRule>
    <cfRule type="expression" dxfId="6205" priority="933">
      <formula>H139&gt;$H$4</formula>
    </cfRule>
  </conditionalFormatting>
  <conditionalFormatting sqref="H140">
    <cfRule type="expression" dxfId="6204" priority="926">
      <formula>H140&lt;=$H$5</formula>
    </cfRule>
    <cfRule type="expression" dxfId="6203" priority="927">
      <formula>AND(H140&gt;$H$5,H140&lt;=$H$6)</formula>
    </cfRule>
    <cfRule type="expression" dxfId="6202" priority="928">
      <formula>AND(H140&gt;$H$6,H140&lt;=$H$4)</formula>
    </cfRule>
    <cfRule type="expression" dxfId="6201" priority="929">
      <formula>H140&gt;$H$4</formula>
    </cfRule>
  </conditionalFormatting>
  <conditionalFormatting sqref="H141">
    <cfRule type="expression" dxfId="6200" priority="922">
      <formula>H141&lt;=$H$5</formula>
    </cfRule>
    <cfRule type="expression" dxfId="6199" priority="923">
      <formula>AND(H141&gt;$H$5,H141&lt;=$H$6)</formula>
    </cfRule>
    <cfRule type="expression" dxfId="6198" priority="924">
      <formula>AND(H141&gt;$H$6,H141&lt;=$H$4)</formula>
    </cfRule>
    <cfRule type="expression" dxfId="6197" priority="925">
      <formula>H141&gt;$H$4</formula>
    </cfRule>
  </conditionalFormatting>
  <conditionalFormatting sqref="H142">
    <cfRule type="expression" dxfId="6196" priority="918">
      <formula>H142&lt;=$H$5</formula>
    </cfRule>
    <cfRule type="expression" dxfId="6195" priority="919">
      <formula>AND(H142&gt;$H$5,H142&lt;=$H$6)</formula>
    </cfRule>
    <cfRule type="expression" dxfId="6194" priority="920">
      <formula>AND(H142&gt;$H$6,H142&lt;=$H$4)</formula>
    </cfRule>
    <cfRule type="expression" dxfId="6193" priority="921">
      <formula>H142&gt;$H$4</formula>
    </cfRule>
  </conditionalFormatting>
  <conditionalFormatting sqref="H143">
    <cfRule type="expression" dxfId="6192" priority="914">
      <formula>H143&lt;=$H$5</formula>
    </cfRule>
    <cfRule type="expression" dxfId="6191" priority="915">
      <formula>AND(H143&gt;$H$5,H143&lt;=$H$6)</formula>
    </cfRule>
    <cfRule type="expression" dxfId="6190" priority="916">
      <formula>AND(H143&gt;$H$6,H143&lt;=$H$4)</formula>
    </cfRule>
    <cfRule type="expression" dxfId="6189" priority="917">
      <formula>H143&gt;$H$4</formula>
    </cfRule>
  </conditionalFormatting>
  <conditionalFormatting sqref="H144">
    <cfRule type="expression" dxfId="6188" priority="910">
      <formula>H144&lt;=$H$5</formula>
    </cfRule>
    <cfRule type="expression" dxfId="6187" priority="911">
      <formula>AND(H144&gt;$H$5,H144&lt;=$H$6)</formula>
    </cfRule>
    <cfRule type="expression" dxfId="6186" priority="912">
      <formula>AND(H144&gt;$H$6,H144&lt;=$H$4)</formula>
    </cfRule>
    <cfRule type="expression" dxfId="6185" priority="913">
      <formula>H144&gt;$H$4</formula>
    </cfRule>
  </conditionalFormatting>
  <conditionalFormatting sqref="I134">
    <cfRule type="expression" dxfId="6184" priority="906">
      <formula>I134&lt;=$H$5</formula>
    </cfRule>
    <cfRule type="expression" dxfId="6183" priority="907">
      <formula>AND(I134&gt;$H$5,I134&lt;=$H$6)</formula>
    </cfRule>
    <cfRule type="expression" dxfId="6182" priority="908">
      <formula>AND(I134&gt;$H$6,I134&lt;=$H$4)</formula>
    </cfRule>
    <cfRule type="expression" dxfId="6181" priority="909">
      <formula>I134&gt;$H$4</formula>
    </cfRule>
  </conditionalFormatting>
  <conditionalFormatting sqref="I135">
    <cfRule type="expression" dxfId="6180" priority="902">
      <formula>I135&lt;=$H$5</formula>
    </cfRule>
    <cfRule type="expression" dxfId="6179" priority="903">
      <formula>AND(I135&gt;$H$5,I135&lt;=$H$6)</formula>
    </cfRule>
    <cfRule type="expression" dxfId="6178" priority="904">
      <formula>AND(I135&gt;$H$6,I135&lt;=$H$4)</formula>
    </cfRule>
    <cfRule type="expression" dxfId="6177" priority="905">
      <formula>I135&gt;$H$4</formula>
    </cfRule>
  </conditionalFormatting>
  <conditionalFormatting sqref="I136">
    <cfRule type="expression" dxfId="6176" priority="898">
      <formula>I136&lt;=$H$5</formula>
    </cfRule>
    <cfRule type="expression" dxfId="6175" priority="899">
      <formula>AND(I136&gt;$H$5,I136&lt;=$H$6)</formula>
    </cfRule>
    <cfRule type="expression" dxfId="6174" priority="900">
      <formula>AND(I136&gt;$H$6,I136&lt;=$H$4)</formula>
    </cfRule>
    <cfRule type="expression" dxfId="6173" priority="901">
      <formula>I136&gt;$H$4</formula>
    </cfRule>
  </conditionalFormatting>
  <conditionalFormatting sqref="I137">
    <cfRule type="expression" dxfId="6172" priority="894">
      <formula>I137&lt;=$H$5</formula>
    </cfRule>
    <cfRule type="expression" dxfId="6171" priority="895">
      <formula>AND(I137&gt;$H$5,I137&lt;=$H$6)</formula>
    </cfRule>
    <cfRule type="expression" dxfId="6170" priority="896">
      <formula>AND(I137&gt;$H$6,I137&lt;=$H$4)</formula>
    </cfRule>
    <cfRule type="expression" dxfId="6169" priority="897">
      <formula>I137&gt;$H$4</formula>
    </cfRule>
  </conditionalFormatting>
  <conditionalFormatting sqref="I138">
    <cfRule type="expression" dxfId="6168" priority="890">
      <formula>I138&lt;=$H$5</formula>
    </cfRule>
    <cfRule type="expression" dxfId="6167" priority="891">
      <formula>AND(I138&gt;$H$5,I138&lt;=$H$6)</formula>
    </cfRule>
    <cfRule type="expression" dxfId="6166" priority="892">
      <formula>AND(I138&gt;$H$6,I138&lt;=$H$4)</formula>
    </cfRule>
    <cfRule type="expression" dxfId="6165" priority="893">
      <formula>I138&gt;$H$4</formula>
    </cfRule>
  </conditionalFormatting>
  <conditionalFormatting sqref="I139">
    <cfRule type="expression" dxfId="6164" priority="886">
      <formula>I139&lt;=$H$5</formula>
    </cfRule>
    <cfRule type="expression" dxfId="6163" priority="887">
      <formula>AND(I139&gt;$H$5,I139&lt;=$H$6)</formula>
    </cfRule>
    <cfRule type="expression" dxfId="6162" priority="888">
      <formula>AND(I139&gt;$H$6,I139&lt;=$H$4)</formula>
    </cfRule>
    <cfRule type="expression" dxfId="6161" priority="889">
      <formula>I139&gt;$H$4</formula>
    </cfRule>
  </conditionalFormatting>
  <conditionalFormatting sqref="I140">
    <cfRule type="expression" dxfId="6160" priority="882">
      <formula>I140&lt;=$H$5</formula>
    </cfRule>
    <cfRule type="expression" dxfId="6159" priority="883">
      <formula>AND(I140&gt;$H$5,I140&lt;=$H$6)</formula>
    </cfRule>
    <cfRule type="expression" dxfId="6158" priority="884">
      <formula>AND(I140&gt;$H$6,I140&lt;=$H$4)</formula>
    </cfRule>
    <cfRule type="expression" dxfId="6157" priority="885">
      <formula>I140&gt;$H$4</formula>
    </cfRule>
  </conditionalFormatting>
  <conditionalFormatting sqref="I141">
    <cfRule type="expression" dxfId="6156" priority="878">
      <formula>I141&lt;=$H$5</formula>
    </cfRule>
    <cfRule type="expression" dxfId="6155" priority="879">
      <formula>AND(I141&gt;$H$5,I141&lt;=$H$6)</formula>
    </cfRule>
    <cfRule type="expression" dxfId="6154" priority="880">
      <formula>AND(I141&gt;$H$6,I141&lt;=$H$4)</formula>
    </cfRule>
    <cfRule type="expression" dxfId="6153" priority="881">
      <formula>I141&gt;$H$4</formula>
    </cfRule>
  </conditionalFormatting>
  <conditionalFormatting sqref="I142">
    <cfRule type="expression" dxfId="6152" priority="874">
      <formula>I142&lt;=$H$5</formula>
    </cfRule>
    <cfRule type="expression" dxfId="6151" priority="875">
      <formula>AND(I142&gt;$H$5,I142&lt;=$H$6)</formula>
    </cfRule>
    <cfRule type="expression" dxfId="6150" priority="876">
      <formula>AND(I142&gt;$H$6,I142&lt;=$H$4)</formula>
    </cfRule>
    <cfRule type="expression" dxfId="6149" priority="877">
      <formula>I142&gt;$H$4</formula>
    </cfRule>
  </conditionalFormatting>
  <conditionalFormatting sqref="I143">
    <cfRule type="expression" dxfId="6148" priority="870">
      <formula>I143&lt;=$H$5</formula>
    </cfRule>
    <cfRule type="expression" dxfId="6147" priority="871">
      <formula>AND(I143&gt;$H$5,I143&lt;=$H$6)</formula>
    </cfRule>
    <cfRule type="expression" dxfId="6146" priority="872">
      <formula>AND(I143&gt;$H$6,I143&lt;=$H$4)</formula>
    </cfRule>
    <cfRule type="expression" dxfId="6145" priority="873">
      <formula>I143&gt;$H$4</formula>
    </cfRule>
  </conditionalFormatting>
  <conditionalFormatting sqref="I144">
    <cfRule type="expression" dxfId="6144" priority="866">
      <formula>I144&lt;=$H$5</formula>
    </cfRule>
    <cfRule type="expression" dxfId="6143" priority="867">
      <formula>AND(I144&gt;$H$5,I144&lt;=$H$6)</formula>
    </cfRule>
    <cfRule type="expression" dxfId="6142" priority="868">
      <formula>AND(I144&gt;$H$6,I144&lt;=$H$4)</formula>
    </cfRule>
    <cfRule type="expression" dxfId="6141" priority="869">
      <formula>I144&gt;$H$4</formula>
    </cfRule>
  </conditionalFormatting>
  <conditionalFormatting sqref="J134">
    <cfRule type="expression" dxfId="6140" priority="862">
      <formula>J134&lt;=$H$5</formula>
    </cfRule>
    <cfRule type="expression" dxfId="6139" priority="863">
      <formula>AND(J134&gt;$H$5,J134&lt;=$H$6)</formula>
    </cfRule>
    <cfRule type="expression" dxfId="6138" priority="864">
      <formula>AND(J134&gt;$H$6,J134&lt;=$H$4)</formula>
    </cfRule>
    <cfRule type="expression" dxfId="6137" priority="865">
      <formula>J134&gt;$H$4</formula>
    </cfRule>
  </conditionalFormatting>
  <conditionalFormatting sqref="J135">
    <cfRule type="expression" dxfId="6136" priority="858">
      <formula>J135&lt;=$H$5</formula>
    </cfRule>
    <cfRule type="expression" dxfId="6135" priority="859">
      <formula>AND(J135&gt;$H$5,J135&lt;=$H$6)</formula>
    </cfRule>
    <cfRule type="expression" dxfId="6134" priority="860">
      <formula>AND(J135&gt;$H$6,J135&lt;=$H$4)</formula>
    </cfRule>
    <cfRule type="expression" dxfId="6133" priority="861">
      <formula>J135&gt;$H$4</formula>
    </cfRule>
  </conditionalFormatting>
  <conditionalFormatting sqref="J136">
    <cfRule type="expression" dxfId="6132" priority="854">
      <formula>J136&lt;=$H$5</formula>
    </cfRule>
    <cfRule type="expression" dxfId="6131" priority="855">
      <formula>AND(J136&gt;$H$5,J136&lt;=$H$6)</formula>
    </cfRule>
    <cfRule type="expression" dxfId="6130" priority="856">
      <formula>AND(J136&gt;$H$6,J136&lt;=$H$4)</formula>
    </cfRule>
    <cfRule type="expression" dxfId="6129" priority="857">
      <formula>J136&gt;$H$4</formula>
    </cfRule>
  </conditionalFormatting>
  <conditionalFormatting sqref="J137">
    <cfRule type="expression" dxfId="6128" priority="850">
      <formula>J137&lt;=$H$5</formula>
    </cfRule>
    <cfRule type="expression" dxfId="6127" priority="851">
      <formula>AND(J137&gt;$H$5,J137&lt;=$H$6)</formula>
    </cfRule>
    <cfRule type="expression" dxfId="6126" priority="852">
      <formula>AND(J137&gt;$H$6,J137&lt;=$H$4)</formula>
    </cfRule>
    <cfRule type="expression" dxfId="6125" priority="853">
      <formula>J137&gt;$H$4</formula>
    </cfRule>
  </conditionalFormatting>
  <conditionalFormatting sqref="J138">
    <cfRule type="expression" dxfId="6124" priority="846">
      <formula>J138&lt;=$H$5</formula>
    </cfRule>
    <cfRule type="expression" dxfId="6123" priority="847">
      <formula>AND(J138&gt;$H$5,J138&lt;=$H$6)</formula>
    </cfRule>
    <cfRule type="expression" dxfId="6122" priority="848">
      <formula>AND(J138&gt;$H$6,J138&lt;=$H$4)</formula>
    </cfRule>
    <cfRule type="expression" dxfId="6121" priority="849">
      <formula>J138&gt;$H$4</formula>
    </cfRule>
  </conditionalFormatting>
  <conditionalFormatting sqref="J139">
    <cfRule type="expression" dxfId="6120" priority="842">
      <formula>J139&lt;=$H$5</formula>
    </cfRule>
    <cfRule type="expression" dxfId="6119" priority="843">
      <formula>AND(J139&gt;$H$5,J139&lt;=$H$6)</formula>
    </cfRule>
    <cfRule type="expression" dxfId="6118" priority="844">
      <formula>AND(J139&gt;$H$6,J139&lt;=$H$4)</formula>
    </cfRule>
    <cfRule type="expression" dxfId="6117" priority="845">
      <formula>J139&gt;$H$4</formula>
    </cfRule>
  </conditionalFormatting>
  <conditionalFormatting sqref="J140">
    <cfRule type="expression" dxfId="6116" priority="838">
      <formula>J140&lt;=$H$5</formula>
    </cfRule>
    <cfRule type="expression" dxfId="6115" priority="839">
      <formula>AND(J140&gt;$H$5,J140&lt;=$H$6)</formula>
    </cfRule>
    <cfRule type="expression" dxfId="6114" priority="840">
      <formula>AND(J140&gt;$H$6,J140&lt;=$H$4)</formula>
    </cfRule>
    <cfRule type="expression" dxfId="6113" priority="841">
      <formula>J140&gt;$H$4</formula>
    </cfRule>
  </conditionalFormatting>
  <conditionalFormatting sqref="J141">
    <cfRule type="expression" dxfId="6112" priority="834">
      <formula>J141&lt;=$H$5</formula>
    </cfRule>
    <cfRule type="expression" dxfId="6111" priority="835">
      <formula>AND(J141&gt;$H$5,J141&lt;=$H$6)</formula>
    </cfRule>
    <cfRule type="expression" dxfId="6110" priority="836">
      <formula>AND(J141&gt;$H$6,J141&lt;=$H$4)</formula>
    </cfRule>
    <cfRule type="expression" dxfId="6109" priority="837">
      <formula>J141&gt;$H$4</formula>
    </cfRule>
  </conditionalFormatting>
  <conditionalFormatting sqref="J142">
    <cfRule type="expression" dxfId="6108" priority="830">
      <formula>J142&lt;=$H$5</formula>
    </cfRule>
    <cfRule type="expression" dxfId="6107" priority="831">
      <formula>AND(J142&gt;$H$5,J142&lt;=$H$6)</formula>
    </cfRule>
    <cfRule type="expression" dxfId="6106" priority="832">
      <formula>AND(J142&gt;$H$6,J142&lt;=$H$4)</formula>
    </cfRule>
    <cfRule type="expression" dxfId="6105" priority="833">
      <formula>J142&gt;$H$4</formula>
    </cfRule>
  </conditionalFormatting>
  <conditionalFormatting sqref="J143">
    <cfRule type="expression" dxfId="6104" priority="826">
      <formula>J143&lt;=$H$5</formula>
    </cfRule>
    <cfRule type="expression" dxfId="6103" priority="827">
      <formula>AND(J143&gt;$H$5,J143&lt;=$H$6)</formula>
    </cfRule>
    <cfRule type="expression" dxfId="6102" priority="828">
      <formula>AND(J143&gt;$H$6,J143&lt;=$H$4)</formula>
    </cfRule>
    <cfRule type="expression" dxfId="6101" priority="829">
      <formula>J143&gt;$H$4</formula>
    </cfRule>
  </conditionalFormatting>
  <conditionalFormatting sqref="C145">
    <cfRule type="expression" dxfId="6100" priority="818">
      <formula>C145&lt;=$H$5</formula>
    </cfRule>
    <cfRule type="expression" dxfId="6099" priority="819">
      <formula>AND(C145&gt;$H$5,C145&lt;=$H$6)</formula>
    </cfRule>
    <cfRule type="expression" dxfId="6098" priority="820">
      <formula>AND(C145&gt;$H$6,C145&lt;=$H$4)</formula>
    </cfRule>
    <cfRule type="expression" dxfId="6097" priority="821">
      <formula>C145&gt;$H$4</formula>
    </cfRule>
  </conditionalFormatting>
  <conditionalFormatting sqref="C146">
    <cfRule type="expression" dxfId="6096" priority="814">
      <formula>C146&lt;=$H$5</formula>
    </cfRule>
    <cfRule type="expression" dxfId="6095" priority="815">
      <formula>AND(C146&gt;$H$5,C146&lt;=$H$6)</formula>
    </cfRule>
    <cfRule type="expression" dxfId="6094" priority="816">
      <formula>AND(C146&gt;$H$6,C146&lt;=$H$4)</formula>
    </cfRule>
    <cfRule type="expression" dxfId="6093" priority="817">
      <formula>C146&gt;$H$4</formula>
    </cfRule>
  </conditionalFormatting>
  <conditionalFormatting sqref="C147">
    <cfRule type="expression" dxfId="6092" priority="810">
      <formula>C147&lt;=$H$5</formula>
    </cfRule>
    <cfRule type="expression" dxfId="6091" priority="811">
      <formula>AND(C147&gt;$H$5,C147&lt;=$H$6)</formula>
    </cfRule>
    <cfRule type="expression" dxfId="6090" priority="812">
      <formula>AND(C147&gt;$H$6,C147&lt;=$H$4)</formula>
    </cfRule>
    <cfRule type="expression" dxfId="6089" priority="813">
      <formula>C147&gt;$H$4</formula>
    </cfRule>
  </conditionalFormatting>
  <conditionalFormatting sqref="C148">
    <cfRule type="expression" dxfId="6088" priority="806">
      <formula>C148&lt;=$H$5</formula>
    </cfRule>
    <cfRule type="expression" dxfId="6087" priority="807">
      <formula>AND(C148&gt;$H$5,C148&lt;=$H$6)</formula>
    </cfRule>
    <cfRule type="expression" dxfId="6086" priority="808">
      <formula>AND(C148&gt;$H$6,C148&lt;=$H$4)</formula>
    </cfRule>
    <cfRule type="expression" dxfId="6085" priority="809">
      <formula>C148&gt;$H$4</formula>
    </cfRule>
  </conditionalFormatting>
  <conditionalFormatting sqref="C149">
    <cfRule type="expression" dxfId="6084" priority="802">
      <formula>C149&lt;=$H$5</formula>
    </cfRule>
    <cfRule type="expression" dxfId="6083" priority="803">
      <formula>AND(C149&gt;$H$5,C149&lt;=$H$6)</formula>
    </cfRule>
    <cfRule type="expression" dxfId="6082" priority="804">
      <formula>AND(C149&gt;$H$6,C149&lt;=$H$4)</formula>
    </cfRule>
    <cfRule type="expression" dxfId="6081" priority="805">
      <formula>C149&gt;$H$4</formula>
    </cfRule>
  </conditionalFormatting>
  <conditionalFormatting sqref="C150">
    <cfRule type="expression" dxfId="6080" priority="798">
      <formula>C150&lt;=$H$5</formula>
    </cfRule>
    <cfRule type="expression" dxfId="6079" priority="799">
      <formula>AND(C150&gt;$H$5,C150&lt;=$H$6)</formula>
    </cfRule>
    <cfRule type="expression" dxfId="6078" priority="800">
      <formula>AND(C150&gt;$H$6,C150&lt;=$H$4)</formula>
    </cfRule>
    <cfRule type="expression" dxfId="6077" priority="801">
      <formula>C150&gt;$H$4</formula>
    </cfRule>
  </conditionalFormatting>
  <conditionalFormatting sqref="C151">
    <cfRule type="expression" dxfId="6076" priority="794">
      <formula>C151&lt;=$H$5</formula>
    </cfRule>
    <cfRule type="expression" dxfId="6075" priority="795">
      <formula>AND(C151&gt;$H$5,C151&lt;=$H$6)</formula>
    </cfRule>
    <cfRule type="expression" dxfId="6074" priority="796">
      <formula>AND(C151&gt;$H$6,C151&lt;=$H$4)</formula>
    </cfRule>
    <cfRule type="expression" dxfId="6073" priority="797">
      <formula>C151&gt;$H$4</formula>
    </cfRule>
  </conditionalFormatting>
  <conditionalFormatting sqref="C152">
    <cfRule type="expression" dxfId="6072" priority="790">
      <formula>C152&lt;=$H$5</formula>
    </cfRule>
    <cfRule type="expression" dxfId="6071" priority="791">
      <formula>AND(C152&gt;$H$5,C152&lt;=$H$6)</formula>
    </cfRule>
    <cfRule type="expression" dxfId="6070" priority="792">
      <formula>AND(C152&gt;$H$6,C152&lt;=$H$4)</formula>
    </cfRule>
    <cfRule type="expression" dxfId="6069" priority="793">
      <formula>C152&gt;$H$4</formula>
    </cfRule>
  </conditionalFormatting>
  <conditionalFormatting sqref="C153">
    <cfRule type="expression" dxfId="6068" priority="786">
      <formula>C153&lt;=$H$5</formula>
    </cfRule>
    <cfRule type="expression" dxfId="6067" priority="787">
      <formula>AND(C153&gt;$H$5,C153&lt;=$H$6)</formula>
    </cfRule>
    <cfRule type="expression" dxfId="6066" priority="788">
      <formula>AND(C153&gt;$H$6,C153&lt;=$H$4)</formula>
    </cfRule>
    <cfRule type="expression" dxfId="6065" priority="789">
      <formula>C153&gt;$H$4</formula>
    </cfRule>
  </conditionalFormatting>
  <conditionalFormatting sqref="C154">
    <cfRule type="expression" dxfId="6064" priority="782">
      <formula>C154&lt;=$H$5</formula>
    </cfRule>
    <cfRule type="expression" dxfId="6063" priority="783">
      <formula>AND(C154&gt;$H$5,C154&lt;=$H$6)</formula>
    </cfRule>
    <cfRule type="expression" dxfId="6062" priority="784">
      <formula>AND(C154&gt;$H$6,C154&lt;=$H$4)</formula>
    </cfRule>
    <cfRule type="expression" dxfId="6061" priority="785">
      <formula>C154&gt;$H$4</formula>
    </cfRule>
  </conditionalFormatting>
  <conditionalFormatting sqref="C155">
    <cfRule type="expression" dxfId="6060" priority="778">
      <formula>C155&lt;=$H$5</formula>
    </cfRule>
    <cfRule type="expression" dxfId="6059" priority="779">
      <formula>AND(C155&gt;$H$5,C155&lt;=$H$6)</formula>
    </cfRule>
    <cfRule type="expression" dxfId="6058" priority="780">
      <formula>AND(C155&gt;$H$6,C155&lt;=$H$4)</formula>
    </cfRule>
    <cfRule type="expression" dxfId="6057" priority="781">
      <formula>C155&gt;$H$4</formula>
    </cfRule>
  </conditionalFormatting>
  <conditionalFormatting sqref="C156">
    <cfRule type="expression" dxfId="6056" priority="774">
      <formula>C156&lt;=$H$5</formula>
    </cfRule>
    <cfRule type="expression" dxfId="6055" priority="775">
      <formula>AND(C156&gt;$H$5,C156&lt;=$H$6)</formula>
    </cfRule>
    <cfRule type="expression" dxfId="6054" priority="776">
      <formula>AND(C156&gt;$H$6,C156&lt;=$H$4)</formula>
    </cfRule>
    <cfRule type="expression" dxfId="6053" priority="777">
      <formula>C156&gt;$H$4</formula>
    </cfRule>
  </conditionalFormatting>
  <conditionalFormatting sqref="C157">
    <cfRule type="expression" dxfId="6052" priority="770">
      <formula>C157&lt;=$H$5</formula>
    </cfRule>
    <cfRule type="expression" dxfId="6051" priority="771">
      <formula>AND(C157&gt;$H$5,C157&lt;=$H$6)</formula>
    </cfRule>
    <cfRule type="expression" dxfId="6050" priority="772">
      <formula>AND(C157&gt;$H$6,C157&lt;=$H$4)</formula>
    </cfRule>
    <cfRule type="expression" dxfId="6049" priority="773">
      <formula>C157&gt;$H$4</formula>
    </cfRule>
  </conditionalFormatting>
  <conditionalFormatting sqref="D145">
    <cfRule type="expression" dxfId="6048" priority="766">
      <formula>D145&lt;=$H$5</formula>
    </cfRule>
    <cfRule type="expression" dxfId="6047" priority="767">
      <formula>AND(D145&gt;$H$5,D145&lt;=$H$6)</formula>
    </cfRule>
    <cfRule type="expression" dxfId="6046" priority="768">
      <formula>AND(D145&gt;$H$6,D145&lt;=$H$4)</formula>
    </cfRule>
    <cfRule type="expression" dxfId="6045" priority="769">
      <formula>D145&gt;$H$4</formula>
    </cfRule>
  </conditionalFormatting>
  <conditionalFormatting sqref="D146">
    <cfRule type="expression" dxfId="6044" priority="762">
      <formula>D146&lt;=$H$5</formula>
    </cfRule>
    <cfRule type="expression" dxfId="6043" priority="763">
      <formula>AND(D146&gt;$H$5,D146&lt;=$H$6)</formula>
    </cfRule>
    <cfRule type="expression" dxfId="6042" priority="764">
      <formula>AND(D146&gt;$H$6,D146&lt;=$H$4)</formula>
    </cfRule>
    <cfRule type="expression" dxfId="6041" priority="765">
      <formula>D146&gt;$H$4</formula>
    </cfRule>
  </conditionalFormatting>
  <conditionalFormatting sqref="D147">
    <cfRule type="expression" dxfId="6040" priority="758">
      <formula>D147&lt;=$H$5</formula>
    </cfRule>
    <cfRule type="expression" dxfId="6039" priority="759">
      <formula>AND(D147&gt;$H$5,D147&lt;=$H$6)</formula>
    </cfRule>
    <cfRule type="expression" dxfId="6038" priority="760">
      <formula>AND(D147&gt;$H$6,D147&lt;=$H$4)</formula>
    </cfRule>
    <cfRule type="expression" dxfId="6037" priority="761">
      <formula>D147&gt;$H$4</formula>
    </cfRule>
  </conditionalFormatting>
  <conditionalFormatting sqref="D148">
    <cfRule type="expression" dxfId="6036" priority="754">
      <formula>D148&lt;=$H$5</formula>
    </cfRule>
    <cfRule type="expression" dxfId="6035" priority="755">
      <formula>AND(D148&gt;$H$5,D148&lt;=$H$6)</formula>
    </cfRule>
    <cfRule type="expression" dxfId="6034" priority="756">
      <formula>AND(D148&gt;$H$6,D148&lt;=$H$4)</formula>
    </cfRule>
    <cfRule type="expression" dxfId="6033" priority="757">
      <formula>D148&gt;$H$4</formula>
    </cfRule>
  </conditionalFormatting>
  <conditionalFormatting sqref="D149">
    <cfRule type="expression" dxfId="6032" priority="750">
      <formula>D149&lt;=$H$5</formula>
    </cfRule>
    <cfRule type="expression" dxfId="6031" priority="751">
      <formula>AND(D149&gt;$H$5,D149&lt;=$H$6)</formula>
    </cfRule>
    <cfRule type="expression" dxfId="6030" priority="752">
      <formula>AND(D149&gt;$H$6,D149&lt;=$H$4)</formula>
    </cfRule>
    <cfRule type="expression" dxfId="6029" priority="753">
      <formula>D149&gt;$H$4</formula>
    </cfRule>
  </conditionalFormatting>
  <conditionalFormatting sqref="D150">
    <cfRule type="expression" dxfId="6028" priority="746">
      <formula>D150&lt;=$H$5</formula>
    </cfRule>
    <cfRule type="expression" dxfId="6027" priority="747">
      <formula>AND(D150&gt;$H$5,D150&lt;=$H$6)</formula>
    </cfRule>
    <cfRule type="expression" dxfId="6026" priority="748">
      <formula>AND(D150&gt;$H$6,D150&lt;=$H$4)</formula>
    </cfRule>
    <cfRule type="expression" dxfId="6025" priority="749">
      <formula>D150&gt;$H$4</formula>
    </cfRule>
  </conditionalFormatting>
  <conditionalFormatting sqref="D151">
    <cfRule type="expression" dxfId="6024" priority="742">
      <formula>D151&lt;=$H$5</formula>
    </cfRule>
    <cfRule type="expression" dxfId="6023" priority="743">
      <formula>AND(D151&gt;$H$5,D151&lt;=$H$6)</formula>
    </cfRule>
    <cfRule type="expression" dxfId="6022" priority="744">
      <formula>AND(D151&gt;$H$6,D151&lt;=$H$4)</formula>
    </cfRule>
    <cfRule type="expression" dxfId="6021" priority="745">
      <formula>D151&gt;$H$4</formula>
    </cfRule>
  </conditionalFormatting>
  <conditionalFormatting sqref="D152">
    <cfRule type="expression" dxfId="6020" priority="738">
      <formula>D152&lt;=$H$5</formula>
    </cfRule>
    <cfRule type="expression" dxfId="6019" priority="739">
      <formula>AND(D152&gt;$H$5,D152&lt;=$H$6)</formula>
    </cfRule>
    <cfRule type="expression" dxfId="6018" priority="740">
      <formula>AND(D152&gt;$H$6,D152&lt;=$H$4)</formula>
    </cfRule>
    <cfRule type="expression" dxfId="6017" priority="741">
      <formula>D152&gt;$H$4</formula>
    </cfRule>
  </conditionalFormatting>
  <conditionalFormatting sqref="D153">
    <cfRule type="expression" dxfId="6016" priority="734">
      <formula>D153&lt;=$H$5</formula>
    </cfRule>
    <cfRule type="expression" dxfId="6015" priority="735">
      <formula>AND(D153&gt;$H$5,D153&lt;=$H$6)</formula>
    </cfRule>
    <cfRule type="expression" dxfId="6014" priority="736">
      <formula>AND(D153&gt;$H$6,D153&lt;=$H$4)</formula>
    </cfRule>
    <cfRule type="expression" dxfId="6013" priority="737">
      <formula>D153&gt;$H$4</formula>
    </cfRule>
  </conditionalFormatting>
  <conditionalFormatting sqref="D154">
    <cfRule type="expression" dxfId="6012" priority="730">
      <formula>D154&lt;=$H$5</formula>
    </cfRule>
    <cfRule type="expression" dxfId="6011" priority="731">
      <formula>AND(D154&gt;$H$5,D154&lt;=$H$6)</formula>
    </cfRule>
    <cfRule type="expression" dxfId="6010" priority="732">
      <formula>AND(D154&gt;$H$6,D154&lt;=$H$4)</formula>
    </cfRule>
    <cfRule type="expression" dxfId="6009" priority="733">
      <formula>D154&gt;$H$4</formula>
    </cfRule>
  </conditionalFormatting>
  <conditionalFormatting sqref="D155">
    <cfRule type="expression" dxfId="6008" priority="726">
      <formula>D155&lt;=$H$5</formula>
    </cfRule>
    <cfRule type="expression" dxfId="6007" priority="727">
      <formula>AND(D155&gt;$H$5,D155&lt;=$H$6)</formula>
    </cfRule>
    <cfRule type="expression" dxfId="6006" priority="728">
      <formula>AND(D155&gt;$H$6,D155&lt;=$H$4)</formula>
    </cfRule>
    <cfRule type="expression" dxfId="6005" priority="729">
      <formula>D155&gt;$H$4</formula>
    </cfRule>
  </conditionalFormatting>
  <conditionalFormatting sqref="D156">
    <cfRule type="expression" dxfId="6004" priority="722">
      <formula>D156&lt;=$H$5</formula>
    </cfRule>
    <cfRule type="expression" dxfId="6003" priority="723">
      <formula>AND(D156&gt;$H$5,D156&lt;=$H$6)</formula>
    </cfRule>
    <cfRule type="expression" dxfId="6002" priority="724">
      <formula>AND(D156&gt;$H$6,D156&lt;=$H$4)</formula>
    </cfRule>
    <cfRule type="expression" dxfId="6001" priority="725">
      <formula>D156&gt;$H$4</formula>
    </cfRule>
  </conditionalFormatting>
  <conditionalFormatting sqref="D157">
    <cfRule type="expression" dxfId="6000" priority="718">
      <formula>D157&lt;=$H$5</formula>
    </cfRule>
    <cfRule type="expression" dxfId="5999" priority="719">
      <formula>AND(D157&gt;$H$5,D157&lt;=$H$6)</formula>
    </cfRule>
    <cfRule type="expression" dxfId="5998" priority="720">
      <formula>AND(D157&gt;$H$6,D157&lt;=$H$4)</formula>
    </cfRule>
    <cfRule type="expression" dxfId="5997" priority="721">
      <formula>D157&gt;$H$4</formula>
    </cfRule>
  </conditionalFormatting>
  <conditionalFormatting sqref="E145">
    <cfRule type="expression" dxfId="5996" priority="714">
      <formula>E145&lt;=$H$5</formula>
    </cfRule>
    <cfRule type="expression" dxfId="5995" priority="715">
      <formula>AND(E145&gt;$H$5,E145&lt;=$H$6)</formula>
    </cfRule>
    <cfRule type="expression" dxfId="5994" priority="716">
      <formula>AND(E145&gt;$H$6,E145&lt;=$H$4)</formula>
    </cfRule>
    <cfRule type="expression" dxfId="5993" priority="717">
      <formula>E145&gt;$H$4</formula>
    </cfRule>
  </conditionalFormatting>
  <conditionalFormatting sqref="E146">
    <cfRule type="expression" dxfId="5992" priority="710">
      <formula>E146&lt;=$H$5</formula>
    </cfRule>
    <cfRule type="expression" dxfId="5991" priority="711">
      <formula>AND(E146&gt;$H$5,E146&lt;=$H$6)</formula>
    </cfRule>
    <cfRule type="expression" dxfId="5990" priority="712">
      <formula>AND(E146&gt;$H$6,E146&lt;=$H$4)</formula>
    </cfRule>
    <cfRule type="expression" dxfId="5989" priority="713">
      <formula>E146&gt;$H$4</formula>
    </cfRule>
  </conditionalFormatting>
  <conditionalFormatting sqref="E147">
    <cfRule type="expression" dxfId="5988" priority="706">
      <formula>E147&lt;=$H$5</formula>
    </cfRule>
    <cfRule type="expression" dxfId="5987" priority="707">
      <formula>AND(E147&gt;$H$5,E147&lt;=$H$6)</formula>
    </cfRule>
    <cfRule type="expression" dxfId="5986" priority="708">
      <formula>AND(E147&gt;$H$6,E147&lt;=$H$4)</formula>
    </cfRule>
    <cfRule type="expression" dxfId="5985" priority="709">
      <formula>E147&gt;$H$4</formula>
    </cfRule>
  </conditionalFormatting>
  <conditionalFormatting sqref="E148">
    <cfRule type="expression" dxfId="5984" priority="702">
      <formula>E148&lt;=$H$5</formula>
    </cfRule>
    <cfRule type="expression" dxfId="5983" priority="703">
      <formula>AND(E148&gt;$H$5,E148&lt;=$H$6)</formula>
    </cfRule>
    <cfRule type="expression" dxfId="5982" priority="704">
      <formula>AND(E148&gt;$H$6,E148&lt;=$H$4)</formula>
    </cfRule>
    <cfRule type="expression" dxfId="5981" priority="705">
      <formula>E148&gt;$H$4</formula>
    </cfRule>
  </conditionalFormatting>
  <conditionalFormatting sqref="E149">
    <cfRule type="expression" dxfId="5980" priority="698">
      <formula>E149&lt;=$H$5</formula>
    </cfRule>
    <cfRule type="expression" dxfId="5979" priority="699">
      <formula>AND(E149&gt;$H$5,E149&lt;=$H$6)</formula>
    </cfRule>
    <cfRule type="expression" dxfId="5978" priority="700">
      <formula>AND(E149&gt;$H$6,E149&lt;=$H$4)</formula>
    </cfRule>
    <cfRule type="expression" dxfId="5977" priority="701">
      <formula>E149&gt;$H$4</formula>
    </cfRule>
  </conditionalFormatting>
  <conditionalFormatting sqref="E150">
    <cfRule type="expression" dxfId="5976" priority="694">
      <formula>E150&lt;=$H$5</formula>
    </cfRule>
    <cfRule type="expression" dxfId="5975" priority="695">
      <formula>AND(E150&gt;$H$5,E150&lt;=$H$6)</formula>
    </cfRule>
    <cfRule type="expression" dxfId="5974" priority="696">
      <formula>AND(E150&gt;$H$6,E150&lt;=$H$4)</formula>
    </cfRule>
    <cfRule type="expression" dxfId="5973" priority="697">
      <formula>E150&gt;$H$4</formula>
    </cfRule>
  </conditionalFormatting>
  <conditionalFormatting sqref="E151">
    <cfRule type="expression" dxfId="5972" priority="690">
      <formula>E151&lt;=$H$5</formula>
    </cfRule>
    <cfRule type="expression" dxfId="5971" priority="691">
      <formula>AND(E151&gt;$H$5,E151&lt;=$H$6)</formula>
    </cfRule>
    <cfRule type="expression" dxfId="5970" priority="692">
      <formula>AND(E151&gt;$H$6,E151&lt;=$H$4)</formula>
    </cfRule>
    <cfRule type="expression" dxfId="5969" priority="693">
      <formula>E151&gt;$H$4</formula>
    </cfRule>
  </conditionalFormatting>
  <conditionalFormatting sqref="E152">
    <cfRule type="expression" dxfId="5968" priority="686">
      <formula>E152&lt;=$H$5</formula>
    </cfRule>
    <cfRule type="expression" dxfId="5967" priority="687">
      <formula>AND(E152&gt;$H$5,E152&lt;=$H$6)</formula>
    </cfRule>
    <cfRule type="expression" dxfId="5966" priority="688">
      <formula>AND(E152&gt;$H$6,E152&lt;=$H$4)</formula>
    </cfRule>
    <cfRule type="expression" dxfId="5965" priority="689">
      <formula>E152&gt;$H$4</formula>
    </cfRule>
  </conditionalFormatting>
  <conditionalFormatting sqref="E153">
    <cfRule type="expression" dxfId="5964" priority="682">
      <formula>E153&lt;=$H$5</formula>
    </cfRule>
    <cfRule type="expression" dxfId="5963" priority="683">
      <formula>AND(E153&gt;$H$5,E153&lt;=$H$6)</formula>
    </cfRule>
    <cfRule type="expression" dxfId="5962" priority="684">
      <formula>AND(E153&gt;$H$6,E153&lt;=$H$4)</formula>
    </cfRule>
    <cfRule type="expression" dxfId="5961" priority="685">
      <formula>E153&gt;$H$4</formula>
    </cfRule>
  </conditionalFormatting>
  <conditionalFormatting sqref="E154">
    <cfRule type="expression" dxfId="5960" priority="678">
      <formula>E154&lt;=$H$5</formula>
    </cfRule>
    <cfRule type="expression" dxfId="5959" priority="679">
      <formula>AND(E154&gt;$H$5,E154&lt;=$H$6)</formula>
    </cfRule>
    <cfRule type="expression" dxfId="5958" priority="680">
      <formula>AND(E154&gt;$H$6,E154&lt;=$H$4)</formula>
    </cfRule>
    <cfRule type="expression" dxfId="5957" priority="681">
      <formula>E154&gt;$H$4</formula>
    </cfRule>
  </conditionalFormatting>
  <conditionalFormatting sqref="E155">
    <cfRule type="expression" dxfId="5956" priority="674">
      <formula>E155&lt;=$H$5</formula>
    </cfRule>
    <cfRule type="expression" dxfId="5955" priority="675">
      <formula>AND(E155&gt;$H$5,E155&lt;=$H$6)</formula>
    </cfRule>
    <cfRule type="expression" dxfId="5954" priority="676">
      <formula>AND(E155&gt;$H$6,E155&lt;=$H$4)</formula>
    </cfRule>
    <cfRule type="expression" dxfId="5953" priority="677">
      <formula>E155&gt;$H$4</formula>
    </cfRule>
  </conditionalFormatting>
  <conditionalFormatting sqref="E156">
    <cfRule type="expression" dxfId="5952" priority="670">
      <formula>E156&lt;=$H$5</formula>
    </cfRule>
    <cfRule type="expression" dxfId="5951" priority="671">
      <formula>AND(E156&gt;$H$5,E156&lt;=$H$6)</formula>
    </cfRule>
    <cfRule type="expression" dxfId="5950" priority="672">
      <formula>AND(E156&gt;$H$6,E156&lt;=$H$4)</formula>
    </cfRule>
    <cfRule type="expression" dxfId="5949" priority="673">
      <formula>E156&gt;$H$4</formula>
    </cfRule>
  </conditionalFormatting>
  <conditionalFormatting sqref="E157">
    <cfRule type="expression" dxfId="5948" priority="666">
      <formula>E157&lt;=$H$5</formula>
    </cfRule>
    <cfRule type="expression" dxfId="5947" priority="667">
      <formula>AND(E157&gt;$H$5,E157&lt;=$H$6)</formula>
    </cfRule>
    <cfRule type="expression" dxfId="5946" priority="668">
      <formula>AND(E157&gt;$H$6,E157&lt;=$H$4)</formula>
    </cfRule>
    <cfRule type="expression" dxfId="5945" priority="669">
      <formula>E157&gt;$H$4</formula>
    </cfRule>
  </conditionalFormatting>
  <conditionalFormatting sqref="G145">
    <cfRule type="expression" dxfId="5944" priority="662">
      <formula>G145&lt;=$H$5</formula>
    </cfRule>
    <cfRule type="expression" dxfId="5943" priority="663">
      <formula>AND(G145&gt;$H$5,G145&lt;=$H$6)</formula>
    </cfRule>
    <cfRule type="expression" dxfId="5942" priority="664">
      <formula>AND(G145&gt;$H$6,G145&lt;=$H$4)</formula>
    </cfRule>
    <cfRule type="expression" dxfId="5941" priority="665">
      <formula>G145&gt;$H$4</formula>
    </cfRule>
  </conditionalFormatting>
  <conditionalFormatting sqref="G146">
    <cfRule type="expression" dxfId="5940" priority="658">
      <formula>G146&lt;=$H$5</formula>
    </cfRule>
    <cfRule type="expression" dxfId="5939" priority="659">
      <formula>AND(G146&gt;$H$5,G146&lt;=$H$6)</formula>
    </cfRule>
    <cfRule type="expression" dxfId="5938" priority="660">
      <formula>AND(G146&gt;$H$6,G146&lt;=$H$4)</formula>
    </cfRule>
    <cfRule type="expression" dxfId="5937" priority="661">
      <formula>G146&gt;$H$4</formula>
    </cfRule>
  </conditionalFormatting>
  <conditionalFormatting sqref="G147">
    <cfRule type="expression" dxfId="5936" priority="654">
      <formula>G147&lt;=$H$5</formula>
    </cfRule>
    <cfRule type="expression" dxfId="5935" priority="655">
      <formula>AND(G147&gt;$H$5,G147&lt;=$H$6)</formula>
    </cfRule>
    <cfRule type="expression" dxfId="5934" priority="656">
      <formula>AND(G147&gt;$H$6,G147&lt;=$H$4)</formula>
    </cfRule>
    <cfRule type="expression" dxfId="5933" priority="657">
      <formula>G147&gt;$H$4</formula>
    </cfRule>
  </conditionalFormatting>
  <conditionalFormatting sqref="G148">
    <cfRule type="expression" dxfId="5932" priority="650">
      <formula>G148&lt;=$H$5</formula>
    </cfRule>
    <cfRule type="expression" dxfId="5931" priority="651">
      <formula>AND(G148&gt;$H$5,G148&lt;=$H$6)</formula>
    </cfRule>
    <cfRule type="expression" dxfId="5930" priority="652">
      <formula>AND(G148&gt;$H$6,G148&lt;=$H$4)</formula>
    </cfRule>
    <cfRule type="expression" dxfId="5929" priority="653">
      <formula>G148&gt;$H$4</formula>
    </cfRule>
  </conditionalFormatting>
  <conditionalFormatting sqref="G149">
    <cfRule type="expression" dxfId="5928" priority="646">
      <formula>G149&lt;=$H$5</formula>
    </cfRule>
    <cfRule type="expression" dxfId="5927" priority="647">
      <formula>AND(G149&gt;$H$5,G149&lt;=$H$6)</formula>
    </cfRule>
    <cfRule type="expression" dxfId="5926" priority="648">
      <formula>AND(G149&gt;$H$6,G149&lt;=$H$4)</formula>
    </cfRule>
    <cfRule type="expression" dxfId="5925" priority="649">
      <formula>G149&gt;$H$4</formula>
    </cfRule>
  </conditionalFormatting>
  <conditionalFormatting sqref="G150">
    <cfRule type="expression" dxfId="5924" priority="642">
      <formula>G150&lt;=$H$5</formula>
    </cfRule>
    <cfRule type="expression" dxfId="5923" priority="643">
      <formula>AND(G150&gt;$H$5,G150&lt;=$H$6)</formula>
    </cfRule>
    <cfRule type="expression" dxfId="5922" priority="644">
      <formula>AND(G150&gt;$H$6,G150&lt;=$H$4)</formula>
    </cfRule>
    <cfRule type="expression" dxfId="5921" priority="645">
      <formula>G150&gt;$H$4</formula>
    </cfRule>
  </conditionalFormatting>
  <conditionalFormatting sqref="G151">
    <cfRule type="expression" dxfId="5920" priority="638">
      <formula>G151&lt;=$H$5</formula>
    </cfRule>
    <cfRule type="expression" dxfId="5919" priority="639">
      <formula>AND(G151&gt;$H$5,G151&lt;=$H$6)</formula>
    </cfRule>
    <cfRule type="expression" dxfId="5918" priority="640">
      <formula>AND(G151&gt;$H$6,G151&lt;=$H$4)</formula>
    </cfRule>
    <cfRule type="expression" dxfId="5917" priority="641">
      <formula>G151&gt;$H$4</formula>
    </cfRule>
  </conditionalFormatting>
  <conditionalFormatting sqref="G152">
    <cfRule type="expression" dxfId="5916" priority="634">
      <formula>G152&lt;=$H$5</formula>
    </cfRule>
    <cfRule type="expression" dxfId="5915" priority="635">
      <formula>AND(G152&gt;$H$5,G152&lt;=$H$6)</formula>
    </cfRule>
    <cfRule type="expression" dxfId="5914" priority="636">
      <formula>AND(G152&gt;$H$6,G152&lt;=$H$4)</formula>
    </cfRule>
    <cfRule type="expression" dxfId="5913" priority="637">
      <formula>G152&gt;$H$4</formula>
    </cfRule>
  </conditionalFormatting>
  <conditionalFormatting sqref="G153">
    <cfRule type="expression" dxfId="5912" priority="630">
      <formula>G153&lt;=$H$5</formula>
    </cfRule>
    <cfRule type="expression" dxfId="5911" priority="631">
      <formula>AND(G153&gt;$H$5,G153&lt;=$H$6)</formula>
    </cfRule>
    <cfRule type="expression" dxfId="5910" priority="632">
      <formula>AND(G153&gt;$H$6,G153&lt;=$H$4)</formula>
    </cfRule>
    <cfRule type="expression" dxfId="5909" priority="633">
      <formula>G153&gt;$H$4</formula>
    </cfRule>
  </conditionalFormatting>
  <conditionalFormatting sqref="G154">
    <cfRule type="expression" dxfId="5908" priority="626">
      <formula>G154&lt;=$H$5</formula>
    </cfRule>
    <cfRule type="expression" dxfId="5907" priority="627">
      <formula>AND(G154&gt;$H$5,G154&lt;=$H$6)</formula>
    </cfRule>
    <cfRule type="expression" dxfId="5906" priority="628">
      <formula>AND(G154&gt;$H$6,G154&lt;=$H$4)</formula>
    </cfRule>
    <cfRule type="expression" dxfId="5905" priority="629">
      <formula>G154&gt;$H$4</formula>
    </cfRule>
  </conditionalFormatting>
  <conditionalFormatting sqref="G155">
    <cfRule type="expression" dxfId="5904" priority="622">
      <formula>G155&lt;=$H$5</formula>
    </cfRule>
    <cfRule type="expression" dxfId="5903" priority="623">
      <formula>AND(G155&gt;$H$5,G155&lt;=$H$6)</formula>
    </cfRule>
    <cfRule type="expression" dxfId="5902" priority="624">
      <formula>AND(G155&gt;$H$6,G155&lt;=$H$4)</formula>
    </cfRule>
    <cfRule type="expression" dxfId="5901" priority="625">
      <formula>G155&gt;$H$4</formula>
    </cfRule>
  </conditionalFormatting>
  <conditionalFormatting sqref="G156">
    <cfRule type="expression" dxfId="5900" priority="618">
      <formula>G156&lt;=$H$5</formula>
    </cfRule>
    <cfRule type="expression" dxfId="5899" priority="619">
      <formula>AND(G156&gt;$H$5,G156&lt;=$H$6)</formula>
    </cfRule>
    <cfRule type="expression" dxfId="5898" priority="620">
      <formula>AND(G156&gt;$H$6,G156&lt;=$H$4)</formula>
    </cfRule>
    <cfRule type="expression" dxfId="5897" priority="621">
      <formula>G156&gt;$H$4</formula>
    </cfRule>
  </conditionalFormatting>
  <conditionalFormatting sqref="G157">
    <cfRule type="expression" dxfId="5896" priority="614">
      <formula>G157&lt;=$H$5</formula>
    </cfRule>
    <cfRule type="expression" dxfId="5895" priority="615">
      <formula>AND(G157&gt;$H$5,G157&lt;=$H$6)</formula>
    </cfRule>
    <cfRule type="expression" dxfId="5894" priority="616">
      <formula>AND(G157&gt;$H$6,G157&lt;=$H$4)</formula>
    </cfRule>
    <cfRule type="expression" dxfId="5893" priority="617">
      <formula>G157&gt;$H$4</formula>
    </cfRule>
  </conditionalFormatting>
  <conditionalFormatting sqref="H145">
    <cfRule type="expression" dxfId="5892" priority="610">
      <formula>H145&lt;=$H$5</formula>
    </cfRule>
    <cfRule type="expression" dxfId="5891" priority="611">
      <formula>AND(H145&gt;$H$5,H145&lt;=$H$6)</formula>
    </cfRule>
    <cfRule type="expression" dxfId="5890" priority="612">
      <formula>AND(H145&gt;$H$6,H145&lt;=$H$4)</formula>
    </cfRule>
    <cfRule type="expression" dxfId="5889" priority="613">
      <formula>H145&gt;$H$4</formula>
    </cfRule>
  </conditionalFormatting>
  <conditionalFormatting sqref="H146">
    <cfRule type="expression" dxfId="5888" priority="606">
      <formula>H146&lt;=$H$5</formula>
    </cfRule>
    <cfRule type="expression" dxfId="5887" priority="607">
      <formula>AND(H146&gt;$H$5,H146&lt;=$H$6)</formula>
    </cfRule>
    <cfRule type="expression" dxfId="5886" priority="608">
      <formula>AND(H146&gt;$H$6,H146&lt;=$H$4)</formula>
    </cfRule>
    <cfRule type="expression" dxfId="5885" priority="609">
      <formula>H146&gt;$H$4</formula>
    </cfRule>
  </conditionalFormatting>
  <conditionalFormatting sqref="H147">
    <cfRule type="expression" dxfId="5884" priority="602">
      <formula>H147&lt;=$H$5</formula>
    </cfRule>
    <cfRule type="expression" dxfId="5883" priority="603">
      <formula>AND(H147&gt;$H$5,H147&lt;=$H$6)</formula>
    </cfRule>
    <cfRule type="expression" dxfId="5882" priority="604">
      <formula>AND(H147&gt;$H$6,H147&lt;=$H$4)</formula>
    </cfRule>
    <cfRule type="expression" dxfId="5881" priority="605">
      <formula>H147&gt;$H$4</formula>
    </cfRule>
  </conditionalFormatting>
  <conditionalFormatting sqref="H148">
    <cfRule type="expression" dxfId="5880" priority="598">
      <formula>H148&lt;=$H$5</formula>
    </cfRule>
    <cfRule type="expression" dxfId="5879" priority="599">
      <formula>AND(H148&gt;$H$5,H148&lt;=$H$6)</formula>
    </cfRule>
    <cfRule type="expression" dxfId="5878" priority="600">
      <formula>AND(H148&gt;$H$6,H148&lt;=$H$4)</formula>
    </cfRule>
    <cfRule type="expression" dxfId="5877" priority="601">
      <formula>H148&gt;$H$4</formula>
    </cfRule>
  </conditionalFormatting>
  <conditionalFormatting sqref="H149">
    <cfRule type="expression" dxfId="5876" priority="594">
      <formula>H149&lt;=$H$5</formula>
    </cfRule>
    <cfRule type="expression" dxfId="5875" priority="595">
      <formula>AND(H149&gt;$H$5,H149&lt;=$H$6)</formula>
    </cfRule>
    <cfRule type="expression" dxfId="5874" priority="596">
      <formula>AND(H149&gt;$H$6,H149&lt;=$H$4)</formula>
    </cfRule>
    <cfRule type="expression" dxfId="5873" priority="597">
      <formula>H149&gt;$H$4</formula>
    </cfRule>
  </conditionalFormatting>
  <conditionalFormatting sqref="H150">
    <cfRule type="expression" dxfId="5872" priority="590">
      <formula>H150&lt;=$H$5</formula>
    </cfRule>
    <cfRule type="expression" dxfId="5871" priority="591">
      <formula>AND(H150&gt;$H$5,H150&lt;=$H$6)</formula>
    </cfRule>
    <cfRule type="expression" dxfId="5870" priority="592">
      <formula>AND(H150&gt;$H$6,H150&lt;=$H$4)</formula>
    </cfRule>
    <cfRule type="expression" dxfId="5869" priority="593">
      <formula>H150&gt;$H$4</formula>
    </cfRule>
  </conditionalFormatting>
  <conditionalFormatting sqref="H151">
    <cfRule type="expression" dxfId="5868" priority="586">
      <formula>H151&lt;=$H$5</formula>
    </cfRule>
    <cfRule type="expression" dxfId="5867" priority="587">
      <formula>AND(H151&gt;$H$5,H151&lt;=$H$6)</formula>
    </cfRule>
    <cfRule type="expression" dxfId="5866" priority="588">
      <formula>AND(H151&gt;$H$6,H151&lt;=$H$4)</formula>
    </cfRule>
    <cfRule type="expression" dxfId="5865" priority="589">
      <formula>H151&gt;$H$4</formula>
    </cfRule>
  </conditionalFormatting>
  <conditionalFormatting sqref="H152">
    <cfRule type="expression" dxfId="5864" priority="582">
      <formula>H152&lt;=$H$5</formula>
    </cfRule>
    <cfRule type="expression" dxfId="5863" priority="583">
      <formula>AND(H152&gt;$H$5,H152&lt;=$H$6)</formula>
    </cfRule>
    <cfRule type="expression" dxfId="5862" priority="584">
      <formula>AND(H152&gt;$H$6,H152&lt;=$H$4)</formula>
    </cfRule>
    <cfRule type="expression" dxfId="5861" priority="585">
      <formula>H152&gt;$H$4</formula>
    </cfRule>
  </conditionalFormatting>
  <conditionalFormatting sqref="H153">
    <cfRule type="expression" dxfId="5860" priority="578">
      <formula>H153&lt;=$H$5</formula>
    </cfRule>
    <cfRule type="expression" dxfId="5859" priority="579">
      <formula>AND(H153&gt;$H$5,H153&lt;=$H$6)</formula>
    </cfRule>
    <cfRule type="expression" dxfId="5858" priority="580">
      <formula>AND(H153&gt;$H$6,H153&lt;=$H$4)</formula>
    </cfRule>
    <cfRule type="expression" dxfId="5857" priority="581">
      <formula>H153&gt;$H$4</formula>
    </cfRule>
  </conditionalFormatting>
  <conditionalFormatting sqref="H154">
    <cfRule type="expression" dxfId="5856" priority="574">
      <formula>H154&lt;=$H$5</formula>
    </cfRule>
    <cfRule type="expression" dxfId="5855" priority="575">
      <formula>AND(H154&gt;$H$5,H154&lt;=$H$6)</formula>
    </cfRule>
    <cfRule type="expression" dxfId="5854" priority="576">
      <formula>AND(H154&gt;$H$6,H154&lt;=$H$4)</formula>
    </cfRule>
    <cfRule type="expression" dxfId="5853" priority="577">
      <formula>H154&gt;$H$4</formula>
    </cfRule>
  </conditionalFormatting>
  <conditionalFormatting sqref="H155">
    <cfRule type="expression" dxfId="5852" priority="570">
      <formula>H155&lt;=$H$5</formula>
    </cfRule>
    <cfRule type="expression" dxfId="5851" priority="571">
      <formula>AND(H155&gt;$H$5,H155&lt;=$H$6)</formula>
    </cfRule>
    <cfRule type="expression" dxfId="5850" priority="572">
      <formula>AND(H155&gt;$H$6,H155&lt;=$H$4)</formula>
    </cfRule>
    <cfRule type="expression" dxfId="5849" priority="573">
      <formula>H155&gt;$H$4</formula>
    </cfRule>
  </conditionalFormatting>
  <conditionalFormatting sqref="H156">
    <cfRule type="expression" dxfId="5848" priority="566">
      <formula>H156&lt;=$H$5</formula>
    </cfRule>
    <cfRule type="expression" dxfId="5847" priority="567">
      <formula>AND(H156&gt;$H$5,H156&lt;=$H$6)</formula>
    </cfRule>
    <cfRule type="expression" dxfId="5846" priority="568">
      <formula>AND(H156&gt;$H$6,H156&lt;=$H$4)</formula>
    </cfRule>
    <cfRule type="expression" dxfId="5845" priority="569">
      <formula>H156&gt;$H$4</formula>
    </cfRule>
  </conditionalFormatting>
  <conditionalFormatting sqref="H157">
    <cfRule type="expression" dxfId="5844" priority="562">
      <formula>H157&lt;=$H$5</formula>
    </cfRule>
    <cfRule type="expression" dxfId="5843" priority="563">
      <formula>AND(H157&gt;$H$5,H157&lt;=$H$6)</formula>
    </cfRule>
    <cfRule type="expression" dxfId="5842" priority="564">
      <formula>AND(H157&gt;$H$6,H157&lt;=$H$4)</formula>
    </cfRule>
    <cfRule type="expression" dxfId="5841" priority="565">
      <formula>H157&gt;$H$4</formula>
    </cfRule>
  </conditionalFormatting>
  <conditionalFormatting sqref="I145">
    <cfRule type="expression" dxfId="5840" priority="558">
      <formula>I145&lt;=$H$5</formula>
    </cfRule>
    <cfRule type="expression" dxfId="5839" priority="559">
      <formula>AND(I145&gt;$H$5,I145&lt;=$H$6)</formula>
    </cfRule>
    <cfRule type="expression" dxfId="5838" priority="560">
      <formula>AND(I145&gt;$H$6,I145&lt;=$H$4)</formula>
    </cfRule>
    <cfRule type="expression" dxfId="5837" priority="561">
      <formula>I145&gt;$H$4</formula>
    </cfRule>
  </conditionalFormatting>
  <conditionalFormatting sqref="I146">
    <cfRule type="expression" dxfId="5836" priority="554">
      <formula>I146&lt;=$H$5</formula>
    </cfRule>
    <cfRule type="expression" dxfId="5835" priority="555">
      <formula>AND(I146&gt;$H$5,I146&lt;=$H$6)</formula>
    </cfRule>
    <cfRule type="expression" dxfId="5834" priority="556">
      <formula>AND(I146&gt;$H$6,I146&lt;=$H$4)</formula>
    </cfRule>
    <cfRule type="expression" dxfId="5833" priority="557">
      <formula>I146&gt;$H$4</formula>
    </cfRule>
  </conditionalFormatting>
  <conditionalFormatting sqref="I147">
    <cfRule type="expression" dxfId="5832" priority="550">
      <formula>I147&lt;=$H$5</formula>
    </cfRule>
    <cfRule type="expression" dxfId="5831" priority="551">
      <formula>AND(I147&gt;$H$5,I147&lt;=$H$6)</formula>
    </cfRule>
    <cfRule type="expression" dxfId="5830" priority="552">
      <formula>AND(I147&gt;$H$6,I147&lt;=$H$4)</formula>
    </cfRule>
    <cfRule type="expression" dxfId="5829" priority="553">
      <formula>I147&gt;$H$4</formula>
    </cfRule>
  </conditionalFormatting>
  <conditionalFormatting sqref="I148">
    <cfRule type="expression" dxfId="5828" priority="546">
      <formula>I148&lt;=$H$5</formula>
    </cfRule>
    <cfRule type="expression" dxfId="5827" priority="547">
      <formula>AND(I148&gt;$H$5,I148&lt;=$H$6)</formula>
    </cfRule>
    <cfRule type="expression" dxfId="5826" priority="548">
      <formula>AND(I148&gt;$H$6,I148&lt;=$H$4)</formula>
    </cfRule>
    <cfRule type="expression" dxfId="5825" priority="549">
      <formula>I148&gt;$H$4</formula>
    </cfRule>
  </conditionalFormatting>
  <conditionalFormatting sqref="I149">
    <cfRule type="expression" dxfId="5824" priority="542">
      <formula>I149&lt;=$H$5</formula>
    </cfRule>
    <cfRule type="expression" dxfId="5823" priority="543">
      <formula>AND(I149&gt;$H$5,I149&lt;=$H$6)</formula>
    </cfRule>
    <cfRule type="expression" dxfId="5822" priority="544">
      <formula>AND(I149&gt;$H$6,I149&lt;=$H$4)</formula>
    </cfRule>
    <cfRule type="expression" dxfId="5821" priority="545">
      <formula>I149&gt;$H$4</formula>
    </cfRule>
  </conditionalFormatting>
  <conditionalFormatting sqref="I150">
    <cfRule type="expression" dxfId="5820" priority="538">
      <formula>I150&lt;=$H$5</formula>
    </cfRule>
    <cfRule type="expression" dxfId="5819" priority="539">
      <formula>AND(I150&gt;$H$5,I150&lt;=$H$6)</formula>
    </cfRule>
    <cfRule type="expression" dxfId="5818" priority="540">
      <formula>AND(I150&gt;$H$6,I150&lt;=$H$4)</formula>
    </cfRule>
    <cfRule type="expression" dxfId="5817" priority="541">
      <formula>I150&gt;$H$4</formula>
    </cfRule>
  </conditionalFormatting>
  <conditionalFormatting sqref="I151">
    <cfRule type="expression" dxfId="5816" priority="534">
      <formula>I151&lt;=$H$5</formula>
    </cfRule>
    <cfRule type="expression" dxfId="5815" priority="535">
      <formula>AND(I151&gt;$H$5,I151&lt;=$H$6)</formula>
    </cfRule>
    <cfRule type="expression" dxfId="5814" priority="536">
      <formula>AND(I151&gt;$H$6,I151&lt;=$H$4)</formula>
    </cfRule>
    <cfRule type="expression" dxfId="5813" priority="537">
      <formula>I151&gt;$H$4</formula>
    </cfRule>
  </conditionalFormatting>
  <conditionalFormatting sqref="I152">
    <cfRule type="expression" dxfId="5812" priority="530">
      <formula>I152&lt;=$H$5</formula>
    </cfRule>
    <cfRule type="expression" dxfId="5811" priority="531">
      <formula>AND(I152&gt;$H$5,I152&lt;=$H$6)</formula>
    </cfRule>
    <cfRule type="expression" dxfId="5810" priority="532">
      <formula>AND(I152&gt;$H$6,I152&lt;=$H$4)</formula>
    </cfRule>
    <cfRule type="expression" dxfId="5809" priority="533">
      <formula>I152&gt;$H$4</formula>
    </cfRule>
  </conditionalFormatting>
  <conditionalFormatting sqref="I153">
    <cfRule type="expression" dxfId="5808" priority="526">
      <formula>I153&lt;=$H$5</formula>
    </cfRule>
    <cfRule type="expression" dxfId="5807" priority="527">
      <formula>AND(I153&gt;$H$5,I153&lt;=$H$6)</formula>
    </cfRule>
    <cfRule type="expression" dxfId="5806" priority="528">
      <formula>AND(I153&gt;$H$6,I153&lt;=$H$4)</formula>
    </cfRule>
    <cfRule type="expression" dxfId="5805" priority="529">
      <formula>I153&gt;$H$4</formula>
    </cfRule>
  </conditionalFormatting>
  <conditionalFormatting sqref="I154">
    <cfRule type="expression" dxfId="5804" priority="522">
      <formula>I154&lt;=$H$5</formula>
    </cfRule>
    <cfRule type="expression" dxfId="5803" priority="523">
      <formula>AND(I154&gt;$H$5,I154&lt;=$H$6)</formula>
    </cfRule>
    <cfRule type="expression" dxfId="5802" priority="524">
      <formula>AND(I154&gt;$H$6,I154&lt;=$H$4)</formula>
    </cfRule>
    <cfRule type="expression" dxfId="5801" priority="525">
      <formula>I154&gt;$H$4</formula>
    </cfRule>
  </conditionalFormatting>
  <conditionalFormatting sqref="I155">
    <cfRule type="expression" dxfId="5800" priority="518">
      <formula>I155&lt;=$H$5</formula>
    </cfRule>
    <cfRule type="expression" dxfId="5799" priority="519">
      <formula>AND(I155&gt;$H$5,I155&lt;=$H$6)</formula>
    </cfRule>
    <cfRule type="expression" dxfId="5798" priority="520">
      <formula>AND(I155&gt;$H$6,I155&lt;=$H$4)</formula>
    </cfRule>
    <cfRule type="expression" dxfId="5797" priority="521">
      <formula>I155&gt;$H$4</formula>
    </cfRule>
  </conditionalFormatting>
  <conditionalFormatting sqref="I156">
    <cfRule type="expression" dxfId="5796" priority="514">
      <formula>I156&lt;=$H$5</formula>
    </cfRule>
    <cfRule type="expression" dxfId="5795" priority="515">
      <formula>AND(I156&gt;$H$5,I156&lt;=$H$6)</formula>
    </cfRule>
    <cfRule type="expression" dxfId="5794" priority="516">
      <formula>AND(I156&gt;$H$6,I156&lt;=$H$4)</formula>
    </cfRule>
    <cfRule type="expression" dxfId="5793" priority="517">
      <formula>I156&gt;$H$4</formula>
    </cfRule>
  </conditionalFormatting>
  <conditionalFormatting sqref="I157">
    <cfRule type="expression" dxfId="5792" priority="510">
      <formula>I157&lt;=$H$5</formula>
    </cfRule>
    <cfRule type="expression" dxfId="5791" priority="511">
      <formula>AND(I157&gt;$H$5,I157&lt;=$H$6)</formula>
    </cfRule>
    <cfRule type="expression" dxfId="5790" priority="512">
      <formula>AND(I157&gt;$H$6,I157&lt;=$H$4)</formula>
    </cfRule>
    <cfRule type="expression" dxfId="5789" priority="513">
      <formula>I157&gt;$H$4</formula>
    </cfRule>
  </conditionalFormatting>
  <conditionalFormatting sqref="J145">
    <cfRule type="expression" dxfId="5788" priority="506">
      <formula>J145&lt;=$H$5</formula>
    </cfRule>
    <cfRule type="expression" dxfId="5787" priority="507">
      <formula>AND(J145&gt;$H$5,J145&lt;=$H$6)</formula>
    </cfRule>
    <cfRule type="expression" dxfId="5786" priority="508">
      <formula>AND(J145&gt;$H$6,J145&lt;=$H$4)</formula>
    </cfRule>
    <cfRule type="expression" dxfId="5785" priority="509">
      <formula>J145&gt;$H$4</formula>
    </cfRule>
  </conditionalFormatting>
  <conditionalFormatting sqref="J146">
    <cfRule type="expression" dxfId="5784" priority="502">
      <formula>J146&lt;=$H$5</formula>
    </cfRule>
    <cfRule type="expression" dxfId="5783" priority="503">
      <formula>AND(J146&gt;$H$5,J146&lt;=$H$6)</formula>
    </cfRule>
    <cfRule type="expression" dxfId="5782" priority="504">
      <formula>AND(J146&gt;$H$6,J146&lt;=$H$4)</formula>
    </cfRule>
    <cfRule type="expression" dxfId="5781" priority="505">
      <formula>J146&gt;$H$4</formula>
    </cfRule>
  </conditionalFormatting>
  <conditionalFormatting sqref="J147">
    <cfRule type="expression" dxfId="5780" priority="498">
      <formula>J147&lt;=$H$5</formula>
    </cfRule>
    <cfRule type="expression" dxfId="5779" priority="499">
      <formula>AND(J147&gt;$H$5,J147&lt;=$H$6)</formula>
    </cfRule>
    <cfRule type="expression" dxfId="5778" priority="500">
      <formula>AND(J147&gt;$H$6,J147&lt;=$H$4)</formula>
    </cfRule>
    <cfRule type="expression" dxfId="5777" priority="501">
      <formula>J147&gt;$H$4</formula>
    </cfRule>
  </conditionalFormatting>
  <conditionalFormatting sqref="J148">
    <cfRule type="expression" dxfId="5776" priority="494">
      <formula>J148&lt;=$H$5</formula>
    </cfRule>
    <cfRule type="expression" dxfId="5775" priority="495">
      <formula>AND(J148&gt;$H$5,J148&lt;=$H$6)</formula>
    </cfRule>
    <cfRule type="expression" dxfId="5774" priority="496">
      <formula>AND(J148&gt;$H$6,J148&lt;=$H$4)</formula>
    </cfRule>
    <cfRule type="expression" dxfId="5773" priority="497">
      <formula>J148&gt;$H$4</formula>
    </cfRule>
  </conditionalFormatting>
  <conditionalFormatting sqref="J149">
    <cfRule type="expression" dxfId="5772" priority="490">
      <formula>J149&lt;=$H$5</formula>
    </cfRule>
    <cfRule type="expression" dxfId="5771" priority="491">
      <formula>AND(J149&gt;$H$5,J149&lt;=$H$6)</formula>
    </cfRule>
    <cfRule type="expression" dxfId="5770" priority="492">
      <formula>AND(J149&gt;$H$6,J149&lt;=$H$4)</formula>
    </cfRule>
    <cfRule type="expression" dxfId="5769" priority="493">
      <formula>J149&gt;$H$4</formula>
    </cfRule>
  </conditionalFormatting>
  <conditionalFormatting sqref="J150">
    <cfRule type="expression" dxfId="5768" priority="486">
      <formula>J150&lt;=$H$5</formula>
    </cfRule>
    <cfRule type="expression" dxfId="5767" priority="487">
      <formula>AND(J150&gt;$H$5,J150&lt;=$H$6)</formula>
    </cfRule>
    <cfRule type="expression" dxfId="5766" priority="488">
      <formula>AND(J150&gt;$H$6,J150&lt;=$H$4)</formula>
    </cfRule>
    <cfRule type="expression" dxfId="5765" priority="489">
      <formula>J150&gt;$H$4</formula>
    </cfRule>
  </conditionalFormatting>
  <conditionalFormatting sqref="J151">
    <cfRule type="expression" dxfId="5764" priority="482">
      <formula>J151&lt;=$H$5</formula>
    </cfRule>
    <cfRule type="expression" dxfId="5763" priority="483">
      <formula>AND(J151&gt;$H$5,J151&lt;=$H$6)</formula>
    </cfRule>
    <cfRule type="expression" dxfId="5762" priority="484">
      <formula>AND(J151&gt;$H$6,J151&lt;=$H$4)</formula>
    </cfRule>
    <cfRule type="expression" dxfId="5761" priority="485">
      <formula>J151&gt;$H$4</formula>
    </cfRule>
  </conditionalFormatting>
  <conditionalFormatting sqref="J152">
    <cfRule type="expression" dxfId="5760" priority="478">
      <formula>J152&lt;=$H$5</formula>
    </cfRule>
    <cfRule type="expression" dxfId="5759" priority="479">
      <formula>AND(J152&gt;$H$5,J152&lt;=$H$6)</formula>
    </cfRule>
    <cfRule type="expression" dxfId="5758" priority="480">
      <formula>AND(J152&gt;$H$6,J152&lt;=$H$4)</formula>
    </cfRule>
    <cfRule type="expression" dxfId="5757" priority="481">
      <formula>J152&gt;$H$4</formula>
    </cfRule>
  </conditionalFormatting>
  <conditionalFormatting sqref="J153">
    <cfRule type="expression" dxfId="5756" priority="474">
      <formula>J153&lt;=$H$5</formula>
    </cfRule>
    <cfRule type="expression" dxfId="5755" priority="475">
      <formula>AND(J153&gt;$H$5,J153&lt;=$H$6)</formula>
    </cfRule>
    <cfRule type="expression" dxfId="5754" priority="476">
      <formula>AND(J153&gt;$H$6,J153&lt;=$H$4)</formula>
    </cfRule>
    <cfRule type="expression" dxfId="5753" priority="477">
      <formula>J153&gt;$H$4</formula>
    </cfRule>
  </conditionalFormatting>
  <conditionalFormatting sqref="J154">
    <cfRule type="expression" dxfId="5752" priority="470">
      <formula>J154&lt;=$H$5</formula>
    </cfRule>
    <cfRule type="expression" dxfId="5751" priority="471">
      <formula>AND(J154&gt;$H$5,J154&lt;=$H$6)</formula>
    </cfRule>
    <cfRule type="expression" dxfId="5750" priority="472">
      <formula>AND(J154&gt;$H$6,J154&lt;=$H$4)</formula>
    </cfRule>
    <cfRule type="expression" dxfId="5749" priority="473">
      <formula>J154&gt;$H$4</formula>
    </cfRule>
  </conditionalFormatting>
  <conditionalFormatting sqref="J155">
    <cfRule type="expression" dxfId="5748" priority="466">
      <formula>J155&lt;=$H$5</formula>
    </cfRule>
    <cfRule type="expression" dxfId="5747" priority="467">
      <formula>AND(J155&gt;$H$5,J155&lt;=$H$6)</formula>
    </cfRule>
    <cfRule type="expression" dxfId="5746" priority="468">
      <formula>AND(J155&gt;$H$6,J155&lt;=$H$4)</formula>
    </cfRule>
    <cfRule type="expression" dxfId="5745" priority="469">
      <formula>J155&gt;$H$4</formula>
    </cfRule>
  </conditionalFormatting>
  <conditionalFormatting sqref="J156">
    <cfRule type="expression" dxfId="5744" priority="462">
      <formula>J156&lt;=$H$5</formula>
    </cfRule>
    <cfRule type="expression" dxfId="5743" priority="463">
      <formula>AND(J156&gt;$H$5,J156&lt;=$H$6)</formula>
    </cfRule>
    <cfRule type="expression" dxfId="5742" priority="464">
      <formula>AND(J156&gt;$H$6,J156&lt;=$H$4)</formula>
    </cfRule>
    <cfRule type="expression" dxfId="5741" priority="465">
      <formula>J156&gt;$H$4</formula>
    </cfRule>
  </conditionalFormatting>
  <conditionalFormatting sqref="J157">
    <cfRule type="expression" dxfId="5740" priority="458">
      <formula>J157&lt;=$H$5</formula>
    </cfRule>
    <cfRule type="expression" dxfId="5739" priority="459">
      <formula>AND(J157&gt;$H$5,J157&lt;=$H$6)</formula>
    </cfRule>
    <cfRule type="expression" dxfId="5738" priority="460">
      <formula>AND(J157&gt;$H$6,J157&lt;=$H$4)</formula>
    </cfRule>
    <cfRule type="expression" dxfId="5737" priority="461">
      <formula>J157&gt;$H$4</formula>
    </cfRule>
  </conditionalFormatting>
  <conditionalFormatting sqref="C158">
    <cfRule type="expression" dxfId="5736" priority="454">
      <formula>C158&lt;=$H$5</formula>
    </cfRule>
    <cfRule type="expression" dxfId="5735" priority="455">
      <formula>AND(C158&gt;$H$5,C158&lt;=$H$6)</formula>
    </cfRule>
    <cfRule type="expression" dxfId="5734" priority="456">
      <formula>AND(C158&gt;$H$6,C158&lt;=$H$4)</formula>
    </cfRule>
    <cfRule type="expression" dxfId="5733" priority="457">
      <formula>C158&gt;$H$4</formula>
    </cfRule>
  </conditionalFormatting>
  <conditionalFormatting sqref="C159">
    <cfRule type="expression" dxfId="5732" priority="450">
      <formula>C159&lt;=$H$5</formula>
    </cfRule>
    <cfRule type="expression" dxfId="5731" priority="451">
      <formula>AND(C159&gt;$H$5,C159&lt;=$H$6)</formula>
    </cfRule>
    <cfRule type="expression" dxfId="5730" priority="452">
      <formula>AND(C159&gt;$H$6,C159&lt;=$H$4)</formula>
    </cfRule>
    <cfRule type="expression" dxfId="5729" priority="453">
      <formula>C159&gt;$H$4</formula>
    </cfRule>
  </conditionalFormatting>
  <conditionalFormatting sqref="C160">
    <cfRule type="expression" dxfId="5728" priority="446">
      <formula>C160&lt;=$H$5</formula>
    </cfRule>
    <cfRule type="expression" dxfId="5727" priority="447">
      <formula>AND(C160&gt;$H$5,C160&lt;=$H$6)</formula>
    </cfRule>
    <cfRule type="expression" dxfId="5726" priority="448">
      <formula>AND(C160&gt;$H$6,C160&lt;=$H$4)</formula>
    </cfRule>
    <cfRule type="expression" dxfId="5725" priority="449">
      <formula>C160&gt;$H$4</formula>
    </cfRule>
  </conditionalFormatting>
  <conditionalFormatting sqref="C161">
    <cfRule type="expression" dxfId="5724" priority="442">
      <formula>C161&lt;=$H$5</formula>
    </cfRule>
    <cfRule type="expression" dxfId="5723" priority="443">
      <formula>AND(C161&gt;$H$5,C161&lt;=$H$6)</formula>
    </cfRule>
    <cfRule type="expression" dxfId="5722" priority="444">
      <formula>AND(C161&gt;$H$6,C161&lt;=$H$4)</formula>
    </cfRule>
    <cfRule type="expression" dxfId="5721" priority="445">
      <formula>C161&gt;$H$4</formula>
    </cfRule>
  </conditionalFormatting>
  <conditionalFormatting sqref="C162">
    <cfRule type="expression" dxfId="5720" priority="438">
      <formula>C162&lt;=$H$5</formula>
    </cfRule>
    <cfRule type="expression" dxfId="5719" priority="439">
      <formula>AND(C162&gt;$H$5,C162&lt;=$H$6)</formula>
    </cfRule>
    <cfRule type="expression" dxfId="5718" priority="440">
      <formula>AND(C162&gt;$H$6,C162&lt;=$H$4)</formula>
    </cfRule>
    <cfRule type="expression" dxfId="5717" priority="441">
      <formula>C162&gt;$H$4</formula>
    </cfRule>
  </conditionalFormatting>
  <conditionalFormatting sqref="C163">
    <cfRule type="expression" dxfId="5716" priority="434">
      <formula>C163&lt;=$H$5</formula>
    </cfRule>
    <cfRule type="expression" dxfId="5715" priority="435">
      <formula>AND(C163&gt;$H$5,C163&lt;=$H$6)</formula>
    </cfRule>
    <cfRule type="expression" dxfId="5714" priority="436">
      <formula>AND(C163&gt;$H$6,C163&lt;=$H$4)</formula>
    </cfRule>
    <cfRule type="expression" dxfId="5713" priority="437">
      <formula>C163&gt;$H$4</formula>
    </cfRule>
  </conditionalFormatting>
  <conditionalFormatting sqref="C164">
    <cfRule type="expression" dxfId="5712" priority="430">
      <formula>C164&lt;=$H$5</formula>
    </cfRule>
    <cfRule type="expression" dxfId="5711" priority="431">
      <formula>AND(C164&gt;$H$5,C164&lt;=$H$6)</formula>
    </cfRule>
    <cfRule type="expression" dxfId="5710" priority="432">
      <formula>AND(C164&gt;$H$6,C164&lt;=$H$4)</formula>
    </cfRule>
    <cfRule type="expression" dxfId="5709" priority="433">
      <formula>C164&gt;$H$4</formula>
    </cfRule>
  </conditionalFormatting>
  <conditionalFormatting sqref="C165">
    <cfRule type="expression" dxfId="5708" priority="426">
      <formula>C165&lt;=$H$5</formula>
    </cfRule>
    <cfRule type="expression" dxfId="5707" priority="427">
      <formula>AND(C165&gt;$H$5,C165&lt;=$H$6)</formula>
    </cfRule>
    <cfRule type="expression" dxfId="5706" priority="428">
      <formula>AND(C165&gt;$H$6,C165&lt;=$H$4)</formula>
    </cfRule>
    <cfRule type="expression" dxfId="5705" priority="429">
      <formula>C165&gt;$H$4</formula>
    </cfRule>
  </conditionalFormatting>
  <conditionalFormatting sqref="C166">
    <cfRule type="expression" dxfId="5704" priority="422">
      <formula>C166&lt;=$H$5</formula>
    </cfRule>
    <cfRule type="expression" dxfId="5703" priority="423">
      <formula>AND(C166&gt;$H$5,C166&lt;=$H$6)</formula>
    </cfRule>
    <cfRule type="expression" dxfId="5702" priority="424">
      <formula>AND(C166&gt;$H$6,C166&lt;=$H$4)</formula>
    </cfRule>
    <cfRule type="expression" dxfId="5701" priority="425">
      <formula>C166&gt;$H$4</formula>
    </cfRule>
  </conditionalFormatting>
  <conditionalFormatting sqref="C167">
    <cfRule type="expression" dxfId="5700" priority="418">
      <formula>C167&lt;=$H$5</formula>
    </cfRule>
    <cfRule type="expression" dxfId="5699" priority="419">
      <formula>AND(C167&gt;$H$5,C167&lt;=$H$6)</formula>
    </cfRule>
    <cfRule type="expression" dxfId="5698" priority="420">
      <formula>AND(C167&gt;$H$6,C167&lt;=$H$4)</formula>
    </cfRule>
    <cfRule type="expression" dxfId="5697" priority="421">
      <formula>C167&gt;$H$4</formula>
    </cfRule>
  </conditionalFormatting>
  <conditionalFormatting sqref="C168">
    <cfRule type="expression" dxfId="5696" priority="414">
      <formula>C168&lt;=$H$5</formula>
    </cfRule>
    <cfRule type="expression" dxfId="5695" priority="415">
      <formula>AND(C168&gt;$H$5,C168&lt;=$H$6)</formula>
    </cfRule>
    <cfRule type="expression" dxfId="5694" priority="416">
      <formula>AND(C168&gt;$H$6,C168&lt;=$H$4)</formula>
    </cfRule>
    <cfRule type="expression" dxfId="5693" priority="417">
      <formula>C168&gt;$H$4</formula>
    </cfRule>
  </conditionalFormatting>
  <conditionalFormatting sqref="D158">
    <cfRule type="expression" dxfId="5692" priority="410">
      <formula>D158&lt;=$H$5</formula>
    </cfRule>
    <cfRule type="expression" dxfId="5691" priority="411">
      <formula>AND(D158&gt;$H$5,D158&lt;=$H$6)</formula>
    </cfRule>
    <cfRule type="expression" dxfId="5690" priority="412">
      <formula>AND(D158&gt;$H$6,D158&lt;=$H$4)</formula>
    </cfRule>
    <cfRule type="expression" dxfId="5689" priority="413">
      <formula>D158&gt;$H$4</formula>
    </cfRule>
  </conditionalFormatting>
  <conditionalFormatting sqref="D159">
    <cfRule type="expression" dxfId="5688" priority="406">
      <formula>D159&lt;=$H$5</formula>
    </cfRule>
    <cfRule type="expression" dxfId="5687" priority="407">
      <formula>AND(D159&gt;$H$5,D159&lt;=$H$6)</formula>
    </cfRule>
    <cfRule type="expression" dxfId="5686" priority="408">
      <formula>AND(D159&gt;$H$6,D159&lt;=$H$4)</formula>
    </cfRule>
    <cfRule type="expression" dxfId="5685" priority="409">
      <formula>D159&gt;$H$4</formula>
    </cfRule>
  </conditionalFormatting>
  <conditionalFormatting sqref="D160">
    <cfRule type="expression" dxfId="5684" priority="402">
      <formula>D160&lt;=$H$5</formula>
    </cfRule>
    <cfRule type="expression" dxfId="5683" priority="403">
      <formula>AND(D160&gt;$H$5,D160&lt;=$H$6)</formula>
    </cfRule>
    <cfRule type="expression" dxfId="5682" priority="404">
      <formula>AND(D160&gt;$H$6,D160&lt;=$H$4)</formula>
    </cfRule>
    <cfRule type="expression" dxfId="5681" priority="405">
      <formula>D160&gt;$H$4</formula>
    </cfRule>
  </conditionalFormatting>
  <conditionalFormatting sqref="D161">
    <cfRule type="expression" dxfId="5680" priority="398">
      <formula>D161&lt;=$H$5</formula>
    </cfRule>
    <cfRule type="expression" dxfId="5679" priority="399">
      <formula>AND(D161&gt;$H$5,D161&lt;=$H$6)</formula>
    </cfRule>
    <cfRule type="expression" dxfId="5678" priority="400">
      <formula>AND(D161&gt;$H$6,D161&lt;=$H$4)</formula>
    </cfRule>
    <cfRule type="expression" dxfId="5677" priority="401">
      <formula>D161&gt;$H$4</formula>
    </cfRule>
  </conditionalFormatting>
  <conditionalFormatting sqref="D162">
    <cfRule type="expression" dxfId="5676" priority="394">
      <formula>D162&lt;=$H$5</formula>
    </cfRule>
    <cfRule type="expression" dxfId="5675" priority="395">
      <formula>AND(D162&gt;$H$5,D162&lt;=$H$6)</formula>
    </cfRule>
    <cfRule type="expression" dxfId="5674" priority="396">
      <formula>AND(D162&gt;$H$6,D162&lt;=$H$4)</formula>
    </cfRule>
    <cfRule type="expression" dxfId="5673" priority="397">
      <formula>D162&gt;$H$4</formula>
    </cfRule>
  </conditionalFormatting>
  <conditionalFormatting sqref="D163">
    <cfRule type="expression" dxfId="5672" priority="390">
      <formula>D163&lt;=$H$5</formula>
    </cfRule>
    <cfRule type="expression" dxfId="5671" priority="391">
      <formula>AND(D163&gt;$H$5,D163&lt;=$H$6)</formula>
    </cfRule>
    <cfRule type="expression" dxfId="5670" priority="392">
      <formula>AND(D163&gt;$H$6,D163&lt;=$H$4)</formula>
    </cfRule>
    <cfRule type="expression" dxfId="5669" priority="393">
      <formula>D163&gt;$H$4</formula>
    </cfRule>
  </conditionalFormatting>
  <conditionalFormatting sqref="D164">
    <cfRule type="expression" dxfId="5668" priority="386">
      <formula>D164&lt;=$H$5</formula>
    </cfRule>
    <cfRule type="expression" dxfId="5667" priority="387">
      <formula>AND(D164&gt;$H$5,D164&lt;=$H$6)</formula>
    </cfRule>
    <cfRule type="expression" dxfId="5666" priority="388">
      <formula>AND(D164&gt;$H$6,D164&lt;=$H$4)</formula>
    </cfRule>
    <cfRule type="expression" dxfId="5665" priority="389">
      <formula>D164&gt;$H$4</formula>
    </cfRule>
  </conditionalFormatting>
  <conditionalFormatting sqref="D165">
    <cfRule type="expression" dxfId="5664" priority="382">
      <formula>D165&lt;=$H$5</formula>
    </cfRule>
    <cfRule type="expression" dxfId="5663" priority="383">
      <formula>AND(D165&gt;$H$5,D165&lt;=$H$6)</formula>
    </cfRule>
    <cfRule type="expression" dxfId="5662" priority="384">
      <formula>AND(D165&gt;$H$6,D165&lt;=$H$4)</formula>
    </cfRule>
    <cfRule type="expression" dxfId="5661" priority="385">
      <formula>D165&gt;$H$4</formula>
    </cfRule>
  </conditionalFormatting>
  <conditionalFormatting sqref="D166">
    <cfRule type="expression" dxfId="5660" priority="378">
      <formula>D166&lt;=$H$5</formula>
    </cfRule>
    <cfRule type="expression" dxfId="5659" priority="379">
      <formula>AND(D166&gt;$H$5,D166&lt;=$H$6)</formula>
    </cfRule>
    <cfRule type="expression" dxfId="5658" priority="380">
      <formula>AND(D166&gt;$H$6,D166&lt;=$H$4)</formula>
    </cfRule>
    <cfRule type="expression" dxfId="5657" priority="381">
      <formula>D166&gt;$H$4</formula>
    </cfRule>
  </conditionalFormatting>
  <conditionalFormatting sqref="D167">
    <cfRule type="expression" dxfId="5656" priority="374">
      <formula>D167&lt;=$H$5</formula>
    </cfRule>
    <cfRule type="expression" dxfId="5655" priority="375">
      <formula>AND(D167&gt;$H$5,D167&lt;=$H$6)</formula>
    </cfRule>
    <cfRule type="expression" dxfId="5654" priority="376">
      <formula>AND(D167&gt;$H$6,D167&lt;=$H$4)</formula>
    </cfRule>
    <cfRule type="expression" dxfId="5653" priority="377">
      <formula>D167&gt;$H$4</formula>
    </cfRule>
  </conditionalFormatting>
  <conditionalFormatting sqref="D168">
    <cfRule type="expression" dxfId="5652" priority="370">
      <formula>D168&lt;=$H$5</formula>
    </cfRule>
    <cfRule type="expression" dxfId="5651" priority="371">
      <formula>AND(D168&gt;$H$5,D168&lt;=$H$6)</formula>
    </cfRule>
    <cfRule type="expression" dxfId="5650" priority="372">
      <formula>AND(D168&gt;$H$6,D168&lt;=$H$4)</formula>
    </cfRule>
    <cfRule type="expression" dxfId="5649" priority="373">
      <formula>D168&gt;$H$4</formula>
    </cfRule>
  </conditionalFormatting>
  <conditionalFormatting sqref="E158">
    <cfRule type="expression" dxfId="5648" priority="366">
      <formula>E158&lt;=$H$5</formula>
    </cfRule>
    <cfRule type="expression" dxfId="5647" priority="367">
      <formula>AND(E158&gt;$H$5,E158&lt;=$H$6)</formula>
    </cfRule>
    <cfRule type="expression" dxfId="5646" priority="368">
      <formula>AND(E158&gt;$H$6,E158&lt;=$H$4)</formula>
    </cfRule>
    <cfRule type="expression" dxfId="5645" priority="369">
      <formula>E158&gt;$H$4</formula>
    </cfRule>
  </conditionalFormatting>
  <conditionalFormatting sqref="E159">
    <cfRule type="expression" dxfId="5644" priority="362">
      <formula>E159&lt;=$H$5</formula>
    </cfRule>
    <cfRule type="expression" dxfId="5643" priority="363">
      <formula>AND(E159&gt;$H$5,E159&lt;=$H$6)</formula>
    </cfRule>
    <cfRule type="expression" dxfId="5642" priority="364">
      <formula>AND(E159&gt;$H$6,E159&lt;=$H$4)</formula>
    </cfRule>
    <cfRule type="expression" dxfId="5641" priority="365">
      <formula>E159&gt;$H$4</formula>
    </cfRule>
  </conditionalFormatting>
  <conditionalFormatting sqref="E160">
    <cfRule type="expression" dxfId="5640" priority="358">
      <formula>E160&lt;=$H$5</formula>
    </cfRule>
    <cfRule type="expression" dxfId="5639" priority="359">
      <formula>AND(E160&gt;$H$5,E160&lt;=$H$6)</formula>
    </cfRule>
    <cfRule type="expression" dxfId="5638" priority="360">
      <formula>AND(E160&gt;$H$6,E160&lt;=$H$4)</formula>
    </cfRule>
    <cfRule type="expression" dxfId="5637" priority="361">
      <formula>E160&gt;$H$4</formula>
    </cfRule>
  </conditionalFormatting>
  <conditionalFormatting sqref="E161">
    <cfRule type="expression" dxfId="5636" priority="354">
      <formula>E161&lt;=$H$5</formula>
    </cfRule>
    <cfRule type="expression" dxfId="5635" priority="355">
      <formula>AND(E161&gt;$H$5,E161&lt;=$H$6)</formula>
    </cfRule>
    <cfRule type="expression" dxfId="5634" priority="356">
      <formula>AND(E161&gt;$H$6,E161&lt;=$H$4)</formula>
    </cfRule>
    <cfRule type="expression" dxfId="5633" priority="357">
      <formula>E161&gt;$H$4</formula>
    </cfRule>
  </conditionalFormatting>
  <conditionalFormatting sqref="E162">
    <cfRule type="expression" dxfId="5632" priority="350">
      <formula>E162&lt;=$H$5</formula>
    </cfRule>
    <cfRule type="expression" dxfId="5631" priority="351">
      <formula>AND(E162&gt;$H$5,E162&lt;=$H$6)</formula>
    </cfRule>
    <cfRule type="expression" dxfId="5630" priority="352">
      <formula>AND(E162&gt;$H$6,E162&lt;=$H$4)</formula>
    </cfRule>
    <cfRule type="expression" dxfId="5629" priority="353">
      <formula>E162&gt;$H$4</formula>
    </cfRule>
  </conditionalFormatting>
  <conditionalFormatting sqref="E163">
    <cfRule type="expression" dxfId="5628" priority="346">
      <formula>E163&lt;=$H$5</formula>
    </cfRule>
    <cfRule type="expression" dxfId="5627" priority="347">
      <formula>AND(E163&gt;$H$5,E163&lt;=$H$6)</formula>
    </cfRule>
    <cfRule type="expression" dxfId="5626" priority="348">
      <formula>AND(E163&gt;$H$6,E163&lt;=$H$4)</formula>
    </cfRule>
    <cfRule type="expression" dxfId="5625" priority="349">
      <formula>E163&gt;$H$4</formula>
    </cfRule>
  </conditionalFormatting>
  <conditionalFormatting sqref="E164">
    <cfRule type="expression" dxfId="5624" priority="342">
      <formula>E164&lt;=$H$5</formula>
    </cfRule>
    <cfRule type="expression" dxfId="5623" priority="343">
      <formula>AND(E164&gt;$H$5,E164&lt;=$H$6)</formula>
    </cfRule>
    <cfRule type="expression" dxfId="5622" priority="344">
      <formula>AND(E164&gt;$H$6,E164&lt;=$H$4)</formula>
    </cfRule>
    <cfRule type="expression" dxfId="5621" priority="345">
      <formula>E164&gt;$H$4</formula>
    </cfRule>
  </conditionalFormatting>
  <conditionalFormatting sqref="E165">
    <cfRule type="expression" dxfId="5620" priority="338">
      <formula>E165&lt;=$H$5</formula>
    </cfRule>
    <cfRule type="expression" dxfId="5619" priority="339">
      <formula>AND(E165&gt;$H$5,E165&lt;=$H$6)</formula>
    </cfRule>
    <cfRule type="expression" dxfId="5618" priority="340">
      <formula>AND(E165&gt;$H$6,E165&lt;=$H$4)</formula>
    </cfRule>
    <cfRule type="expression" dxfId="5617" priority="341">
      <formula>E165&gt;$H$4</formula>
    </cfRule>
  </conditionalFormatting>
  <conditionalFormatting sqref="E166">
    <cfRule type="expression" dxfId="5616" priority="334">
      <formula>E166&lt;=$H$5</formula>
    </cfRule>
    <cfRule type="expression" dxfId="5615" priority="335">
      <formula>AND(E166&gt;$H$5,E166&lt;=$H$6)</formula>
    </cfRule>
    <cfRule type="expression" dxfId="5614" priority="336">
      <formula>AND(E166&gt;$H$6,E166&lt;=$H$4)</formula>
    </cfRule>
    <cfRule type="expression" dxfId="5613" priority="337">
      <formula>E166&gt;$H$4</formula>
    </cfRule>
  </conditionalFormatting>
  <conditionalFormatting sqref="E167">
    <cfRule type="expression" dxfId="5612" priority="330">
      <formula>E167&lt;=$H$5</formula>
    </cfRule>
    <cfRule type="expression" dxfId="5611" priority="331">
      <formula>AND(E167&gt;$H$5,E167&lt;=$H$6)</formula>
    </cfRule>
    <cfRule type="expression" dxfId="5610" priority="332">
      <formula>AND(E167&gt;$H$6,E167&lt;=$H$4)</formula>
    </cfRule>
    <cfRule type="expression" dxfId="5609" priority="333">
      <formula>E167&gt;$H$4</formula>
    </cfRule>
  </conditionalFormatting>
  <conditionalFormatting sqref="E168">
    <cfRule type="expression" dxfId="5608" priority="326">
      <formula>E168&lt;=$H$5</formula>
    </cfRule>
    <cfRule type="expression" dxfId="5607" priority="327">
      <formula>AND(E168&gt;$H$5,E168&lt;=$H$6)</formula>
    </cfRule>
    <cfRule type="expression" dxfId="5606" priority="328">
      <formula>AND(E168&gt;$H$6,E168&lt;=$H$4)</formula>
    </cfRule>
    <cfRule type="expression" dxfId="5605" priority="329">
      <formula>E168&gt;$H$4</formula>
    </cfRule>
  </conditionalFormatting>
  <conditionalFormatting sqref="G158">
    <cfRule type="expression" dxfId="5604" priority="322">
      <formula>G158&lt;=$H$5</formula>
    </cfRule>
    <cfRule type="expression" dxfId="5603" priority="323">
      <formula>AND(G158&gt;$H$5,G158&lt;=$H$6)</formula>
    </cfRule>
    <cfRule type="expression" dxfId="5602" priority="324">
      <formula>AND(G158&gt;$H$6,G158&lt;=$H$4)</formula>
    </cfRule>
    <cfRule type="expression" dxfId="5601" priority="325">
      <formula>G158&gt;$H$4</formula>
    </cfRule>
  </conditionalFormatting>
  <conditionalFormatting sqref="G159">
    <cfRule type="expression" dxfId="5600" priority="318">
      <formula>G159&lt;=$H$5</formula>
    </cfRule>
    <cfRule type="expression" dxfId="5599" priority="319">
      <formula>AND(G159&gt;$H$5,G159&lt;=$H$6)</formula>
    </cfRule>
    <cfRule type="expression" dxfId="5598" priority="320">
      <formula>AND(G159&gt;$H$6,G159&lt;=$H$4)</formula>
    </cfRule>
    <cfRule type="expression" dxfId="5597" priority="321">
      <formula>G159&gt;$H$4</formula>
    </cfRule>
  </conditionalFormatting>
  <conditionalFormatting sqref="G160">
    <cfRule type="expression" dxfId="5596" priority="314">
      <formula>G160&lt;=$H$5</formula>
    </cfRule>
    <cfRule type="expression" dxfId="5595" priority="315">
      <formula>AND(G160&gt;$H$5,G160&lt;=$H$6)</formula>
    </cfRule>
    <cfRule type="expression" dxfId="5594" priority="316">
      <formula>AND(G160&gt;$H$6,G160&lt;=$H$4)</formula>
    </cfRule>
    <cfRule type="expression" dxfId="5593" priority="317">
      <formula>G160&gt;$H$4</formula>
    </cfRule>
  </conditionalFormatting>
  <conditionalFormatting sqref="G161">
    <cfRule type="expression" dxfId="5592" priority="310">
      <formula>G161&lt;=$H$5</formula>
    </cfRule>
    <cfRule type="expression" dxfId="5591" priority="311">
      <formula>AND(G161&gt;$H$5,G161&lt;=$H$6)</formula>
    </cfRule>
    <cfRule type="expression" dxfId="5590" priority="312">
      <formula>AND(G161&gt;$H$6,G161&lt;=$H$4)</formula>
    </cfRule>
    <cfRule type="expression" dxfId="5589" priority="313">
      <formula>G161&gt;$H$4</formula>
    </cfRule>
  </conditionalFormatting>
  <conditionalFormatting sqref="G162">
    <cfRule type="expression" dxfId="5588" priority="306">
      <formula>G162&lt;=$H$5</formula>
    </cfRule>
    <cfRule type="expression" dxfId="5587" priority="307">
      <formula>AND(G162&gt;$H$5,G162&lt;=$H$6)</formula>
    </cfRule>
    <cfRule type="expression" dxfId="5586" priority="308">
      <formula>AND(G162&gt;$H$6,G162&lt;=$H$4)</formula>
    </cfRule>
    <cfRule type="expression" dxfId="5585" priority="309">
      <formula>G162&gt;$H$4</formula>
    </cfRule>
  </conditionalFormatting>
  <conditionalFormatting sqref="G163">
    <cfRule type="expression" dxfId="5584" priority="302">
      <formula>G163&lt;=$H$5</formula>
    </cfRule>
    <cfRule type="expression" dxfId="5583" priority="303">
      <formula>AND(G163&gt;$H$5,G163&lt;=$H$6)</formula>
    </cfRule>
    <cfRule type="expression" dxfId="5582" priority="304">
      <formula>AND(G163&gt;$H$6,G163&lt;=$H$4)</formula>
    </cfRule>
    <cfRule type="expression" dxfId="5581" priority="305">
      <formula>G163&gt;$H$4</formula>
    </cfRule>
  </conditionalFormatting>
  <conditionalFormatting sqref="G164">
    <cfRule type="expression" dxfId="5580" priority="298">
      <formula>G164&lt;=$H$5</formula>
    </cfRule>
    <cfRule type="expression" dxfId="5579" priority="299">
      <formula>AND(G164&gt;$H$5,G164&lt;=$H$6)</formula>
    </cfRule>
    <cfRule type="expression" dxfId="5578" priority="300">
      <formula>AND(G164&gt;$H$6,G164&lt;=$H$4)</formula>
    </cfRule>
    <cfRule type="expression" dxfId="5577" priority="301">
      <formula>G164&gt;$H$4</formula>
    </cfRule>
  </conditionalFormatting>
  <conditionalFormatting sqref="G165">
    <cfRule type="expression" dxfId="5576" priority="294">
      <formula>G165&lt;=$H$5</formula>
    </cfRule>
    <cfRule type="expression" dxfId="5575" priority="295">
      <formula>AND(G165&gt;$H$5,G165&lt;=$H$6)</formula>
    </cfRule>
    <cfRule type="expression" dxfId="5574" priority="296">
      <formula>AND(G165&gt;$H$6,G165&lt;=$H$4)</formula>
    </cfRule>
    <cfRule type="expression" dxfId="5573" priority="297">
      <formula>G165&gt;$H$4</formula>
    </cfRule>
  </conditionalFormatting>
  <conditionalFormatting sqref="G166">
    <cfRule type="expression" dxfId="5572" priority="290">
      <formula>G166&lt;=$H$5</formula>
    </cfRule>
    <cfRule type="expression" dxfId="5571" priority="291">
      <formula>AND(G166&gt;$H$5,G166&lt;=$H$6)</formula>
    </cfRule>
    <cfRule type="expression" dxfId="5570" priority="292">
      <formula>AND(G166&gt;$H$6,G166&lt;=$H$4)</formula>
    </cfRule>
    <cfRule type="expression" dxfId="5569" priority="293">
      <formula>G166&gt;$H$4</formula>
    </cfRule>
  </conditionalFormatting>
  <conditionalFormatting sqref="G167">
    <cfRule type="expression" dxfId="5568" priority="286">
      <formula>G167&lt;=$H$5</formula>
    </cfRule>
    <cfRule type="expression" dxfId="5567" priority="287">
      <formula>AND(G167&gt;$H$5,G167&lt;=$H$6)</formula>
    </cfRule>
    <cfRule type="expression" dxfId="5566" priority="288">
      <formula>AND(G167&gt;$H$6,G167&lt;=$H$4)</formula>
    </cfRule>
    <cfRule type="expression" dxfId="5565" priority="289">
      <formula>G167&gt;$H$4</formula>
    </cfRule>
  </conditionalFormatting>
  <conditionalFormatting sqref="G168">
    <cfRule type="expression" dxfId="5564" priority="282">
      <formula>G168&lt;=$H$5</formula>
    </cfRule>
    <cfRule type="expression" dxfId="5563" priority="283">
      <formula>AND(G168&gt;$H$5,G168&lt;=$H$6)</formula>
    </cfRule>
    <cfRule type="expression" dxfId="5562" priority="284">
      <formula>AND(G168&gt;$H$6,G168&lt;=$H$4)</formula>
    </cfRule>
    <cfRule type="expression" dxfId="5561" priority="285">
      <formula>G168&gt;$H$4</formula>
    </cfRule>
  </conditionalFormatting>
  <conditionalFormatting sqref="H158">
    <cfRule type="expression" dxfId="5560" priority="278">
      <formula>H158&lt;=$H$5</formula>
    </cfRule>
    <cfRule type="expression" dxfId="5559" priority="279">
      <formula>AND(H158&gt;$H$5,H158&lt;=$H$6)</formula>
    </cfRule>
    <cfRule type="expression" dxfId="5558" priority="280">
      <formula>AND(H158&gt;$H$6,H158&lt;=$H$4)</formula>
    </cfRule>
    <cfRule type="expression" dxfId="5557" priority="281">
      <formula>H158&gt;$H$4</formula>
    </cfRule>
  </conditionalFormatting>
  <conditionalFormatting sqref="H159">
    <cfRule type="expression" dxfId="5556" priority="274">
      <formula>H159&lt;=$H$5</formula>
    </cfRule>
    <cfRule type="expression" dxfId="5555" priority="275">
      <formula>AND(H159&gt;$H$5,H159&lt;=$H$6)</formula>
    </cfRule>
    <cfRule type="expression" dxfId="5554" priority="276">
      <formula>AND(H159&gt;$H$6,H159&lt;=$H$4)</formula>
    </cfRule>
    <cfRule type="expression" dxfId="5553" priority="277">
      <formula>H159&gt;$H$4</formula>
    </cfRule>
  </conditionalFormatting>
  <conditionalFormatting sqref="H160">
    <cfRule type="expression" dxfId="5552" priority="270">
      <formula>H160&lt;=$H$5</formula>
    </cfRule>
    <cfRule type="expression" dxfId="5551" priority="271">
      <formula>AND(H160&gt;$H$5,H160&lt;=$H$6)</formula>
    </cfRule>
    <cfRule type="expression" dxfId="5550" priority="272">
      <formula>AND(H160&gt;$H$6,H160&lt;=$H$4)</formula>
    </cfRule>
    <cfRule type="expression" dxfId="5549" priority="273">
      <formula>H160&gt;$H$4</formula>
    </cfRule>
  </conditionalFormatting>
  <conditionalFormatting sqref="H161">
    <cfRule type="expression" dxfId="5548" priority="266">
      <formula>H161&lt;=$H$5</formula>
    </cfRule>
    <cfRule type="expression" dxfId="5547" priority="267">
      <formula>AND(H161&gt;$H$5,H161&lt;=$H$6)</formula>
    </cfRule>
    <cfRule type="expression" dxfId="5546" priority="268">
      <formula>AND(H161&gt;$H$6,H161&lt;=$H$4)</formula>
    </cfRule>
    <cfRule type="expression" dxfId="5545" priority="269">
      <formula>H161&gt;$H$4</formula>
    </cfRule>
  </conditionalFormatting>
  <conditionalFormatting sqref="H162">
    <cfRule type="expression" dxfId="5544" priority="262">
      <formula>H162&lt;=$H$5</formula>
    </cfRule>
    <cfRule type="expression" dxfId="5543" priority="263">
      <formula>AND(H162&gt;$H$5,H162&lt;=$H$6)</formula>
    </cfRule>
    <cfRule type="expression" dxfId="5542" priority="264">
      <formula>AND(H162&gt;$H$6,H162&lt;=$H$4)</formula>
    </cfRule>
    <cfRule type="expression" dxfId="5541" priority="265">
      <formula>H162&gt;$H$4</formula>
    </cfRule>
  </conditionalFormatting>
  <conditionalFormatting sqref="H163">
    <cfRule type="expression" dxfId="5540" priority="258">
      <formula>H163&lt;=$H$5</formula>
    </cfRule>
    <cfRule type="expression" dxfId="5539" priority="259">
      <formula>AND(H163&gt;$H$5,H163&lt;=$H$6)</formula>
    </cfRule>
    <cfRule type="expression" dxfId="5538" priority="260">
      <formula>AND(H163&gt;$H$6,H163&lt;=$H$4)</formula>
    </cfRule>
    <cfRule type="expression" dxfId="5537" priority="261">
      <formula>H163&gt;$H$4</formula>
    </cfRule>
  </conditionalFormatting>
  <conditionalFormatting sqref="H164">
    <cfRule type="expression" dxfId="5536" priority="254">
      <formula>H164&lt;=$H$5</formula>
    </cfRule>
    <cfRule type="expression" dxfId="5535" priority="255">
      <formula>AND(H164&gt;$H$5,H164&lt;=$H$6)</formula>
    </cfRule>
    <cfRule type="expression" dxfId="5534" priority="256">
      <formula>AND(H164&gt;$H$6,H164&lt;=$H$4)</formula>
    </cfRule>
    <cfRule type="expression" dxfId="5533" priority="257">
      <formula>H164&gt;$H$4</formula>
    </cfRule>
  </conditionalFormatting>
  <conditionalFormatting sqref="H165">
    <cfRule type="expression" dxfId="5532" priority="250">
      <formula>H165&lt;=$H$5</formula>
    </cfRule>
    <cfRule type="expression" dxfId="5531" priority="251">
      <formula>AND(H165&gt;$H$5,H165&lt;=$H$6)</formula>
    </cfRule>
    <cfRule type="expression" dxfId="5530" priority="252">
      <formula>AND(H165&gt;$H$6,H165&lt;=$H$4)</formula>
    </cfRule>
    <cfRule type="expression" dxfId="5529" priority="253">
      <formula>H165&gt;$H$4</formula>
    </cfRule>
  </conditionalFormatting>
  <conditionalFormatting sqref="H166">
    <cfRule type="expression" dxfId="5528" priority="246">
      <formula>H166&lt;=$H$5</formula>
    </cfRule>
    <cfRule type="expression" dxfId="5527" priority="247">
      <formula>AND(H166&gt;$H$5,H166&lt;=$H$6)</formula>
    </cfRule>
    <cfRule type="expression" dxfId="5526" priority="248">
      <formula>AND(H166&gt;$H$6,H166&lt;=$H$4)</formula>
    </cfRule>
    <cfRule type="expression" dxfId="5525" priority="249">
      <formula>H166&gt;$H$4</formula>
    </cfRule>
  </conditionalFormatting>
  <conditionalFormatting sqref="H167">
    <cfRule type="expression" dxfId="5524" priority="242">
      <formula>H167&lt;=$H$5</formula>
    </cfRule>
    <cfRule type="expression" dxfId="5523" priority="243">
      <formula>AND(H167&gt;$H$5,H167&lt;=$H$6)</formula>
    </cfRule>
    <cfRule type="expression" dxfId="5522" priority="244">
      <formula>AND(H167&gt;$H$6,H167&lt;=$H$4)</formula>
    </cfRule>
    <cfRule type="expression" dxfId="5521" priority="245">
      <formula>H167&gt;$H$4</formula>
    </cfRule>
  </conditionalFormatting>
  <conditionalFormatting sqref="H168">
    <cfRule type="expression" dxfId="5520" priority="238">
      <formula>H168&lt;=$H$5</formula>
    </cfRule>
    <cfRule type="expression" dxfId="5519" priority="239">
      <formula>AND(H168&gt;$H$5,H168&lt;=$H$6)</formula>
    </cfRule>
    <cfRule type="expression" dxfId="5518" priority="240">
      <formula>AND(H168&gt;$H$6,H168&lt;=$H$4)</formula>
    </cfRule>
    <cfRule type="expression" dxfId="5517" priority="241">
      <formula>H168&gt;$H$4</formula>
    </cfRule>
  </conditionalFormatting>
  <conditionalFormatting sqref="I158">
    <cfRule type="expression" dxfId="5516" priority="234">
      <formula>I158&lt;=$H$5</formula>
    </cfRule>
    <cfRule type="expression" dxfId="5515" priority="235">
      <formula>AND(I158&gt;$H$5,I158&lt;=$H$6)</formula>
    </cfRule>
    <cfRule type="expression" dxfId="5514" priority="236">
      <formula>AND(I158&gt;$H$6,I158&lt;=$H$4)</formula>
    </cfRule>
    <cfRule type="expression" dxfId="5513" priority="237">
      <formula>I158&gt;$H$4</formula>
    </cfRule>
  </conditionalFormatting>
  <conditionalFormatting sqref="I159">
    <cfRule type="expression" dxfId="5512" priority="230">
      <formula>I159&lt;=$H$5</formula>
    </cfRule>
    <cfRule type="expression" dxfId="5511" priority="231">
      <formula>AND(I159&gt;$H$5,I159&lt;=$H$6)</formula>
    </cfRule>
    <cfRule type="expression" dxfId="5510" priority="232">
      <formula>AND(I159&gt;$H$6,I159&lt;=$H$4)</formula>
    </cfRule>
    <cfRule type="expression" dxfId="5509" priority="233">
      <formula>I159&gt;$H$4</formula>
    </cfRule>
  </conditionalFormatting>
  <conditionalFormatting sqref="I160">
    <cfRule type="expression" dxfId="5508" priority="226">
      <formula>I160&lt;=$H$5</formula>
    </cfRule>
    <cfRule type="expression" dxfId="5507" priority="227">
      <formula>AND(I160&gt;$H$5,I160&lt;=$H$6)</formula>
    </cfRule>
    <cfRule type="expression" dxfId="5506" priority="228">
      <formula>AND(I160&gt;$H$6,I160&lt;=$H$4)</formula>
    </cfRule>
    <cfRule type="expression" dxfId="5505" priority="229">
      <formula>I160&gt;$H$4</formula>
    </cfRule>
  </conditionalFormatting>
  <conditionalFormatting sqref="I161">
    <cfRule type="expression" dxfId="5504" priority="222">
      <formula>I161&lt;=$H$5</formula>
    </cfRule>
    <cfRule type="expression" dxfId="5503" priority="223">
      <formula>AND(I161&gt;$H$5,I161&lt;=$H$6)</formula>
    </cfRule>
    <cfRule type="expression" dxfId="5502" priority="224">
      <formula>AND(I161&gt;$H$6,I161&lt;=$H$4)</formula>
    </cfRule>
    <cfRule type="expression" dxfId="5501" priority="225">
      <formula>I161&gt;$H$4</formula>
    </cfRule>
  </conditionalFormatting>
  <conditionalFormatting sqref="I162">
    <cfRule type="expression" dxfId="5500" priority="218">
      <formula>I162&lt;=$H$5</formula>
    </cfRule>
    <cfRule type="expression" dxfId="5499" priority="219">
      <formula>AND(I162&gt;$H$5,I162&lt;=$H$6)</formula>
    </cfRule>
    <cfRule type="expression" dxfId="5498" priority="220">
      <formula>AND(I162&gt;$H$6,I162&lt;=$H$4)</formula>
    </cfRule>
    <cfRule type="expression" dxfId="5497" priority="221">
      <formula>I162&gt;$H$4</formula>
    </cfRule>
  </conditionalFormatting>
  <conditionalFormatting sqref="I163">
    <cfRule type="expression" dxfId="5496" priority="214">
      <formula>I163&lt;=$H$5</formula>
    </cfRule>
    <cfRule type="expression" dxfId="5495" priority="215">
      <formula>AND(I163&gt;$H$5,I163&lt;=$H$6)</formula>
    </cfRule>
    <cfRule type="expression" dxfId="5494" priority="216">
      <formula>AND(I163&gt;$H$6,I163&lt;=$H$4)</formula>
    </cfRule>
    <cfRule type="expression" dxfId="5493" priority="217">
      <formula>I163&gt;$H$4</formula>
    </cfRule>
  </conditionalFormatting>
  <conditionalFormatting sqref="I164">
    <cfRule type="expression" dxfId="5492" priority="210">
      <formula>I164&lt;=$H$5</formula>
    </cfRule>
    <cfRule type="expression" dxfId="5491" priority="211">
      <formula>AND(I164&gt;$H$5,I164&lt;=$H$6)</formula>
    </cfRule>
    <cfRule type="expression" dxfId="5490" priority="212">
      <formula>AND(I164&gt;$H$6,I164&lt;=$H$4)</formula>
    </cfRule>
    <cfRule type="expression" dxfId="5489" priority="213">
      <formula>I164&gt;$H$4</formula>
    </cfRule>
  </conditionalFormatting>
  <conditionalFormatting sqref="I165">
    <cfRule type="expression" dxfId="5488" priority="206">
      <formula>I165&lt;=$H$5</formula>
    </cfRule>
    <cfRule type="expression" dxfId="5487" priority="207">
      <formula>AND(I165&gt;$H$5,I165&lt;=$H$6)</formula>
    </cfRule>
    <cfRule type="expression" dxfId="5486" priority="208">
      <formula>AND(I165&gt;$H$6,I165&lt;=$H$4)</formula>
    </cfRule>
    <cfRule type="expression" dxfId="5485" priority="209">
      <formula>I165&gt;$H$4</formula>
    </cfRule>
  </conditionalFormatting>
  <conditionalFormatting sqref="I166">
    <cfRule type="expression" dxfId="5484" priority="202">
      <formula>I166&lt;=$H$5</formula>
    </cfRule>
    <cfRule type="expression" dxfId="5483" priority="203">
      <formula>AND(I166&gt;$H$5,I166&lt;=$H$6)</formula>
    </cfRule>
    <cfRule type="expression" dxfId="5482" priority="204">
      <formula>AND(I166&gt;$H$6,I166&lt;=$H$4)</formula>
    </cfRule>
    <cfRule type="expression" dxfId="5481" priority="205">
      <formula>I166&gt;$H$4</formula>
    </cfRule>
  </conditionalFormatting>
  <conditionalFormatting sqref="I167">
    <cfRule type="expression" dxfId="5480" priority="198">
      <formula>I167&lt;=$H$5</formula>
    </cfRule>
    <cfRule type="expression" dxfId="5479" priority="199">
      <formula>AND(I167&gt;$H$5,I167&lt;=$H$6)</formula>
    </cfRule>
    <cfRule type="expression" dxfId="5478" priority="200">
      <formula>AND(I167&gt;$H$6,I167&lt;=$H$4)</formula>
    </cfRule>
    <cfRule type="expression" dxfId="5477" priority="201">
      <formula>I167&gt;$H$4</formula>
    </cfRule>
  </conditionalFormatting>
  <conditionalFormatting sqref="I168">
    <cfRule type="expression" dxfId="5476" priority="194">
      <formula>I168&lt;=$H$5</formula>
    </cfRule>
    <cfRule type="expression" dxfId="5475" priority="195">
      <formula>AND(I168&gt;$H$5,I168&lt;=$H$6)</formula>
    </cfRule>
    <cfRule type="expression" dxfId="5474" priority="196">
      <formula>AND(I168&gt;$H$6,I168&lt;=$H$4)</formula>
    </cfRule>
    <cfRule type="expression" dxfId="5473" priority="197">
      <formula>I168&gt;$H$4</formula>
    </cfRule>
  </conditionalFormatting>
  <conditionalFormatting sqref="J158">
    <cfRule type="expression" dxfId="5472" priority="190">
      <formula>J158&lt;=$H$5</formula>
    </cfRule>
    <cfRule type="expression" dxfId="5471" priority="191">
      <formula>AND(J158&gt;$H$5,J158&lt;=$H$6)</formula>
    </cfRule>
    <cfRule type="expression" dxfId="5470" priority="192">
      <formula>AND(J158&gt;$H$6,J158&lt;=$H$4)</formula>
    </cfRule>
    <cfRule type="expression" dxfId="5469" priority="193">
      <formula>J158&gt;$H$4</formula>
    </cfRule>
  </conditionalFormatting>
  <conditionalFormatting sqref="J159">
    <cfRule type="expression" dxfId="5468" priority="186">
      <formula>J159&lt;=$H$5</formula>
    </cfRule>
    <cfRule type="expression" dxfId="5467" priority="187">
      <formula>AND(J159&gt;$H$5,J159&lt;=$H$6)</formula>
    </cfRule>
    <cfRule type="expression" dxfId="5466" priority="188">
      <formula>AND(J159&gt;$H$6,J159&lt;=$H$4)</formula>
    </cfRule>
    <cfRule type="expression" dxfId="5465" priority="189">
      <formula>J159&gt;$H$4</formula>
    </cfRule>
  </conditionalFormatting>
  <conditionalFormatting sqref="J160">
    <cfRule type="expression" dxfId="5464" priority="182">
      <formula>J160&lt;=$H$5</formula>
    </cfRule>
    <cfRule type="expression" dxfId="5463" priority="183">
      <formula>AND(J160&gt;$H$5,J160&lt;=$H$6)</formula>
    </cfRule>
    <cfRule type="expression" dxfId="5462" priority="184">
      <formula>AND(J160&gt;$H$6,J160&lt;=$H$4)</formula>
    </cfRule>
    <cfRule type="expression" dxfId="5461" priority="185">
      <formula>J160&gt;$H$4</formula>
    </cfRule>
  </conditionalFormatting>
  <conditionalFormatting sqref="J161">
    <cfRule type="expression" dxfId="5460" priority="178">
      <formula>J161&lt;=$H$5</formula>
    </cfRule>
    <cfRule type="expression" dxfId="5459" priority="179">
      <formula>AND(J161&gt;$H$5,J161&lt;=$H$6)</formula>
    </cfRule>
    <cfRule type="expression" dxfId="5458" priority="180">
      <formula>AND(J161&gt;$H$6,J161&lt;=$H$4)</formula>
    </cfRule>
    <cfRule type="expression" dxfId="5457" priority="181">
      <formula>J161&gt;$H$4</formula>
    </cfRule>
  </conditionalFormatting>
  <conditionalFormatting sqref="J162">
    <cfRule type="expression" dxfId="5456" priority="174">
      <formula>J162&lt;=$H$5</formula>
    </cfRule>
    <cfRule type="expression" dxfId="5455" priority="175">
      <formula>AND(J162&gt;$H$5,J162&lt;=$H$6)</formula>
    </cfRule>
    <cfRule type="expression" dxfId="5454" priority="176">
      <formula>AND(J162&gt;$H$6,J162&lt;=$H$4)</formula>
    </cfRule>
    <cfRule type="expression" dxfId="5453" priority="177">
      <formula>J162&gt;$H$4</formula>
    </cfRule>
  </conditionalFormatting>
  <conditionalFormatting sqref="J163">
    <cfRule type="expression" dxfId="5452" priority="170">
      <formula>J163&lt;=$H$5</formula>
    </cfRule>
    <cfRule type="expression" dxfId="5451" priority="171">
      <formula>AND(J163&gt;$H$5,J163&lt;=$H$6)</formula>
    </cfRule>
    <cfRule type="expression" dxfId="5450" priority="172">
      <formula>AND(J163&gt;$H$6,J163&lt;=$H$4)</formula>
    </cfRule>
    <cfRule type="expression" dxfId="5449" priority="173">
      <formula>J163&gt;$H$4</formula>
    </cfRule>
  </conditionalFormatting>
  <conditionalFormatting sqref="J164">
    <cfRule type="expression" dxfId="5448" priority="166">
      <formula>J164&lt;=$H$5</formula>
    </cfRule>
    <cfRule type="expression" dxfId="5447" priority="167">
      <formula>AND(J164&gt;$H$5,J164&lt;=$H$6)</formula>
    </cfRule>
    <cfRule type="expression" dxfId="5446" priority="168">
      <formula>AND(J164&gt;$H$6,J164&lt;=$H$4)</formula>
    </cfRule>
    <cfRule type="expression" dxfId="5445" priority="169">
      <formula>J164&gt;$H$4</formula>
    </cfRule>
  </conditionalFormatting>
  <conditionalFormatting sqref="J165">
    <cfRule type="expression" dxfId="5444" priority="162">
      <formula>J165&lt;=$H$5</formula>
    </cfRule>
    <cfRule type="expression" dxfId="5443" priority="163">
      <formula>AND(J165&gt;$H$5,J165&lt;=$H$6)</formula>
    </cfRule>
    <cfRule type="expression" dxfId="5442" priority="164">
      <formula>AND(J165&gt;$H$6,J165&lt;=$H$4)</formula>
    </cfRule>
    <cfRule type="expression" dxfId="5441" priority="165">
      <formula>J165&gt;$H$4</formula>
    </cfRule>
  </conditionalFormatting>
  <conditionalFormatting sqref="J166">
    <cfRule type="expression" dxfId="5440" priority="158">
      <formula>J166&lt;=$H$5</formula>
    </cfRule>
    <cfRule type="expression" dxfId="5439" priority="159">
      <formula>AND(J166&gt;$H$5,J166&lt;=$H$6)</formula>
    </cfRule>
    <cfRule type="expression" dxfId="5438" priority="160">
      <formula>AND(J166&gt;$H$6,J166&lt;=$H$4)</formula>
    </cfRule>
    <cfRule type="expression" dxfId="5437" priority="161">
      <formula>J166&gt;$H$4</formula>
    </cfRule>
  </conditionalFormatting>
  <conditionalFormatting sqref="J167">
    <cfRule type="expression" dxfId="5436" priority="154">
      <formula>J167&lt;=$H$5</formula>
    </cfRule>
    <cfRule type="expression" dxfId="5435" priority="155">
      <formula>AND(J167&gt;$H$5,J167&lt;=$H$6)</formula>
    </cfRule>
    <cfRule type="expression" dxfId="5434" priority="156">
      <formula>AND(J167&gt;$H$6,J167&lt;=$H$4)</formula>
    </cfRule>
    <cfRule type="expression" dxfId="5433" priority="157">
      <formula>J167&gt;$H$4</formula>
    </cfRule>
  </conditionalFormatting>
  <conditionalFormatting sqref="J168">
    <cfRule type="expression" dxfId="5432" priority="150">
      <formula>J168&lt;=$H$5</formula>
    </cfRule>
    <cfRule type="expression" dxfId="5431" priority="151">
      <formula>AND(J168&gt;$H$5,J168&lt;=$H$6)</formula>
    </cfRule>
    <cfRule type="expression" dxfId="5430" priority="152">
      <formula>AND(J168&gt;$H$6,J168&lt;=$H$4)</formula>
    </cfRule>
    <cfRule type="expression" dxfId="5429" priority="153">
      <formula>J168&gt;$H$4</formula>
    </cfRule>
  </conditionalFormatting>
  <conditionalFormatting sqref="F169:F204">
    <cfRule type="containsBlanks" dxfId="5428" priority="149">
      <formula>LEN(TRIM(F169))=0</formula>
    </cfRule>
  </conditionalFormatting>
  <conditionalFormatting sqref="B205:B210 B212:B238">
    <cfRule type="expression" dxfId="5427" priority="141">
      <formula>B205&lt;=$B$6</formula>
    </cfRule>
    <cfRule type="expression" dxfId="5426" priority="142">
      <formula>AND(B205&gt;$B$6,B205&lt;=$B$7)</formula>
    </cfRule>
    <cfRule type="expression" dxfId="5425" priority="143">
      <formula>AND(B205&gt;$B$7,B205&lt;=$B$5)</formula>
    </cfRule>
    <cfRule type="expression" dxfId="5424" priority="144">
      <formula>B205&gt;$B$5</formula>
    </cfRule>
  </conditionalFormatting>
  <conditionalFormatting sqref="F214:F215">
    <cfRule type="expression" dxfId="5423" priority="137">
      <formula>F214&lt;=$E$6</formula>
    </cfRule>
    <cfRule type="expression" dxfId="5422" priority="138">
      <formula>AND(F214&gt;$E$6,F214&lt;=$E$7)</formula>
    </cfRule>
    <cfRule type="expression" dxfId="5421" priority="139">
      <formula>AND(F214&gt;$E$7,F214&lt;=$E$5)</formula>
    </cfRule>
    <cfRule type="expression" dxfId="5420" priority="140">
      <formula>F214&gt;$E$5</formula>
    </cfRule>
  </conditionalFormatting>
  <conditionalFormatting sqref="C205:J205 C207:J207 C209:J209">
    <cfRule type="expression" dxfId="5419" priority="133">
      <formula>C205&lt;=$B$6</formula>
    </cfRule>
    <cfRule type="expression" dxfId="5418" priority="134">
      <formula>AND(C205&gt;$B$6,C205&lt;=$B$7)</formula>
    </cfRule>
    <cfRule type="expression" dxfId="5417" priority="135">
      <formula>AND(C205&gt;$B$7,C205&lt;=$B$5)</formula>
    </cfRule>
    <cfRule type="expression" dxfId="5416" priority="136">
      <formula>C205&gt;$B$5</formula>
    </cfRule>
  </conditionalFormatting>
  <conditionalFormatting sqref="C206:J206 C208:J208 C210:J210">
    <cfRule type="expression" dxfId="5415" priority="129">
      <formula>C206&lt;=$B$6</formula>
    </cfRule>
    <cfRule type="expression" dxfId="5414" priority="130">
      <formula>AND(C206&gt;$B$6,C206&lt;=$B$7)</formula>
    </cfRule>
    <cfRule type="expression" dxfId="5413" priority="131">
      <formula>AND(C206&gt;$B$7,C206&lt;=$B$5)</formula>
    </cfRule>
    <cfRule type="expression" dxfId="5412" priority="132">
      <formula>C206&gt;$B$5</formula>
    </cfRule>
  </conditionalFormatting>
  <conditionalFormatting sqref="B211">
    <cfRule type="expression" dxfId="5411" priority="125">
      <formula>B211&lt;=$B$6</formula>
    </cfRule>
    <cfRule type="expression" dxfId="5410" priority="126">
      <formula>AND(B211&gt;$B$6,B211&lt;=$B$7)</formula>
    </cfRule>
    <cfRule type="expression" dxfId="5409" priority="127">
      <formula>AND(B211&gt;$B$7,B211&lt;=$B$5)</formula>
    </cfRule>
    <cfRule type="expression" dxfId="5408" priority="128">
      <formula>B211&gt;$B$5</formula>
    </cfRule>
  </conditionalFormatting>
  <conditionalFormatting sqref="C211:J211">
    <cfRule type="expression" dxfId="5407" priority="121">
      <formula>C211&lt;=$B$6</formula>
    </cfRule>
    <cfRule type="expression" dxfId="5406" priority="122">
      <formula>AND(C211&gt;$B$6,C211&lt;=$B$7)</formula>
    </cfRule>
    <cfRule type="expression" dxfId="5405" priority="123">
      <formula>AND(C211&gt;$B$7,C211&lt;=$B$5)</formula>
    </cfRule>
    <cfRule type="expression" dxfId="5404" priority="124">
      <formula>C211&gt;$B$5</formula>
    </cfRule>
  </conditionalFormatting>
  <conditionalFormatting sqref="C212:J212">
    <cfRule type="expression" dxfId="5403" priority="117">
      <formula>C212&lt;=$B$6</formula>
    </cfRule>
    <cfRule type="expression" dxfId="5402" priority="118">
      <formula>AND(C212&gt;$B$6,C212&lt;=$B$7)</formula>
    </cfRule>
    <cfRule type="expression" dxfId="5401" priority="119">
      <formula>AND(C212&gt;$B$7,C212&lt;=$B$5)</formula>
    </cfRule>
    <cfRule type="expression" dxfId="5400" priority="120">
      <formula>C212&gt;$B$5</formula>
    </cfRule>
  </conditionalFormatting>
  <conditionalFormatting sqref="C213:J213">
    <cfRule type="expression" dxfId="5399" priority="113">
      <formula>C213&lt;=$B$6</formula>
    </cfRule>
    <cfRule type="expression" dxfId="5398" priority="114">
      <formula>AND(C213&gt;$B$6,C213&lt;=$B$7)</formula>
    </cfRule>
    <cfRule type="expression" dxfId="5397" priority="115">
      <formula>AND(C213&gt;$B$7,C213&lt;=$B$5)</formula>
    </cfRule>
    <cfRule type="expression" dxfId="5396" priority="116">
      <formula>C213&gt;$B$5</formula>
    </cfRule>
  </conditionalFormatting>
  <conditionalFormatting sqref="C214:E215">
    <cfRule type="expression" dxfId="5395" priority="109">
      <formula>C214&lt;=$B$6</formula>
    </cfRule>
    <cfRule type="expression" dxfId="5394" priority="110">
      <formula>AND(C214&gt;$B$6,C214&lt;=$B$7)</formula>
    </cfRule>
    <cfRule type="expression" dxfId="5393" priority="111">
      <formula>AND(C214&gt;$B$7,C214&lt;=$B$5)</formula>
    </cfRule>
    <cfRule type="expression" dxfId="5392" priority="112">
      <formula>C214&gt;$B$5</formula>
    </cfRule>
  </conditionalFormatting>
  <conditionalFormatting sqref="G214:J215">
    <cfRule type="expression" dxfId="5391" priority="105">
      <formula>G214&lt;=$B$6</formula>
    </cfRule>
    <cfRule type="expression" dxfId="5390" priority="106">
      <formula>AND(G214&gt;$B$6,G214&lt;=$B$7)</formula>
    </cfRule>
    <cfRule type="expression" dxfId="5389" priority="107">
      <formula>AND(G214&gt;$B$7,G214&lt;=$B$5)</formula>
    </cfRule>
    <cfRule type="expression" dxfId="5388" priority="108">
      <formula>G214&gt;$B$5</formula>
    </cfRule>
  </conditionalFormatting>
  <conditionalFormatting sqref="C216:J216">
    <cfRule type="expression" dxfId="5387" priority="101">
      <formula>C216&lt;=$B$6</formula>
    </cfRule>
    <cfRule type="expression" dxfId="5386" priority="102">
      <formula>AND(C216&gt;$B$6,C216&lt;=$B$7)</formula>
    </cfRule>
    <cfRule type="expression" dxfId="5385" priority="103">
      <formula>AND(C216&gt;$B$7,C216&lt;=$B$5)</formula>
    </cfRule>
    <cfRule type="expression" dxfId="5384" priority="104">
      <formula>C216&gt;$B$5</formula>
    </cfRule>
  </conditionalFormatting>
  <conditionalFormatting sqref="F217:F218">
    <cfRule type="expression" dxfId="5383" priority="97">
      <formula>F217&lt;=$E$6</formula>
    </cfRule>
    <cfRule type="expression" dxfId="5382" priority="98">
      <formula>AND(F217&gt;$E$6,F217&lt;=$E$7)</formula>
    </cfRule>
    <cfRule type="expression" dxfId="5381" priority="99">
      <formula>AND(F217&gt;$E$7,F217&lt;=$E$5)</formula>
    </cfRule>
    <cfRule type="expression" dxfId="5380" priority="100">
      <formula>F217&gt;$E$5</formula>
    </cfRule>
  </conditionalFormatting>
  <conditionalFormatting sqref="C217:E218">
    <cfRule type="expression" dxfId="5379" priority="93">
      <formula>C217&lt;=$B$6</formula>
    </cfRule>
    <cfRule type="expression" dxfId="5378" priority="94">
      <formula>AND(C217&gt;$B$6,C217&lt;=$B$7)</formula>
    </cfRule>
    <cfRule type="expression" dxfId="5377" priority="95">
      <formula>AND(C217&gt;$B$7,C217&lt;=$B$5)</formula>
    </cfRule>
    <cfRule type="expression" dxfId="5376" priority="96">
      <formula>C217&gt;$B$5</formula>
    </cfRule>
  </conditionalFormatting>
  <conditionalFormatting sqref="G217:J218">
    <cfRule type="expression" dxfId="5375" priority="89">
      <formula>G217&lt;=$B$6</formula>
    </cfRule>
    <cfRule type="expression" dxfId="5374" priority="90">
      <formula>AND(G217&gt;$B$6,G217&lt;=$B$7)</formula>
    </cfRule>
    <cfRule type="expression" dxfId="5373" priority="91">
      <formula>AND(G217&gt;$B$7,G217&lt;=$B$5)</formula>
    </cfRule>
    <cfRule type="expression" dxfId="5372" priority="92">
      <formula>G217&gt;$B$5</formula>
    </cfRule>
  </conditionalFormatting>
  <conditionalFormatting sqref="C219:J219">
    <cfRule type="expression" dxfId="5371" priority="85">
      <formula>C219&lt;=$B$6</formula>
    </cfRule>
    <cfRule type="expression" dxfId="5370" priority="86">
      <formula>AND(C219&gt;$B$6,C219&lt;=$B$7)</formula>
    </cfRule>
    <cfRule type="expression" dxfId="5369" priority="87">
      <formula>AND(C219&gt;$B$7,C219&lt;=$B$5)</formula>
    </cfRule>
    <cfRule type="expression" dxfId="5368" priority="88">
      <formula>C219&gt;$B$5</formula>
    </cfRule>
  </conditionalFormatting>
  <conditionalFormatting sqref="F220:F221">
    <cfRule type="expression" dxfId="5367" priority="81">
      <formula>F220&lt;=$E$6</formula>
    </cfRule>
    <cfRule type="expression" dxfId="5366" priority="82">
      <formula>AND(F220&gt;$E$6,F220&lt;=$E$7)</formula>
    </cfRule>
    <cfRule type="expression" dxfId="5365" priority="83">
      <formula>AND(F220&gt;$E$7,F220&lt;=$E$5)</formula>
    </cfRule>
    <cfRule type="expression" dxfId="5364" priority="84">
      <formula>F220&gt;$E$5</formula>
    </cfRule>
  </conditionalFormatting>
  <conditionalFormatting sqref="C220:E220">
    <cfRule type="expression" dxfId="5363" priority="77">
      <formula>C220&lt;=$B$6</formula>
    </cfRule>
    <cfRule type="expression" dxfId="5362" priority="78">
      <formula>AND(C220&gt;$B$6,C220&lt;=$B$7)</formula>
    </cfRule>
    <cfRule type="expression" dxfId="5361" priority="79">
      <formula>AND(C220&gt;$B$7,C220&lt;=$B$5)</formula>
    </cfRule>
    <cfRule type="expression" dxfId="5360" priority="80">
      <formula>C220&gt;$B$5</formula>
    </cfRule>
  </conditionalFormatting>
  <conditionalFormatting sqref="G220:J220">
    <cfRule type="expression" dxfId="5359" priority="73">
      <formula>G220&lt;=$B$6</formula>
    </cfRule>
    <cfRule type="expression" dxfId="5358" priority="74">
      <formula>AND(G220&gt;$B$6,G220&lt;=$B$7)</formula>
    </cfRule>
    <cfRule type="expression" dxfId="5357" priority="75">
      <formula>AND(G220&gt;$B$7,G220&lt;=$B$5)</formula>
    </cfRule>
    <cfRule type="expression" dxfId="5356" priority="76">
      <formula>G220&gt;$B$5</formula>
    </cfRule>
  </conditionalFormatting>
  <conditionalFormatting sqref="C221:E221 G221:J221">
    <cfRule type="expression" dxfId="5355" priority="69">
      <formula>C221&lt;=$B$6</formula>
    </cfRule>
    <cfRule type="expression" dxfId="5354" priority="70">
      <formula>AND(C221&gt;$B$6,C221&lt;=$B$7)</formula>
    </cfRule>
    <cfRule type="expression" dxfId="5353" priority="71">
      <formula>AND(C221&gt;$B$7,C221&lt;=$B$5)</formula>
    </cfRule>
    <cfRule type="expression" dxfId="5352" priority="72">
      <formula>C221&gt;$B$5</formula>
    </cfRule>
  </conditionalFormatting>
  <conditionalFormatting sqref="C222:J222">
    <cfRule type="expression" dxfId="5351" priority="65">
      <formula>C222&lt;=$B$6</formula>
    </cfRule>
    <cfRule type="expression" dxfId="5350" priority="66">
      <formula>AND(C222&gt;$B$6,C222&lt;=$B$7)</formula>
    </cfRule>
    <cfRule type="expression" dxfId="5349" priority="67">
      <formula>AND(C222&gt;$B$7,C222&lt;=$B$5)</formula>
    </cfRule>
    <cfRule type="expression" dxfId="5348" priority="68">
      <formula>C222&gt;$B$5</formula>
    </cfRule>
  </conditionalFormatting>
  <conditionalFormatting sqref="F223:F224">
    <cfRule type="expression" dxfId="5347" priority="61">
      <formula>F223&lt;=$E$6</formula>
    </cfRule>
    <cfRule type="expression" dxfId="5346" priority="62">
      <formula>AND(F223&gt;$E$6,F223&lt;=$E$7)</formula>
    </cfRule>
    <cfRule type="expression" dxfId="5345" priority="63">
      <formula>AND(F223&gt;$E$7,F223&lt;=$E$5)</formula>
    </cfRule>
    <cfRule type="expression" dxfId="5344" priority="64">
      <formula>F223&gt;$E$5</formula>
    </cfRule>
  </conditionalFormatting>
  <conditionalFormatting sqref="C223:E224 G223:J224">
    <cfRule type="expression" dxfId="5343" priority="57">
      <formula>C223&lt;=$B$6</formula>
    </cfRule>
    <cfRule type="expression" dxfId="5342" priority="58">
      <formula>AND(C223&gt;$B$6,C223&lt;=$B$7)</formula>
    </cfRule>
    <cfRule type="expression" dxfId="5341" priority="59">
      <formula>AND(C223&gt;$B$7,C223&lt;=$B$5)</formula>
    </cfRule>
    <cfRule type="expression" dxfId="5340" priority="60">
      <formula>C223&gt;$B$5</formula>
    </cfRule>
  </conditionalFormatting>
  <conditionalFormatting sqref="C225:J225">
    <cfRule type="expression" dxfId="5339" priority="53">
      <formula>C225&lt;=$B$6</formula>
    </cfRule>
    <cfRule type="expression" dxfId="5338" priority="54">
      <formula>AND(C225&gt;$B$6,C225&lt;=$B$7)</formula>
    </cfRule>
    <cfRule type="expression" dxfId="5337" priority="55">
      <formula>AND(C225&gt;$B$7,C225&lt;=$B$5)</formula>
    </cfRule>
    <cfRule type="expression" dxfId="5336" priority="56">
      <formula>C225&gt;$B$5</formula>
    </cfRule>
  </conditionalFormatting>
  <conditionalFormatting sqref="F226:F227">
    <cfRule type="expression" dxfId="5335" priority="49">
      <formula>F226&lt;=$E$6</formula>
    </cfRule>
    <cfRule type="expression" dxfId="5334" priority="50">
      <formula>AND(F226&gt;$E$6,F226&lt;=$E$7)</formula>
    </cfRule>
    <cfRule type="expression" dxfId="5333" priority="51">
      <formula>AND(F226&gt;$E$7,F226&lt;=$E$5)</formula>
    </cfRule>
    <cfRule type="expression" dxfId="5332" priority="52">
      <formula>F226&gt;$E$5</formula>
    </cfRule>
  </conditionalFormatting>
  <conditionalFormatting sqref="C226:E227 G226:J227">
    <cfRule type="expression" dxfId="5331" priority="45">
      <formula>C226&lt;=$B$6</formula>
    </cfRule>
    <cfRule type="expression" dxfId="5330" priority="46">
      <formula>AND(C226&gt;$B$6,C226&lt;=$B$7)</formula>
    </cfRule>
    <cfRule type="expression" dxfId="5329" priority="47">
      <formula>AND(C226&gt;$B$7,C226&lt;=$B$5)</formula>
    </cfRule>
    <cfRule type="expression" dxfId="5328" priority="48">
      <formula>C226&gt;$B$5</formula>
    </cfRule>
  </conditionalFormatting>
  <conditionalFormatting sqref="C228:J228">
    <cfRule type="expression" dxfId="5327" priority="41">
      <formula>C228&lt;=$B$6</formula>
    </cfRule>
    <cfRule type="expression" dxfId="5326" priority="42">
      <formula>AND(C228&gt;$B$6,C228&lt;=$B$7)</formula>
    </cfRule>
    <cfRule type="expression" dxfId="5325" priority="43">
      <formula>AND(C228&gt;$B$7,C228&lt;=$B$5)</formula>
    </cfRule>
    <cfRule type="expression" dxfId="5324" priority="44">
      <formula>C228&gt;$B$5</formula>
    </cfRule>
  </conditionalFormatting>
  <conditionalFormatting sqref="F229:F230">
    <cfRule type="expression" dxfId="5323" priority="37">
      <formula>F229&lt;=$E$6</formula>
    </cfRule>
    <cfRule type="expression" dxfId="5322" priority="38">
      <formula>AND(F229&gt;$E$6,F229&lt;=$E$7)</formula>
    </cfRule>
    <cfRule type="expression" dxfId="5321" priority="39">
      <formula>AND(F229&gt;$E$7,F229&lt;=$E$5)</formula>
    </cfRule>
    <cfRule type="expression" dxfId="5320" priority="40">
      <formula>F229&gt;$E$5</formula>
    </cfRule>
  </conditionalFormatting>
  <conditionalFormatting sqref="C229:E230 G229:J230">
    <cfRule type="expression" dxfId="5319" priority="33">
      <formula>C229&lt;=$B$6</formula>
    </cfRule>
    <cfRule type="expression" dxfId="5318" priority="34">
      <formula>AND(C229&gt;$B$6,C229&lt;=$B$7)</formula>
    </cfRule>
    <cfRule type="expression" dxfId="5317" priority="35">
      <formula>AND(C229&gt;$B$7,C229&lt;=$B$5)</formula>
    </cfRule>
    <cfRule type="expression" dxfId="5316" priority="36">
      <formula>C229&gt;$B$5</formula>
    </cfRule>
  </conditionalFormatting>
  <conditionalFormatting sqref="C231:J231">
    <cfRule type="expression" dxfId="5315" priority="29">
      <formula>C231&lt;=$B$6</formula>
    </cfRule>
    <cfRule type="expression" dxfId="5314" priority="30">
      <formula>AND(C231&gt;$B$6,C231&lt;=$B$7)</formula>
    </cfRule>
    <cfRule type="expression" dxfId="5313" priority="31">
      <formula>AND(C231&gt;$B$7,C231&lt;=$B$5)</formula>
    </cfRule>
    <cfRule type="expression" dxfId="5312" priority="32">
      <formula>C231&gt;$B$5</formula>
    </cfRule>
  </conditionalFormatting>
  <conditionalFormatting sqref="F232:F233">
    <cfRule type="expression" dxfId="5311" priority="25">
      <formula>F232&lt;=$E$6</formula>
    </cfRule>
    <cfRule type="expression" dxfId="5310" priority="26">
      <formula>AND(F232&gt;$E$6,F232&lt;=$E$7)</formula>
    </cfRule>
    <cfRule type="expression" dxfId="5309" priority="27">
      <formula>AND(F232&gt;$E$7,F232&lt;=$E$5)</formula>
    </cfRule>
    <cfRule type="expression" dxfId="5308" priority="28">
      <formula>F232&gt;$E$5</formula>
    </cfRule>
  </conditionalFormatting>
  <conditionalFormatting sqref="C232:E233 G232:J233">
    <cfRule type="expression" dxfId="5307" priority="21">
      <formula>C232&lt;=$B$6</formula>
    </cfRule>
    <cfRule type="expression" dxfId="5306" priority="22">
      <formula>AND(C232&gt;$B$6,C232&lt;=$B$7)</formula>
    </cfRule>
    <cfRule type="expression" dxfId="5305" priority="23">
      <formula>AND(C232&gt;$B$7,C232&lt;=$B$5)</formula>
    </cfRule>
    <cfRule type="expression" dxfId="5304" priority="24">
      <formula>C232&gt;$B$5</formula>
    </cfRule>
  </conditionalFormatting>
  <conditionalFormatting sqref="C234:J234">
    <cfRule type="expression" dxfId="5303" priority="17">
      <formula>C234&lt;=$B$6</formula>
    </cfRule>
    <cfRule type="expression" dxfId="5302" priority="18">
      <formula>AND(C234&gt;$B$6,C234&lt;=$B$7)</formula>
    </cfRule>
    <cfRule type="expression" dxfId="5301" priority="19">
      <formula>AND(C234&gt;$B$7,C234&lt;=$B$5)</formula>
    </cfRule>
    <cfRule type="expression" dxfId="5300" priority="20">
      <formula>C234&gt;$B$5</formula>
    </cfRule>
  </conditionalFormatting>
  <conditionalFormatting sqref="F235:F238">
    <cfRule type="expression" dxfId="5299" priority="13">
      <formula>F235&lt;=$E$6</formula>
    </cfRule>
    <cfRule type="expression" dxfId="5298" priority="14">
      <formula>AND(F235&gt;$E$6,F235&lt;=$E$7)</formula>
    </cfRule>
    <cfRule type="expression" dxfId="5297" priority="15">
      <formula>AND(F235&gt;$E$7,F235&lt;=$E$5)</formula>
    </cfRule>
    <cfRule type="expression" dxfId="5296" priority="16">
      <formula>F235&gt;$E$5</formula>
    </cfRule>
  </conditionalFormatting>
  <conditionalFormatting sqref="C235:E238 G235:J238">
    <cfRule type="expression" dxfId="5295" priority="9">
      <formula>C235&lt;=$B$6</formula>
    </cfRule>
    <cfRule type="expression" dxfId="5294" priority="10">
      <formula>AND(C235&gt;$B$6,C235&lt;=$B$7)</formula>
    </cfRule>
    <cfRule type="expression" dxfId="5293" priority="11">
      <formula>AND(C235&gt;$B$7,C235&lt;=$B$5)</formula>
    </cfRule>
    <cfRule type="expression" dxfId="5292" priority="12">
      <formula>C235&gt;$B$5</formula>
    </cfRule>
  </conditionalFormatting>
  <pageMargins left="0.3" right="0.1" top="0.2" bottom="0.3" header="0.1" footer="0.2"/>
  <pageSetup paperSize="9" scale="88" orientation="landscape" r:id="rId1"/>
  <headerFooter scaleWithDoc="0" alignWithMargins="0">
    <oddFooter>&amp;L&amp;"Arial,Bold"&amp;12Ref. No.: 020025.04/01 &amp;R&amp;12Page &amp;P / &amp;N</oddFooter>
  </headerFooter>
  <rowBreaks count="1" manualBreakCount="1">
    <brk id="250" max="1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6"/>
  <sheetViews>
    <sheetView view="pageBreakPreview" topLeftCell="A250" zoomScale="80" zoomScaleNormal="100" zoomScaleSheetLayoutView="80" workbookViewId="0">
      <selection activeCell="C98" sqref="C98:I99"/>
    </sheetView>
  </sheetViews>
  <sheetFormatPr defaultColWidth="9.109375" defaultRowHeight="13.2" x14ac:dyDescent="0.25"/>
  <cols>
    <col min="1" max="1" width="7.6640625" style="16" customWidth="1"/>
    <col min="2" max="2" width="16.6640625" style="11" customWidth="1"/>
    <col min="3" max="3" width="11.109375" style="11" customWidth="1"/>
    <col min="4" max="4" width="10.88671875" style="11" customWidth="1"/>
    <col min="5" max="5" width="11.33203125" style="11" customWidth="1"/>
    <col min="6" max="6" width="11.5546875" style="11" customWidth="1"/>
    <col min="7" max="7" width="11.44140625" style="11" customWidth="1"/>
    <col min="8" max="8" width="12.109375" style="11" customWidth="1"/>
    <col min="9" max="9" width="17" style="11" customWidth="1"/>
    <col min="10" max="10" width="10.88671875" style="11" hidden="1" customWidth="1"/>
    <col min="11" max="11" width="14.109375" style="11" customWidth="1"/>
    <col min="12" max="12" width="6.6640625" style="14" customWidth="1"/>
    <col min="13" max="13" width="13.44140625" style="14" customWidth="1"/>
    <col min="14" max="14" width="14.6640625" style="14" customWidth="1"/>
    <col min="15" max="15" width="9.109375" style="11" customWidth="1"/>
    <col min="16" max="16" width="5.6640625" style="11" customWidth="1"/>
    <col min="17" max="17" width="6" style="11" customWidth="1"/>
    <col min="18" max="20" width="6.109375" style="11" customWidth="1"/>
    <col min="21" max="21" width="6.33203125" style="11" customWidth="1"/>
    <col min="22" max="22" width="6.109375" style="11" customWidth="1"/>
    <col min="23" max="23" width="4.33203125" style="11" customWidth="1"/>
    <col min="24" max="24" width="9.109375" style="11"/>
    <col min="25" max="31" width="7.33203125" style="11" customWidth="1"/>
    <col min="32" max="16384" width="9.109375" style="11"/>
  </cols>
  <sheetData>
    <row r="1" spans="1:23" s="3" customFormat="1" ht="33.75" customHeight="1" x14ac:dyDescent="0.25">
      <c r="A1" s="159" t="s">
        <v>0</v>
      </c>
      <c r="B1" s="159"/>
      <c r="C1" s="159"/>
      <c r="D1" s="159"/>
      <c r="E1" s="159"/>
      <c r="F1" s="159"/>
      <c r="G1" s="159"/>
      <c r="H1" s="159"/>
      <c r="I1" s="159"/>
      <c r="J1" s="72"/>
      <c r="K1" s="72"/>
      <c r="L1" s="23"/>
      <c r="M1" s="9"/>
      <c r="N1" s="9"/>
    </row>
    <row r="2" spans="1:23" s="3" customFormat="1" ht="30.75" customHeight="1" x14ac:dyDescent="0.25">
      <c r="A2" s="160" t="s">
        <v>93</v>
      </c>
      <c r="B2" s="160"/>
      <c r="C2" s="160"/>
      <c r="D2" s="160"/>
      <c r="E2" s="160"/>
      <c r="F2" s="160"/>
      <c r="G2" s="160"/>
      <c r="H2" s="160"/>
      <c r="I2" s="160"/>
      <c r="J2" s="4"/>
      <c r="K2" s="4"/>
      <c r="L2" s="24"/>
      <c r="M2" s="9"/>
      <c r="N2" s="9"/>
    </row>
    <row r="3" spans="1:23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24"/>
      <c r="M3" s="8"/>
      <c r="N3" s="9"/>
    </row>
    <row r="4" spans="1:23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62"/>
      <c r="G4" s="162"/>
      <c r="H4" s="162"/>
      <c r="I4" s="162"/>
      <c r="J4" s="73"/>
      <c r="K4" s="73"/>
      <c r="L4" s="17"/>
      <c r="M4" s="9"/>
      <c r="N4" s="9"/>
    </row>
    <row r="5" spans="1:23" s="3" customFormat="1" ht="27" customHeight="1" x14ac:dyDescent="0.25">
      <c r="A5" s="146" t="s">
        <v>4</v>
      </c>
      <c r="B5" s="147"/>
      <c r="C5" s="172" t="s">
        <v>26</v>
      </c>
      <c r="D5" s="172"/>
      <c r="E5" s="173" t="s">
        <v>1</v>
      </c>
      <c r="F5" s="173"/>
      <c r="G5" s="173"/>
      <c r="H5" s="156" t="str">
        <f>'Filling room (11081)'!H5:J5</f>
        <v>02/01/17-31/12/17</v>
      </c>
      <c r="I5" s="158"/>
      <c r="J5" s="74"/>
      <c r="K5" s="74"/>
      <c r="L5" s="21"/>
      <c r="M5" s="9"/>
      <c r="N5" s="9"/>
    </row>
    <row r="6" spans="1:23" s="3" customFormat="1" ht="27" customHeight="1" x14ac:dyDescent="0.25">
      <c r="A6" s="146" t="s">
        <v>5</v>
      </c>
      <c r="B6" s="147"/>
      <c r="C6" s="173" t="s">
        <v>31</v>
      </c>
      <c r="D6" s="173"/>
      <c r="E6" s="173" t="s">
        <v>8</v>
      </c>
      <c r="F6" s="173"/>
      <c r="G6" s="173"/>
      <c r="H6" s="150">
        <v>11082</v>
      </c>
      <c r="I6" s="152"/>
      <c r="J6" s="75"/>
      <c r="K6" s="75"/>
      <c r="L6" s="8"/>
      <c r="M6" s="9"/>
      <c r="N6" s="9"/>
    </row>
    <row r="7" spans="1:23" s="3" customFormat="1" ht="41.25" customHeight="1" x14ac:dyDescent="0.25">
      <c r="A7" s="146" t="s">
        <v>6</v>
      </c>
      <c r="B7" s="147"/>
      <c r="C7" s="172" t="s">
        <v>30</v>
      </c>
      <c r="D7" s="172"/>
      <c r="E7" s="173" t="s">
        <v>9</v>
      </c>
      <c r="F7" s="173"/>
      <c r="G7" s="173"/>
      <c r="H7" s="150" t="s">
        <v>89</v>
      </c>
      <c r="I7" s="152"/>
      <c r="J7" s="75"/>
      <c r="K7" s="75"/>
      <c r="L7" s="8"/>
      <c r="M7" s="9"/>
      <c r="N7" s="9"/>
    </row>
    <row r="8" spans="1:23" s="3" customFormat="1" ht="27" customHeight="1" x14ac:dyDescent="0.25">
      <c r="A8" s="161" t="s">
        <v>7</v>
      </c>
      <c r="B8" s="161"/>
      <c r="C8" s="172" t="s">
        <v>37</v>
      </c>
      <c r="D8" s="172"/>
      <c r="E8" s="173" t="s">
        <v>10</v>
      </c>
      <c r="F8" s="173"/>
      <c r="G8" s="173"/>
      <c r="H8" s="150">
        <v>5</v>
      </c>
      <c r="I8" s="152"/>
      <c r="J8" s="75"/>
      <c r="K8" s="75"/>
      <c r="L8" s="8"/>
      <c r="M8" s="9"/>
      <c r="N8" s="9"/>
    </row>
    <row r="9" spans="1:23" s="3" customFormat="1" ht="27" customHeight="1" x14ac:dyDescent="0.25">
      <c r="A9" s="146" t="s">
        <v>20</v>
      </c>
      <c r="B9" s="147"/>
      <c r="C9" s="174">
        <f>'Filling room (11081)'!C9:D9</f>
        <v>1</v>
      </c>
      <c r="D9" s="174"/>
      <c r="E9" s="173" t="s">
        <v>21</v>
      </c>
      <c r="F9" s="173"/>
      <c r="G9" s="173"/>
      <c r="H9" s="153">
        <v>3</v>
      </c>
      <c r="I9" s="155"/>
      <c r="J9" s="76"/>
      <c r="K9" s="76"/>
      <c r="L9" s="22"/>
      <c r="M9" s="9"/>
      <c r="N9" s="9"/>
    </row>
    <row r="10" spans="1:23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8"/>
      <c r="M10" s="9"/>
      <c r="N10" s="9"/>
    </row>
    <row r="11" spans="1:23" s="9" customFormat="1" ht="19.5" customHeight="1" x14ac:dyDescent="0.25">
      <c r="A11" s="8"/>
      <c r="B11" s="2"/>
      <c r="C11" s="1" t="s">
        <v>48</v>
      </c>
      <c r="D11" s="1" t="s">
        <v>49</v>
      </c>
      <c r="E11" s="1" t="s">
        <v>50</v>
      </c>
      <c r="F11" s="1" t="s">
        <v>51</v>
      </c>
      <c r="G11" s="1" t="s">
        <v>52</v>
      </c>
      <c r="H11" s="1" t="s">
        <v>53</v>
      </c>
      <c r="I11" s="1" t="s">
        <v>54</v>
      </c>
      <c r="J11" s="17" t="s">
        <v>146</v>
      </c>
      <c r="K11" s="17" t="s">
        <v>147</v>
      </c>
      <c r="L11" s="17"/>
    </row>
    <row r="12" spans="1:23" ht="25.5" customHeight="1" x14ac:dyDescent="0.25">
      <c r="A12" s="1" t="s">
        <v>16</v>
      </c>
      <c r="B12" s="10" t="s">
        <v>24</v>
      </c>
      <c r="C12" s="33" t="s">
        <v>17</v>
      </c>
      <c r="D12" s="33" t="s">
        <v>17</v>
      </c>
      <c r="E12" s="33" t="s">
        <v>17</v>
      </c>
      <c r="F12" s="33" t="s">
        <v>17</v>
      </c>
      <c r="G12" s="33" t="s">
        <v>17</v>
      </c>
      <c r="H12" s="33" t="s">
        <v>17</v>
      </c>
      <c r="I12" s="33" t="s">
        <v>17</v>
      </c>
      <c r="J12" s="18"/>
      <c r="K12" s="18"/>
      <c r="L12" s="18"/>
      <c r="M12" s="14" t="s">
        <v>148</v>
      </c>
      <c r="N12" s="14" t="s">
        <v>149</v>
      </c>
      <c r="P12" s="1" t="s">
        <v>48</v>
      </c>
      <c r="Q12" s="1" t="s">
        <v>49</v>
      </c>
      <c r="R12" s="1" t="s">
        <v>50</v>
      </c>
      <c r="S12" s="1" t="s">
        <v>51</v>
      </c>
      <c r="T12" s="1" t="s">
        <v>52</v>
      </c>
      <c r="U12" s="1" t="s">
        <v>53</v>
      </c>
      <c r="V12" s="1" t="s">
        <v>54</v>
      </c>
      <c r="W12" s="1"/>
    </row>
    <row r="13" spans="1:23" ht="17.100000000000001" customHeight="1" x14ac:dyDescent="0.25">
      <c r="A13" s="12">
        <v>1</v>
      </c>
      <c r="B13" s="59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58">
        <v>0</v>
      </c>
      <c r="J13" s="19">
        <v>5</v>
      </c>
      <c r="K13" s="19"/>
      <c r="L13" s="25"/>
      <c r="M13" s="89">
        <v>1</v>
      </c>
      <c r="N13" s="89">
        <v>3</v>
      </c>
      <c r="P13" s="19"/>
      <c r="Q13" s="19"/>
      <c r="R13" s="19"/>
      <c r="S13" s="19"/>
      <c r="T13" s="19"/>
      <c r="U13" s="19"/>
      <c r="V13" s="19"/>
      <c r="W13" s="19"/>
    </row>
    <row r="14" spans="1:23" ht="17.100000000000001" customHeight="1" x14ac:dyDescent="0.25">
      <c r="A14" s="12">
        <v>2</v>
      </c>
      <c r="B14" s="59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19">
        <v>5</v>
      </c>
      <c r="K14" s="19"/>
      <c r="L14" s="25"/>
      <c r="M14" s="89">
        <v>1</v>
      </c>
      <c r="N14" s="89">
        <v>3</v>
      </c>
      <c r="P14" s="19"/>
      <c r="Q14" s="19"/>
      <c r="R14" s="19"/>
      <c r="S14" s="19"/>
      <c r="T14" s="19"/>
      <c r="U14" s="19"/>
      <c r="V14" s="19"/>
      <c r="W14" s="19"/>
    </row>
    <row r="15" spans="1:23" ht="17.100000000000001" customHeight="1" x14ac:dyDescent="0.25">
      <c r="A15" s="12">
        <v>3</v>
      </c>
      <c r="B15" s="59">
        <v>43118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19"/>
      <c r="K15" s="19"/>
      <c r="L15" s="25"/>
      <c r="M15" s="89">
        <v>1</v>
      </c>
      <c r="N15" s="89">
        <v>3</v>
      </c>
      <c r="P15" s="19"/>
      <c r="Q15" s="19"/>
      <c r="R15" s="19"/>
      <c r="S15" s="19"/>
      <c r="T15" s="19"/>
      <c r="U15" s="19"/>
      <c r="V15" s="19"/>
      <c r="W15" s="19"/>
    </row>
    <row r="16" spans="1:23" ht="17.100000000000001" customHeight="1" x14ac:dyDescent="0.25">
      <c r="A16" s="12">
        <v>4</v>
      </c>
      <c r="B16" s="59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58">
        <v>0</v>
      </c>
      <c r="J16" s="19"/>
      <c r="K16" s="19"/>
      <c r="L16" s="25"/>
      <c r="M16" s="89">
        <v>1</v>
      </c>
      <c r="N16" s="89">
        <v>3</v>
      </c>
      <c r="P16" s="19"/>
      <c r="Q16" s="19"/>
      <c r="R16" s="19"/>
      <c r="S16" s="19"/>
      <c r="T16" s="19"/>
      <c r="U16" s="19"/>
      <c r="V16" s="19"/>
      <c r="W16" s="19"/>
    </row>
    <row r="17" spans="1:23" ht="17.100000000000001" customHeight="1" x14ac:dyDescent="0.25">
      <c r="A17" s="12">
        <v>5</v>
      </c>
      <c r="B17" s="59">
        <v>43130</v>
      </c>
      <c r="C17" s="58">
        <v>0</v>
      </c>
      <c r="D17" s="58">
        <v>0</v>
      </c>
      <c r="E17" s="58">
        <v>0</v>
      </c>
      <c r="F17" s="58">
        <v>0</v>
      </c>
      <c r="G17" s="58">
        <v>0</v>
      </c>
      <c r="H17" s="58">
        <v>0</v>
      </c>
      <c r="I17" s="58">
        <v>0</v>
      </c>
      <c r="J17" s="19"/>
      <c r="K17" s="19"/>
      <c r="L17" s="25"/>
      <c r="M17" s="89">
        <v>1</v>
      </c>
      <c r="N17" s="89">
        <v>3</v>
      </c>
      <c r="P17" s="19"/>
      <c r="Q17" s="19"/>
      <c r="R17" s="19"/>
      <c r="S17" s="19"/>
      <c r="T17" s="19"/>
      <c r="U17" s="19"/>
      <c r="V17" s="19"/>
      <c r="W17" s="19"/>
    </row>
    <row r="18" spans="1:23" ht="17.100000000000001" customHeight="1" x14ac:dyDescent="0.25">
      <c r="A18" s="12">
        <v>6</v>
      </c>
      <c r="B18" s="59">
        <v>43137</v>
      </c>
      <c r="C18" s="58">
        <v>0</v>
      </c>
      <c r="D18" s="58">
        <v>0</v>
      </c>
      <c r="E18" s="58">
        <v>0</v>
      </c>
      <c r="F18" s="58">
        <v>0</v>
      </c>
      <c r="G18" s="58">
        <v>0</v>
      </c>
      <c r="H18" s="58">
        <v>0</v>
      </c>
      <c r="I18" s="58">
        <v>0</v>
      </c>
      <c r="J18" s="19"/>
      <c r="K18" s="19"/>
      <c r="L18" s="25"/>
      <c r="M18" s="89">
        <v>1</v>
      </c>
      <c r="N18" s="89">
        <v>3</v>
      </c>
      <c r="P18" s="19"/>
      <c r="Q18" s="19"/>
      <c r="R18" s="19"/>
      <c r="S18" s="19"/>
      <c r="T18" s="19"/>
      <c r="U18" s="19"/>
      <c r="V18" s="19"/>
      <c r="W18" s="19"/>
    </row>
    <row r="19" spans="1:23" ht="17.100000000000001" customHeight="1" x14ac:dyDescent="0.25">
      <c r="A19" s="12">
        <v>7</v>
      </c>
      <c r="B19" s="59">
        <v>43143</v>
      </c>
      <c r="C19" s="58">
        <v>0</v>
      </c>
      <c r="D19" s="58">
        <v>0</v>
      </c>
      <c r="E19" s="58">
        <v>0</v>
      </c>
      <c r="F19" s="58">
        <v>0</v>
      </c>
      <c r="G19" s="58">
        <v>0</v>
      </c>
      <c r="H19" s="58">
        <v>0</v>
      </c>
      <c r="I19" s="58">
        <v>0</v>
      </c>
      <c r="J19" s="19"/>
      <c r="K19" s="19"/>
      <c r="L19" s="25"/>
      <c r="M19" s="89">
        <v>1</v>
      </c>
      <c r="N19" s="89">
        <v>3</v>
      </c>
      <c r="P19" s="19"/>
      <c r="Q19" s="19"/>
      <c r="R19" s="19"/>
      <c r="S19" s="19"/>
      <c r="T19" s="19"/>
      <c r="U19" s="19"/>
      <c r="V19" s="19"/>
      <c r="W19" s="19"/>
    </row>
    <row r="20" spans="1:23" ht="17.100000000000001" customHeight="1" x14ac:dyDescent="0.25">
      <c r="A20" s="12">
        <v>8</v>
      </c>
      <c r="B20" s="59">
        <v>43154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58">
        <v>0</v>
      </c>
      <c r="J20" s="19"/>
      <c r="K20" s="19"/>
      <c r="L20" s="25"/>
      <c r="M20" s="89">
        <v>1</v>
      </c>
      <c r="N20" s="89">
        <v>3</v>
      </c>
      <c r="P20" s="19"/>
      <c r="Q20" s="19"/>
      <c r="R20" s="19"/>
      <c r="S20" s="19"/>
      <c r="T20" s="19"/>
      <c r="U20" s="19"/>
      <c r="V20" s="19"/>
      <c r="W20" s="19"/>
    </row>
    <row r="21" spans="1:23" ht="17.100000000000001" customHeight="1" x14ac:dyDescent="0.25">
      <c r="A21" s="12">
        <v>9</v>
      </c>
      <c r="B21" s="59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19"/>
      <c r="K21" s="19"/>
      <c r="L21" s="25"/>
      <c r="M21" s="89">
        <v>1</v>
      </c>
      <c r="N21" s="89">
        <v>3</v>
      </c>
      <c r="P21" s="19"/>
      <c r="Q21" s="19"/>
      <c r="R21" s="19"/>
      <c r="S21" s="19"/>
      <c r="T21" s="19"/>
      <c r="U21" s="19"/>
      <c r="V21" s="19"/>
      <c r="W21" s="19"/>
    </row>
    <row r="22" spans="1:23" ht="17.100000000000001" customHeight="1" x14ac:dyDescent="0.25">
      <c r="A22" s="12">
        <v>10</v>
      </c>
      <c r="B22" s="59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1</v>
      </c>
      <c r="H22" s="58">
        <v>0</v>
      </c>
      <c r="I22" s="58">
        <v>0</v>
      </c>
      <c r="J22" s="19"/>
      <c r="K22" s="19"/>
      <c r="L22" s="25"/>
      <c r="M22" s="89">
        <v>1</v>
      </c>
      <c r="N22" s="89">
        <v>3</v>
      </c>
      <c r="P22" s="19"/>
      <c r="Q22" s="19"/>
      <c r="R22" s="19"/>
      <c r="S22" s="19"/>
      <c r="T22" s="19"/>
      <c r="U22" s="19"/>
      <c r="V22" s="19"/>
      <c r="W22" s="19"/>
    </row>
    <row r="23" spans="1:23" ht="17.100000000000001" customHeight="1" x14ac:dyDescent="0.25">
      <c r="A23" s="12">
        <v>11</v>
      </c>
      <c r="B23" s="59">
        <v>43169</v>
      </c>
      <c r="C23" s="58">
        <v>0</v>
      </c>
      <c r="D23" s="58">
        <v>0</v>
      </c>
      <c r="E23" s="58"/>
      <c r="F23" s="58">
        <v>0</v>
      </c>
      <c r="G23" s="58">
        <v>0</v>
      </c>
      <c r="H23" s="58">
        <v>0</v>
      </c>
      <c r="I23" s="58">
        <v>0</v>
      </c>
      <c r="J23" s="19"/>
      <c r="K23" s="19"/>
      <c r="L23" s="25"/>
      <c r="M23" s="89">
        <v>1</v>
      </c>
      <c r="N23" s="89">
        <v>3</v>
      </c>
      <c r="P23" s="19"/>
      <c r="Q23" s="19"/>
      <c r="R23" s="19"/>
      <c r="S23" s="19"/>
      <c r="T23" s="19"/>
      <c r="U23" s="19"/>
      <c r="V23" s="19"/>
      <c r="W23" s="19"/>
    </row>
    <row r="24" spans="1:23" ht="17.100000000000001" customHeight="1" x14ac:dyDescent="0.25">
      <c r="A24" s="12">
        <v>12</v>
      </c>
      <c r="B24" s="59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19"/>
      <c r="K24" s="19"/>
      <c r="L24" s="25"/>
      <c r="M24" s="89">
        <v>1</v>
      </c>
      <c r="N24" s="89">
        <v>3</v>
      </c>
      <c r="P24" s="19"/>
      <c r="Q24" s="19"/>
      <c r="R24" s="19"/>
      <c r="S24" s="19"/>
      <c r="T24" s="19"/>
      <c r="U24" s="19"/>
      <c r="V24" s="19"/>
      <c r="W24" s="19"/>
    </row>
    <row r="25" spans="1:23" ht="17.100000000000001" customHeight="1" x14ac:dyDescent="0.25">
      <c r="A25" s="12">
        <v>13</v>
      </c>
      <c r="B25" s="59">
        <v>43173</v>
      </c>
      <c r="C25" s="58">
        <v>0</v>
      </c>
      <c r="D25" s="58">
        <v>0</v>
      </c>
      <c r="E25" s="58"/>
      <c r="F25" s="58">
        <v>0</v>
      </c>
      <c r="G25" s="58">
        <v>0</v>
      </c>
      <c r="H25" s="58">
        <v>0</v>
      </c>
      <c r="I25" s="58">
        <v>0</v>
      </c>
      <c r="J25" s="19"/>
      <c r="K25" s="19"/>
      <c r="L25" s="25"/>
      <c r="M25" s="89">
        <v>1</v>
      </c>
      <c r="N25" s="89">
        <v>3</v>
      </c>
      <c r="P25" s="19"/>
      <c r="Q25" s="19"/>
      <c r="R25" s="19"/>
      <c r="S25" s="19"/>
      <c r="T25" s="19"/>
      <c r="U25" s="19"/>
      <c r="V25" s="19"/>
      <c r="W25" s="19"/>
    </row>
    <row r="26" spans="1:23" ht="17.100000000000001" customHeight="1" x14ac:dyDescent="0.25">
      <c r="A26" s="12">
        <v>14</v>
      </c>
      <c r="B26" s="59">
        <v>43175</v>
      </c>
      <c r="C26" s="58">
        <v>0</v>
      </c>
      <c r="D26" s="58">
        <v>0</v>
      </c>
      <c r="E26" s="58"/>
      <c r="F26" s="58">
        <v>0</v>
      </c>
      <c r="G26" s="58">
        <v>0</v>
      </c>
      <c r="H26" s="58">
        <v>0</v>
      </c>
      <c r="I26" s="58">
        <v>0</v>
      </c>
      <c r="J26" s="19"/>
      <c r="K26" s="19"/>
      <c r="L26" s="25"/>
      <c r="M26" s="89">
        <v>1</v>
      </c>
      <c r="N26" s="89">
        <v>3</v>
      </c>
      <c r="P26" s="19"/>
      <c r="Q26" s="19"/>
      <c r="R26" s="19"/>
      <c r="S26" s="19"/>
      <c r="T26" s="19"/>
      <c r="U26" s="19"/>
      <c r="V26" s="19"/>
      <c r="W26" s="19"/>
    </row>
    <row r="27" spans="1:23" ht="17.100000000000001" customHeight="1" x14ac:dyDescent="0.25">
      <c r="A27" s="12">
        <v>15</v>
      </c>
      <c r="B27" s="59">
        <v>43179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>
        <v>0</v>
      </c>
      <c r="J27" s="19"/>
      <c r="K27" s="19"/>
      <c r="L27" s="25"/>
      <c r="M27" s="89">
        <v>1</v>
      </c>
      <c r="N27" s="89">
        <v>3</v>
      </c>
      <c r="P27" s="19"/>
      <c r="Q27" s="19"/>
      <c r="R27" s="19"/>
      <c r="S27" s="19"/>
      <c r="T27" s="19"/>
      <c r="U27" s="19"/>
      <c r="V27" s="19"/>
      <c r="W27" s="19"/>
    </row>
    <row r="28" spans="1:23" ht="17.100000000000001" customHeight="1" x14ac:dyDescent="0.25">
      <c r="A28" s="12">
        <v>16</v>
      </c>
      <c r="B28" s="59">
        <v>43181</v>
      </c>
      <c r="C28" s="58">
        <v>0</v>
      </c>
      <c r="D28" s="58">
        <v>0</v>
      </c>
      <c r="E28" s="58"/>
      <c r="F28" s="58">
        <v>0</v>
      </c>
      <c r="G28" s="58">
        <v>0</v>
      </c>
      <c r="H28" s="58">
        <v>0</v>
      </c>
      <c r="I28" s="58">
        <v>0</v>
      </c>
      <c r="J28" s="19"/>
      <c r="K28" s="19"/>
      <c r="L28" s="25"/>
      <c r="M28" s="89">
        <v>1</v>
      </c>
      <c r="N28" s="89">
        <v>3</v>
      </c>
      <c r="P28" s="19"/>
      <c r="Q28" s="19"/>
      <c r="R28" s="19"/>
      <c r="S28" s="19"/>
      <c r="T28" s="19"/>
      <c r="U28" s="19"/>
      <c r="V28" s="19"/>
      <c r="W28" s="19"/>
    </row>
    <row r="29" spans="1:23" ht="17.100000000000001" customHeight="1" x14ac:dyDescent="0.25">
      <c r="A29" s="12">
        <v>17</v>
      </c>
      <c r="B29" s="59">
        <v>43188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58">
        <v>0</v>
      </c>
      <c r="J29" s="19"/>
      <c r="K29" s="19"/>
      <c r="L29" s="25"/>
      <c r="M29" s="89">
        <v>1</v>
      </c>
      <c r="N29" s="89">
        <v>3</v>
      </c>
      <c r="P29" s="19"/>
      <c r="Q29" s="19"/>
      <c r="R29" s="19"/>
      <c r="S29" s="19"/>
      <c r="T29" s="19"/>
      <c r="U29" s="19"/>
      <c r="V29" s="19"/>
      <c r="W29" s="19"/>
    </row>
    <row r="30" spans="1:23" ht="17.100000000000001" customHeight="1" x14ac:dyDescent="0.25">
      <c r="A30" s="12">
        <v>18</v>
      </c>
      <c r="B30" s="59">
        <v>43196</v>
      </c>
      <c r="C30" s="58">
        <v>0</v>
      </c>
      <c r="D30" s="58">
        <v>0</v>
      </c>
      <c r="E30" s="58">
        <v>0</v>
      </c>
      <c r="F30" s="58">
        <v>0</v>
      </c>
      <c r="G30" s="58">
        <v>0</v>
      </c>
      <c r="H30" s="58">
        <v>0</v>
      </c>
      <c r="I30" s="58">
        <v>0</v>
      </c>
      <c r="J30" s="19"/>
      <c r="K30" s="19"/>
      <c r="L30" s="25"/>
      <c r="M30" s="89">
        <v>1</v>
      </c>
      <c r="N30" s="89">
        <v>3</v>
      </c>
      <c r="P30" s="19"/>
      <c r="Q30" s="19"/>
      <c r="R30" s="19"/>
      <c r="S30" s="19"/>
      <c r="T30" s="19"/>
      <c r="U30" s="19"/>
      <c r="V30" s="19"/>
      <c r="W30" s="19"/>
    </row>
    <row r="31" spans="1:23" ht="17.100000000000001" customHeight="1" x14ac:dyDescent="0.25">
      <c r="A31" s="12">
        <v>19</v>
      </c>
      <c r="B31" s="59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19"/>
      <c r="K31" s="19"/>
      <c r="L31" s="25"/>
      <c r="M31" s="89">
        <v>1</v>
      </c>
      <c r="N31" s="89">
        <v>3</v>
      </c>
      <c r="P31" s="19"/>
      <c r="Q31" s="19"/>
      <c r="R31" s="19"/>
      <c r="S31" s="19"/>
      <c r="T31" s="19"/>
      <c r="U31" s="19"/>
      <c r="V31" s="19"/>
      <c r="W31" s="19"/>
    </row>
    <row r="32" spans="1:23" ht="17.100000000000001" customHeight="1" x14ac:dyDescent="0.25">
      <c r="A32" s="12">
        <v>20</v>
      </c>
      <c r="B32" s="59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58">
        <v>0</v>
      </c>
      <c r="J32" s="19"/>
      <c r="K32" s="19"/>
      <c r="L32" s="25"/>
      <c r="M32" s="89">
        <v>1</v>
      </c>
      <c r="N32" s="89">
        <v>3</v>
      </c>
      <c r="P32" s="19"/>
      <c r="Q32" s="19"/>
      <c r="R32" s="19"/>
      <c r="S32" s="19"/>
      <c r="T32" s="19"/>
      <c r="U32" s="19"/>
      <c r="V32" s="19"/>
      <c r="W32" s="19"/>
    </row>
    <row r="33" spans="1:23" ht="17.100000000000001" customHeight="1" x14ac:dyDescent="0.25">
      <c r="A33" s="12">
        <v>21</v>
      </c>
      <c r="B33" s="59">
        <v>43214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58">
        <v>0</v>
      </c>
      <c r="J33" s="19"/>
      <c r="K33" s="19"/>
      <c r="L33" s="25"/>
      <c r="M33" s="89">
        <v>1</v>
      </c>
      <c r="N33" s="89">
        <v>3</v>
      </c>
      <c r="P33" s="19"/>
      <c r="Q33" s="19"/>
      <c r="R33" s="19"/>
      <c r="S33" s="19"/>
      <c r="T33" s="19"/>
      <c r="U33" s="19"/>
      <c r="V33" s="19"/>
      <c r="W33" s="19"/>
    </row>
    <row r="34" spans="1:23" ht="17.100000000000001" customHeight="1" x14ac:dyDescent="0.25">
      <c r="A34" s="12">
        <v>22</v>
      </c>
      <c r="B34" s="59">
        <v>43217</v>
      </c>
      <c r="C34" s="58">
        <v>0</v>
      </c>
      <c r="D34" s="58">
        <v>0</v>
      </c>
      <c r="E34" s="58"/>
      <c r="F34" s="58">
        <v>0</v>
      </c>
      <c r="G34" s="58">
        <v>0</v>
      </c>
      <c r="H34" s="58">
        <v>0</v>
      </c>
      <c r="I34" s="58">
        <v>0</v>
      </c>
      <c r="J34" s="19"/>
      <c r="K34" s="19"/>
      <c r="L34" s="25"/>
      <c r="M34" s="89">
        <v>1</v>
      </c>
      <c r="N34" s="89">
        <v>3</v>
      </c>
      <c r="P34" s="19"/>
      <c r="Q34" s="19"/>
      <c r="R34" s="19"/>
      <c r="S34" s="19"/>
      <c r="T34" s="19"/>
      <c r="U34" s="19"/>
      <c r="V34" s="19"/>
      <c r="W34" s="19"/>
    </row>
    <row r="35" spans="1:23" ht="17.100000000000001" customHeight="1" x14ac:dyDescent="0.25">
      <c r="A35" s="12">
        <v>23</v>
      </c>
      <c r="B35" s="59">
        <v>43224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19"/>
      <c r="K35" s="19"/>
      <c r="L35" s="25"/>
      <c r="M35" s="89">
        <v>1</v>
      </c>
      <c r="N35" s="89">
        <v>3</v>
      </c>
      <c r="P35" s="19"/>
      <c r="Q35" s="19"/>
      <c r="R35" s="19"/>
      <c r="S35" s="19"/>
      <c r="T35" s="19"/>
      <c r="U35" s="19"/>
      <c r="V35" s="19"/>
      <c r="W35" s="19"/>
    </row>
    <row r="36" spans="1:23" ht="17.100000000000001" customHeight="1" x14ac:dyDescent="0.25">
      <c r="A36" s="12">
        <v>24</v>
      </c>
      <c r="B36" s="59">
        <v>43231</v>
      </c>
      <c r="C36" s="58">
        <v>0</v>
      </c>
      <c r="D36" s="58">
        <v>0</v>
      </c>
      <c r="E36" s="58">
        <v>0</v>
      </c>
      <c r="F36" s="58">
        <v>1</v>
      </c>
      <c r="G36" s="58">
        <v>0</v>
      </c>
      <c r="H36" s="58">
        <v>0</v>
      </c>
      <c r="I36" s="58">
        <v>0</v>
      </c>
      <c r="J36" s="19"/>
      <c r="K36" s="19"/>
      <c r="L36" s="25"/>
      <c r="M36" s="89">
        <v>1</v>
      </c>
      <c r="N36" s="89">
        <v>3</v>
      </c>
      <c r="P36" s="19"/>
      <c r="Q36" s="19"/>
      <c r="R36" s="19"/>
      <c r="S36" s="19"/>
      <c r="T36" s="19"/>
      <c r="U36" s="19"/>
      <c r="V36" s="19"/>
      <c r="W36" s="19"/>
    </row>
    <row r="37" spans="1:23" ht="17.100000000000001" customHeight="1" x14ac:dyDescent="0.25">
      <c r="A37" s="12">
        <v>25</v>
      </c>
      <c r="B37" s="59">
        <v>43237</v>
      </c>
      <c r="C37" s="58">
        <v>1</v>
      </c>
      <c r="D37" s="58">
        <v>0</v>
      </c>
      <c r="E37" s="58">
        <v>0</v>
      </c>
      <c r="F37" s="58">
        <v>0</v>
      </c>
      <c r="G37" s="58">
        <v>0</v>
      </c>
      <c r="H37" s="58">
        <v>0</v>
      </c>
      <c r="I37" s="58">
        <v>0</v>
      </c>
      <c r="J37" s="19"/>
      <c r="K37" s="19"/>
      <c r="L37" s="25"/>
      <c r="M37" s="89">
        <v>1</v>
      </c>
      <c r="N37" s="89">
        <v>3</v>
      </c>
      <c r="P37" s="19"/>
      <c r="Q37" s="19"/>
      <c r="R37" s="19"/>
      <c r="S37" s="19"/>
      <c r="T37" s="19"/>
      <c r="U37" s="19"/>
      <c r="V37" s="19"/>
      <c r="W37" s="19"/>
    </row>
    <row r="38" spans="1:23" ht="17.100000000000001" customHeight="1" x14ac:dyDescent="0.25">
      <c r="A38" s="12">
        <v>26</v>
      </c>
      <c r="B38" s="59">
        <v>43239</v>
      </c>
      <c r="C38" s="58">
        <v>0</v>
      </c>
      <c r="D38" s="58">
        <v>0</v>
      </c>
      <c r="E38" s="58"/>
      <c r="F38" s="58">
        <v>0</v>
      </c>
      <c r="G38" s="58">
        <v>0</v>
      </c>
      <c r="H38" s="58">
        <v>0</v>
      </c>
      <c r="I38" s="58">
        <v>0</v>
      </c>
      <c r="J38" s="19"/>
      <c r="K38" s="19"/>
      <c r="L38" s="25"/>
      <c r="M38" s="89">
        <v>1</v>
      </c>
      <c r="N38" s="89">
        <v>3</v>
      </c>
      <c r="P38" s="19"/>
      <c r="Q38" s="19"/>
      <c r="R38" s="19"/>
      <c r="S38" s="19"/>
      <c r="T38" s="19"/>
      <c r="U38" s="19"/>
      <c r="V38" s="19"/>
      <c r="W38" s="19"/>
    </row>
    <row r="39" spans="1:23" ht="17.100000000000001" customHeight="1" x14ac:dyDescent="0.25">
      <c r="A39" s="12">
        <v>27</v>
      </c>
      <c r="B39" s="59">
        <v>43242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58">
        <v>0</v>
      </c>
      <c r="J39" s="19"/>
      <c r="K39" s="19"/>
      <c r="L39" s="25"/>
      <c r="M39" s="89">
        <v>1</v>
      </c>
      <c r="N39" s="89">
        <v>3</v>
      </c>
      <c r="P39" s="19"/>
      <c r="Q39" s="19"/>
      <c r="R39" s="19"/>
      <c r="S39" s="19"/>
      <c r="T39" s="19"/>
      <c r="U39" s="19"/>
      <c r="V39" s="19"/>
      <c r="W39" s="19"/>
    </row>
    <row r="40" spans="1:23" ht="17.100000000000001" customHeight="1" x14ac:dyDescent="0.25">
      <c r="A40" s="12">
        <v>28</v>
      </c>
      <c r="B40" s="59">
        <v>43244</v>
      </c>
      <c r="C40" s="58">
        <v>0</v>
      </c>
      <c r="D40" s="58">
        <v>0</v>
      </c>
      <c r="E40" s="58"/>
      <c r="F40" s="58">
        <v>0</v>
      </c>
      <c r="G40" s="58">
        <v>0</v>
      </c>
      <c r="H40" s="58">
        <v>0</v>
      </c>
      <c r="I40" s="58">
        <v>0</v>
      </c>
      <c r="J40" s="19"/>
      <c r="K40" s="19"/>
      <c r="L40" s="25"/>
      <c r="M40" s="89">
        <v>1</v>
      </c>
      <c r="N40" s="89">
        <v>3</v>
      </c>
      <c r="P40" s="19"/>
      <c r="Q40" s="19"/>
      <c r="R40" s="19"/>
      <c r="S40" s="19"/>
      <c r="T40" s="19"/>
      <c r="U40" s="19"/>
      <c r="V40" s="19"/>
      <c r="W40" s="19"/>
    </row>
    <row r="41" spans="1:23" ht="17.100000000000001" customHeight="1" x14ac:dyDescent="0.25">
      <c r="A41" s="12">
        <v>29</v>
      </c>
      <c r="B41" s="59">
        <v>43251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19"/>
      <c r="K41" s="19"/>
      <c r="L41" s="25"/>
      <c r="M41" s="89">
        <v>1</v>
      </c>
      <c r="N41" s="89">
        <v>3</v>
      </c>
      <c r="P41" s="19"/>
      <c r="Q41" s="19"/>
      <c r="R41" s="19"/>
      <c r="S41" s="19"/>
      <c r="T41" s="19"/>
      <c r="U41" s="19"/>
      <c r="V41" s="19"/>
      <c r="W41" s="19"/>
    </row>
    <row r="42" spans="1:23" ht="17.100000000000001" customHeight="1" x14ac:dyDescent="0.25">
      <c r="A42" s="12">
        <v>30</v>
      </c>
      <c r="B42" s="59">
        <v>43256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19"/>
      <c r="K42" s="19"/>
      <c r="L42" s="25"/>
      <c r="M42" s="89">
        <v>1</v>
      </c>
      <c r="N42" s="89">
        <v>3</v>
      </c>
      <c r="P42" s="19"/>
      <c r="Q42" s="19"/>
      <c r="R42" s="19"/>
      <c r="S42" s="19"/>
      <c r="T42" s="19"/>
      <c r="U42" s="19"/>
      <c r="V42" s="19"/>
      <c r="W42" s="19"/>
    </row>
    <row r="43" spans="1:23" ht="17.100000000000001" customHeight="1" x14ac:dyDescent="0.25">
      <c r="A43" s="12">
        <v>31</v>
      </c>
      <c r="B43" s="59">
        <v>43258</v>
      </c>
      <c r="C43" s="58">
        <v>0</v>
      </c>
      <c r="D43" s="58">
        <v>0</v>
      </c>
      <c r="E43" s="58"/>
      <c r="F43" s="58">
        <v>0</v>
      </c>
      <c r="G43" s="58">
        <v>0</v>
      </c>
      <c r="H43" s="58">
        <v>0</v>
      </c>
      <c r="I43" s="58">
        <v>0</v>
      </c>
      <c r="J43" s="19"/>
      <c r="K43" s="19"/>
      <c r="L43" s="25"/>
      <c r="M43" s="89">
        <v>1</v>
      </c>
      <c r="N43" s="89">
        <v>3</v>
      </c>
      <c r="P43" s="19"/>
      <c r="Q43" s="19"/>
      <c r="R43" s="19"/>
      <c r="S43" s="19"/>
      <c r="T43" s="19"/>
      <c r="U43" s="19"/>
      <c r="V43" s="19"/>
      <c r="W43" s="19"/>
    </row>
    <row r="44" spans="1:23" ht="17.100000000000001" customHeight="1" x14ac:dyDescent="0.25">
      <c r="A44" s="12">
        <v>32</v>
      </c>
      <c r="B44" s="59">
        <v>43263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19"/>
      <c r="K44" s="19"/>
      <c r="L44" s="25"/>
      <c r="M44" s="89">
        <v>1</v>
      </c>
      <c r="N44" s="89">
        <v>3</v>
      </c>
      <c r="P44" s="19"/>
      <c r="Q44" s="19"/>
      <c r="R44" s="19"/>
      <c r="S44" s="19"/>
      <c r="T44" s="19"/>
      <c r="U44" s="19"/>
      <c r="V44" s="19"/>
      <c r="W44" s="19"/>
    </row>
    <row r="45" spans="1:23" ht="17.100000000000001" customHeight="1" x14ac:dyDescent="0.25">
      <c r="A45" s="12">
        <v>33</v>
      </c>
      <c r="B45" s="59">
        <v>43265</v>
      </c>
      <c r="C45" s="58">
        <v>0</v>
      </c>
      <c r="D45" s="58">
        <v>0</v>
      </c>
      <c r="E45" s="58"/>
      <c r="F45" s="58">
        <v>0</v>
      </c>
      <c r="G45" s="58">
        <v>0</v>
      </c>
      <c r="H45" s="58">
        <v>0</v>
      </c>
      <c r="I45" s="58">
        <v>0</v>
      </c>
      <c r="J45" s="19"/>
      <c r="K45" s="19"/>
      <c r="L45" s="25"/>
      <c r="M45" s="89">
        <v>1</v>
      </c>
      <c r="N45" s="89">
        <v>3</v>
      </c>
      <c r="P45" s="19"/>
      <c r="Q45" s="19"/>
      <c r="R45" s="19"/>
      <c r="S45" s="19"/>
      <c r="T45" s="19"/>
      <c r="U45" s="19"/>
      <c r="V45" s="19"/>
      <c r="W45" s="19"/>
    </row>
    <row r="46" spans="1:23" ht="17.100000000000001" customHeight="1" x14ac:dyDescent="0.25">
      <c r="A46" s="12">
        <v>34</v>
      </c>
      <c r="B46" s="59">
        <v>43272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19"/>
      <c r="K46" s="19"/>
      <c r="L46" s="25"/>
      <c r="M46" s="89">
        <v>1</v>
      </c>
      <c r="N46" s="89">
        <v>3</v>
      </c>
      <c r="P46" s="19"/>
      <c r="Q46" s="19"/>
      <c r="R46" s="19"/>
      <c r="S46" s="19"/>
      <c r="T46" s="19"/>
      <c r="U46" s="19"/>
      <c r="V46" s="19"/>
      <c r="W46" s="19"/>
    </row>
    <row r="47" spans="1:23" ht="17.100000000000001" customHeight="1" x14ac:dyDescent="0.25">
      <c r="A47" s="12">
        <v>35</v>
      </c>
      <c r="B47" s="59">
        <v>43276</v>
      </c>
      <c r="C47" s="58">
        <v>0</v>
      </c>
      <c r="D47" s="58">
        <v>0</v>
      </c>
      <c r="E47" s="58">
        <v>0</v>
      </c>
      <c r="F47" s="58">
        <v>0</v>
      </c>
      <c r="G47" s="58">
        <v>0</v>
      </c>
      <c r="H47" s="58">
        <v>0</v>
      </c>
      <c r="I47" s="58">
        <v>0</v>
      </c>
      <c r="J47" s="19"/>
      <c r="K47" s="19"/>
      <c r="L47" s="25"/>
      <c r="M47" s="89">
        <v>1</v>
      </c>
      <c r="N47" s="89">
        <v>3</v>
      </c>
      <c r="P47" s="19"/>
      <c r="Q47" s="19"/>
      <c r="R47" s="19"/>
      <c r="S47" s="19"/>
      <c r="T47" s="19"/>
      <c r="U47" s="19"/>
      <c r="V47" s="19"/>
      <c r="W47" s="19"/>
    </row>
    <row r="48" spans="1:23" ht="17.100000000000001" customHeight="1" x14ac:dyDescent="0.25">
      <c r="A48" s="12">
        <v>36</v>
      </c>
      <c r="B48" s="59">
        <v>43278</v>
      </c>
      <c r="C48" s="58">
        <v>0</v>
      </c>
      <c r="D48" s="58">
        <v>0</v>
      </c>
      <c r="E48" s="58"/>
      <c r="F48" s="58">
        <v>0</v>
      </c>
      <c r="G48" s="58">
        <v>0</v>
      </c>
      <c r="H48" s="58">
        <v>0</v>
      </c>
      <c r="I48" s="58">
        <v>0</v>
      </c>
      <c r="J48" s="19"/>
      <c r="K48" s="19"/>
      <c r="L48" s="25"/>
      <c r="M48" s="89">
        <v>1</v>
      </c>
      <c r="N48" s="89">
        <v>3</v>
      </c>
      <c r="P48" s="19"/>
      <c r="Q48" s="19"/>
      <c r="R48" s="19"/>
      <c r="S48" s="19"/>
      <c r="T48" s="19"/>
      <c r="U48" s="19"/>
      <c r="V48" s="19"/>
      <c r="W48" s="19"/>
    </row>
    <row r="49" spans="1:23" ht="17.100000000000001" customHeight="1" x14ac:dyDescent="0.25">
      <c r="A49" s="12">
        <v>37</v>
      </c>
      <c r="B49" s="59">
        <v>43280</v>
      </c>
      <c r="C49" s="58">
        <v>0</v>
      </c>
      <c r="D49" s="58">
        <v>0</v>
      </c>
      <c r="E49" s="58"/>
      <c r="F49" s="58">
        <v>0</v>
      </c>
      <c r="G49" s="58">
        <v>0</v>
      </c>
      <c r="H49" s="58">
        <v>0</v>
      </c>
      <c r="I49" s="58">
        <v>0</v>
      </c>
      <c r="J49" s="19"/>
      <c r="K49" s="19"/>
      <c r="L49" s="25"/>
      <c r="M49" s="89">
        <v>1</v>
      </c>
      <c r="N49" s="89">
        <v>3</v>
      </c>
      <c r="P49" s="19"/>
      <c r="Q49" s="19"/>
      <c r="R49" s="19"/>
      <c r="S49" s="19"/>
      <c r="T49" s="19"/>
      <c r="U49" s="19"/>
      <c r="V49" s="19"/>
      <c r="W49" s="19"/>
    </row>
    <row r="50" spans="1:23" ht="17.100000000000001" customHeight="1" x14ac:dyDescent="0.25">
      <c r="A50" s="12">
        <v>38</v>
      </c>
      <c r="B50" s="59">
        <v>43283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19"/>
      <c r="K50" s="19"/>
      <c r="L50" s="25"/>
      <c r="M50" s="89">
        <v>1</v>
      </c>
      <c r="N50" s="89">
        <v>3</v>
      </c>
      <c r="P50" s="19"/>
      <c r="Q50" s="19"/>
      <c r="R50" s="19"/>
      <c r="S50" s="19"/>
      <c r="T50" s="19"/>
      <c r="U50" s="19"/>
      <c r="V50" s="19"/>
      <c r="W50" s="19"/>
    </row>
    <row r="51" spans="1:23" ht="17.100000000000001" customHeight="1" x14ac:dyDescent="0.25">
      <c r="A51" s="12">
        <v>39</v>
      </c>
      <c r="B51" s="59">
        <v>43285</v>
      </c>
      <c r="C51" s="58">
        <v>0</v>
      </c>
      <c r="D51" s="58">
        <v>0</v>
      </c>
      <c r="E51" s="58"/>
      <c r="F51" s="58">
        <v>0</v>
      </c>
      <c r="G51" s="58">
        <v>0</v>
      </c>
      <c r="H51" s="58">
        <v>0</v>
      </c>
      <c r="I51" s="58">
        <v>0</v>
      </c>
      <c r="J51" s="19"/>
      <c r="K51" s="19"/>
      <c r="L51" s="25"/>
      <c r="M51" s="89">
        <v>1</v>
      </c>
      <c r="N51" s="89">
        <v>3</v>
      </c>
      <c r="P51" s="19"/>
      <c r="Q51" s="19"/>
      <c r="R51" s="19"/>
      <c r="S51" s="19"/>
      <c r="T51" s="19"/>
      <c r="U51" s="19"/>
      <c r="V51" s="19"/>
      <c r="W51" s="19"/>
    </row>
    <row r="52" spans="1:23" ht="17.100000000000001" customHeight="1" x14ac:dyDescent="0.25">
      <c r="A52" s="12">
        <v>40</v>
      </c>
      <c r="B52" s="59">
        <v>43287</v>
      </c>
      <c r="C52" s="58">
        <v>0</v>
      </c>
      <c r="D52" s="58">
        <v>0</v>
      </c>
      <c r="E52" s="58"/>
      <c r="F52" s="58">
        <v>0</v>
      </c>
      <c r="G52" s="58">
        <v>0</v>
      </c>
      <c r="H52" s="58">
        <v>0</v>
      </c>
      <c r="I52" s="58">
        <v>0</v>
      </c>
      <c r="J52" s="19"/>
      <c r="K52" s="19"/>
      <c r="L52" s="25"/>
      <c r="M52" s="89">
        <v>1</v>
      </c>
      <c r="N52" s="89">
        <v>3</v>
      </c>
      <c r="P52" s="19"/>
      <c r="Q52" s="19"/>
      <c r="R52" s="19"/>
      <c r="S52" s="19"/>
      <c r="T52" s="19"/>
      <c r="U52" s="19"/>
      <c r="V52" s="19"/>
      <c r="W52" s="19"/>
    </row>
    <row r="53" spans="1:23" ht="17.100000000000001" customHeight="1" x14ac:dyDescent="0.25">
      <c r="A53" s="12">
        <v>41</v>
      </c>
      <c r="B53" s="59">
        <v>43293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>
        <v>0</v>
      </c>
      <c r="J53" s="19"/>
      <c r="K53" s="19"/>
      <c r="L53" s="25"/>
      <c r="M53" s="89">
        <v>1</v>
      </c>
      <c r="N53" s="89">
        <v>3</v>
      </c>
      <c r="P53" s="19"/>
      <c r="Q53" s="19"/>
      <c r="R53" s="19"/>
      <c r="S53" s="19"/>
      <c r="T53" s="19"/>
      <c r="U53" s="19"/>
      <c r="V53" s="19"/>
      <c r="W53" s="19"/>
    </row>
    <row r="54" spans="1:23" ht="17.100000000000001" customHeight="1" x14ac:dyDescent="0.25">
      <c r="A54" s="12">
        <v>42</v>
      </c>
      <c r="B54" s="59">
        <v>43298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19"/>
      <c r="K54" s="19"/>
      <c r="L54" s="25"/>
      <c r="M54" s="89">
        <v>1</v>
      </c>
      <c r="N54" s="89">
        <v>3</v>
      </c>
      <c r="P54" s="19"/>
      <c r="Q54" s="19"/>
      <c r="R54" s="19"/>
      <c r="S54" s="19"/>
      <c r="T54" s="19"/>
      <c r="U54" s="19"/>
      <c r="V54" s="19"/>
      <c r="W54" s="19"/>
    </row>
    <row r="55" spans="1:23" ht="17.100000000000001" customHeight="1" x14ac:dyDescent="0.25">
      <c r="A55" s="12">
        <v>43</v>
      </c>
      <c r="B55" s="59">
        <v>43300</v>
      </c>
      <c r="C55" s="58">
        <v>0</v>
      </c>
      <c r="D55" s="58">
        <v>0</v>
      </c>
      <c r="E55" s="58"/>
      <c r="F55" s="58">
        <v>0</v>
      </c>
      <c r="G55" s="58">
        <v>0</v>
      </c>
      <c r="H55" s="58">
        <v>0</v>
      </c>
      <c r="I55" s="58">
        <v>0</v>
      </c>
      <c r="J55" s="19"/>
      <c r="K55" s="19"/>
      <c r="L55" s="25"/>
      <c r="M55" s="89">
        <v>1</v>
      </c>
      <c r="N55" s="89">
        <v>3</v>
      </c>
      <c r="P55" s="19"/>
      <c r="Q55" s="19"/>
      <c r="R55" s="19"/>
      <c r="S55" s="19"/>
      <c r="T55" s="19"/>
      <c r="U55" s="19"/>
      <c r="V55" s="19"/>
      <c r="W55" s="19"/>
    </row>
    <row r="56" spans="1:23" ht="17.100000000000001" customHeight="1" x14ac:dyDescent="0.25">
      <c r="A56" s="12">
        <v>44</v>
      </c>
      <c r="B56" s="59">
        <v>43305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>
        <v>0</v>
      </c>
      <c r="J56" s="19"/>
      <c r="K56" s="19"/>
      <c r="L56" s="25"/>
      <c r="M56" s="89">
        <v>1</v>
      </c>
      <c r="N56" s="89">
        <v>3</v>
      </c>
      <c r="P56" s="19"/>
      <c r="Q56" s="19"/>
      <c r="R56" s="19"/>
      <c r="S56" s="19"/>
      <c r="T56" s="19"/>
      <c r="U56" s="19"/>
      <c r="V56" s="19"/>
      <c r="W56" s="19"/>
    </row>
    <row r="57" spans="1:23" ht="17.100000000000001" customHeight="1" x14ac:dyDescent="0.25">
      <c r="A57" s="12">
        <v>45</v>
      </c>
      <c r="B57" s="59">
        <v>43314</v>
      </c>
      <c r="C57" s="58">
        <v>0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1</v>
      </c>
      <c r="J57" s="19"/>
      <c r="K57" s="19"/>
      <c r="L57" s="25"/>
      <c r="M57" s="89">
        <v>1</v>
      </c>
      <c r="N57" s="89">
        <v>3</v>
      </c>
      <c r="P57" s="19"/>
      <c r="Q57" s="19"/>
      <c r="R57" s="19"/>
      <c r="S57" s="19"/>
      <c r="T57" s="19"/>
      <c r="U57" s="19"/>
      <c r="V57" s="19"/>
      <c r="W57" s="19"/>
    </row>
    <row r="58" spans="1:23" ht="17.100000000000001" customHeight="1" x14ac:dyDescent="0.25">
      <c r="A58" s="12">
        <v>46</v>
      </c>
      <c r="B58" s="59">
        <v>43321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19"/>
      <c r="K58" s="19"/>
      <c r="L58" s="25"/>
      <c r="M58" s="89">
        <v>1</v>
      </c>
      <c r="N58" s="89">
        <v>3</v>
      </c>
      <c r="P58" s="19"/>
      <c r="Q58" s="19"/>
      <c r="R58" s="19"/>
      <c r="S58" s="19"/>
      <c r="T58" s="19"/>
      <c r="U58" s="19"/>
      <c r="V58" s="19"/>
      <c r="W58" s="19"/>
    </row>
    <row r="59" spans="1:23" ht="17.100000000000001" customHeight="1" x14ac:dyDescent="0.25">
      <c r="A59" s="12">
        <v>47</v>
      </c>
      <c r="B59" s="59">
        <v>43325</v>
      </c>
      <c r="C59" s="58">
        <v>0</v>
      </c>
      <c r="D59" s="58">
        <v>0</v>
      </c>
      <c r="E59" s="58">
        <v>0</v>
      </c>
      <c r="F59" s="58">
        <v>0</v>
      </c>
      <c r="G59" s="58">
        <v>0</v>
      </c>
      <c r="H59" s="58">
        <v>0</v>
      </c>
      <c r="I59" s="58">
        <v>0</v>
      </c>
      <c r="J59" s="19"/>
      <c r="K59" s="19"/>
      <c r="L59" s="25"/>
      <c r="M59" s="89">
        <v>1</v>
      </c>
      <c r="N59" s="89">
        <v>3</v>
      </c>
      <c r="P59" s="19"/>
      <c r="Q59" s="19"/>
      <c r="R59" s="19"/>
      <c r="S59" s="19"/>
      <c r="T59" s="19"/>
      <c r="U59" s="19"/>
      <c r="V59" s="19"/>
      <c r="W59" s="19"/>
    </row>
    <row r="60" spans="1:23" ht="17.100000000000001" customHeight="1" x14ac:dyDescent="0.25">
      <c r="A60" s="12">
        <v>48</v>
      </c>
      <c r="B60" s="59">
        <v>43329</v>
      </c>
      <c r="C60" s="58">
        <v>0</v>
      </c>
      <c r="D60" s="58">
        <v>0</v>
      </c>
      <c r="E60" s="58"/>
      <c r="F60" s="58">
        <v>0</v>
      </c>
      <c r="G60" s="58">
        <v>0</v>
      </c>
      <c r="H60" s="58">
        <v>0</v>
      </c>
      <c r="I60" s="58">
        <v>0</v>
      </c>
      <c r="J60" s="19"/>
      <c r="K60" s="19"/>
      <c r="L60" s="25"/>
      <c r="M60" s="89">
        <v>1</v>
      </c>
      <c r="N60" s="89">
        <v>3</v>
      </c>
      <c r="P60" s="19"/>
      <c r="Q60" s="19"/>
      <c r="R60" s="19"/>
      <c r="S60" s="19"/>
      <c r="T60" s="19"/>
      <c r="U60" s="19"/>
      <c r="V60" s="19"/>
      <c r="W60" s="19"/>
    </row>
    <row r="61" spans="1:23" ht="17.100000000000001" customHeight="1" x14ac:dyDescent="0.25">
      <c r="A61" s="12">
        <v>49</v>
      </c>
      <c r="B61" s="59">
        <v>43333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19"/>
      <c r="K61" s="19"/>
      <c r="L61" s="25"/>
      <c r="M61" s="89">
        <v>1</v>
      </c>
      <c r="N61" s="89">
        <v>3</v>
      </c>
      <c r="P61" s="19"/>
      <c r="Q61" s="19"/>
      <c r="R61" s="19"/>
      <c r="S61" s="19"/>
      <c r="T61" s="19"/>
      <c r="U61" s="19"/>
      <c r="V61" s="19"/>
      <c r="W61" s="19"/>
    </row>
    <row r="62" spans="1:23" ht="17.100000000000001" customHeight="1" x14ac:dyDescent="0.25">
      <c r="A62" s="12">
        <v>50</v>
      </c>
      <c r="B62" s="59">
        <v>43335</v>
      </c>
      <c r="C62" s="58">
        <v>0</v>
      </c>
      <c r="D62" s="58">
        <v>0</v>
      </c>
      <c r="E62" s="58"/>
      <c r="F62" s="58">
        <v>0</v>
      </c>
      <c r="G62" s="58">
        <v>0</v>
      </c>
      <c r="H62" s="58">
        <v>0</v>
      </c>
      <c r="I62" s="58">
        <v>0</v>
      </c>
      <c r="J62" s="19"/>
      <c r="K62" s="19"/>
      <c r="L62" s="25"/>
      <c r="M62" s="89">
        <v>1</v>
      </c>
      <c r="N62" s="89">
        <v>3</v>
      </c>
      <c r="P62" s="19"/>
      <c r="Q62" s="19"/>
      <c r="R62" s="19"/>
      <c r="S62" s="19"/>
      <c r="T62" s="19"/>
      <c r="U62" s="19"/>
      <c r="V62" s="19"/>
      <c r="W62" s="19"/>
    </row>
    <row r="63" spans="1:23" ht="17.100000000000001" customHeight="1" x14ac:dyDescent="0.25">
      <c r="A63" s="12">
        <v>51</v>
      </c>
      <c r="B63" s="59">
        <v>43341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19"/>
      <c r="K63" s="19"/>
      <c r="L63" s="25"/>
      <c r="M63" s="89">
        <v>1</v>
      </c>
      <c r="N63" s="89">
        <v>3</v>
      </c>
      <c r="P63" s="19"/>
      <c r="Q63" s="19"/>
      <c r="R63" s="19"/>
      <c r="S63" s="19"/>
      <c r="T63" s="19"/>
      <c r="U63" s="19"/>
      <c r="V63" s="19"/>
      <c r="W63" s="19"/>
    </row>
    <row r="64" spans="1:23" ht="17.100000000000001" customHeight="1" x14ac:dyDescent="0.25">
      <c r="A64" s="12">
        <v>52</v>
      </c>
      <c r="B64" s="59">
        <v>43343</v>
      </c>
      <c r="C64" s="58">
        <v>0</v>
      </c>
      <c r="D64" s="58">
        <v>0</v>
      </c>
      <c r="E64" s="58"/>
      <c r="F64" s="58">
        <v>0</v>
      </c>
      <c r="G64" s="58">
        <v>0</v>
      </c>
      <c r="H64" s="58">
        <v>0</v>
      </c>
      <c r="I64" s="58">
        <v>0</v>
      </c>
      <c r="J64" s="19"/>
      <c r="K64" s="19"/>
      <c r="L64" s="25"/>
      <c r="M64" s="89">
        <v>1</v>
      </c>
      <c r="N64" s="89">
        <v>3</v>
      </c>
      <c r="P64" s="19"/>
      <c r="Q64" s="19"/>
      <c r="R64" s="19"/>
      <c r="S64" s="19"/>
      <c r="T64" s="19"/>
      <c r="U64" s="19"/>
      <c r="V64" s="19"/>
      <c r="W64" s="19"/>
    </row>
    <row r="65" spans="1:23" ht="17.100000000000001" customHeight="1" x14ac:dyDescent="0.25">
      <c r="A65" s="12">
        <v>53</v>
      </c>
      <c r="B65" s="59">
        <v>43349</v>
      </c>
      <c r="C65" s="58">
        <v>0</v>
      </c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58">
        <v>0</v>
      </c>
      <c r="J65" s="19"/>
      <c r="K65" s="19"/>
      <c r="L65" s="25"/>
      <c r="M65" s="89">
        <v>1</v>
      </c>
      <c r="N65" s="89">
        <v>3</v>
      </c>
      <c r="P65" s="19"/>
      <c r="Q65" s="19"/>
      <c r="R65" s="19"/>
      <c r="S65" s="19"/>
      <c r="T65" s="19"/>
      <c r="U65" s="19"/>
      <c r="V65" s="19"/>
      <c r="W65" s="19"/>
    </row>
    <row r="66" spans="1:23" ht="17.100000000000001" customHeight="1" x14ac:dyDescent="0.25">
      <c r="A66" s="12">
        <v>54</v>
      </c>
      <c r="B66" s="59">
        <v>43356</v>
      </c>
      <c r="C66" s="58">
        <v>0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58">
        <v>0</v>
      </c>
      <c r="J66" s="19"/>
      <c r="K66" s="19"/>
      <c r="L66" s="25"/>
      <c r="M66" s="89">
        <v>1</v>
      </c>
      <c r="N66" s="89">
        <v>3</v>
      </c>
      <c r="P66" s="19"/>
      <c r="Q66" s="19"/>
      <c r="R66" s="19"/>
      <c r="S66" s="19"/>
      <c r="T66" s="19"/>
      <c r="U66" s="19"/>
      <c r="V66" s="19"/>
      <c r="W66" s="19"/>
    </row>
    <row r="67" spans="1:23" ht="17.100000000000001" customHeight="1" x14ac:dyDescent="0.25">
      <c r="A67" s="12">
        <v>55</v>
      </c>
      <c r="B67" s="59">
        <v>43360</v>
      </c>
      <c r="C67" s="58">
        <v>0</v>
      </c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58">
        <v>0</v>
      </c>
      <c r="J67" s="19"/>
      <c r="K67" s="19"/>
      <c r="L67" s="25"/>
      <c r="M67" s="89">
        <v>1</v>
      </c>
      <c r="N67" s="89">
        <v>3</v>
      </c>
      <c r="P67" s="19"/>
      <c r="Q67" s="19"/>
      <c r="R67" s="19"/>
      <c r="S67" s="19"/>
      <c r="T67" s="19"/>
      <c r="U67" s="19"/>
      <c r="V67" s="19"/>
      <c r="W67" s="19"/>
    </row>
    <row r="68" spans="1:23" ht="17.100000000000001" customHeight="1" x14ac:dyDescent="0.25">
      <c r="A68" s="12">
        <v>56</v>
      </c>
      <c r="B68" s="59">
        <v>43372</v>
      </c>
      <c r="C68" s="58">
        <v>0</v>
      </c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58">
        <v>0</v>
      </c>
      <c r="J68" s="19"/>
      <c r="K68" s="19"/>
      <c r="L68" s="25"/>
      <c r="M68" s="89">
        <v>1</v>
      </c>
      <c r="N68" s="89">
        <v>3</v>
      </c>
      <c r="P68" s="19"/>
      <c r="Q68" s="19"/>
      <c r="R68" s="19"/>
      <c r="S68" s="19"/>
      <c r="T68" s="19"/>
      <c r="U68" s="19"/>
      <c r="V68" s="19"/>
      <c r="W68" s="19"/>
    </row>
    <row r="69" spans="1:23" ht="17.100000000000001" customHeight="1" x14ac:dyDescent="0.25">
      <c r="A69" s="12">
        <v>57</v>
      </c>
      <c r="B69" s="59">
        <v>43375</v>
      </c>
      <c r="C69" s="58">
        <v>0</v>
      </c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58">
        <v>0</v>
      </c>
      <c r="J69" s="19"/>
      <c r="K69" s="19"/>
      <c r="L69" s="25"/>
      <c r="M69" s="89">
        <v>1</v>
      </c>
      <c r="N69" s="89">
        <v>3</v>
      </c>
      <c r="P69" s="19"/>
      <c r="Q69" s="19"/>
      <c r="R69" s="19"/>
      <c r="S69" s="19"/>
      <c r="T69" s="19"/>
      <c r="U69" s="19"/>
      <c r="V69" s="19"/>
      <c r="W69" s="19"/>
    </row>
    <row r="70" spans="1:23" ht="17.100000000000001" customHeight="1" x14ac:dyDescent="0.25">
      <c r="A70" s="12">
        <v>58</v>
      </c>
      <c r="B70" s="59">
        <v>43377</v>
      </c>
      <c r="C70" s="58">
        <v>0</v>
      </c>
      <c r="D70" s="58">
        <v>0</v>
      </c>
      <c r="E70" s="58"/>
      <c r="F70" s="58">
        <v>0</v>
      </c>
      <c r="G70" s="58">
        <v>0</v>
      </c>
      <c r="H70" s="58">
        <v>0</v>
      </c>
      <c r="I70" s="58">
        <v>0</v>
      </c>
      <c r="J70" s="19"/>
      <c r="K70" s="19"/>
      <c r="L70" s="25"/>
      <c r="M70" s="89">
        <v>1</v>
      </c>
      <c r="N70" s="89">
        <v>3</v>
      </c>
      <c r="P70" s="19"/>
      <c r="Q70" s="19"/>
      <c r="R70" s="19"/>
      <c r="S70" s="19"/>
      <c r="T70" s="19"/>
      <c r="U70" s="19"/>
      <c r="V70" s="19"/>
      <c r="W70" s="19"/>
    </row>
    <row r="71" spans="1:23" ht="17.100000000000001" customHeight="1" x14ac:dyDescent="0.25">
      <c r="A71" s="12">
        <v>59</v>
      </c>
      <c r="B71" s="59">
        <v>43379</v>
      </c>
      <c r="C71" s="58">
        <v>0</v>
      </c>
      <c r="D71" s="58">
        <v>0</v>
      </c>
      <c r="E71" s="58"/>
      <c r="F71" s="58">
        <v>0</v>
      </c>
      <c r="G71" s="58">
        <v>0</v>
      </c>
      <c r="H71" s="58">
        <v>0</v>
      </c>
      <c r="I71" s="58">
        <v>0</v>
      </c>
      <c r="J71" s="19"/>
      <c r="K71" s="19"/>
      <c r="L71" s="25"/>
      <c r="M71" s="89">
        <v>1</v>
      </c>
      <c r="N71" s="89">
        <v>3</v>
      </c>
      <c r="P71" s="19"/>
      <c r="Q71" s="19"/>
      <c r="R71" s="19"/>
      <c r="S71" s="19"/>
      <c r="T71" s="19"/>
      <c r="U71" s="19"/>
      <c r="V71" s="19"/>
      <c r="W71" s="19"/>
    </row>
    <row r="72" spans="1:23" ht="17.100000000000001" customHeight="1" x14ac:dyDescent="0.25">
      <c r="A72" s="12">
        <v>60</v>
      </c>
      <c r="B72" s="59">
        <v>43382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58">
        <v>0</v>
      </c>
      <c r="J72" s="19"/>
      <c r="K72" s="19"/>
      <c r="L72" s="25"/>
      <c r="M72" s="89">
        <v>1</v>
      </c>
      <c r="N72" s="89">
        <v>3</v>
      </c>
      <c r="P72" s="19"/>
      <c r="Q72" s="19"/>
      <c r="R72" s="19"/>
      <c r="S72" s="19"/>
      <c r="T72" s="19"/>
      <c r="U72" s="19"/>
      <c r="V72" s="19"/>
      <c r="W72" s="19"/>
    </row>
    <row r="73" spans="1:23" ht="17.100000000000001" customHeight="1" x14ac:dyDescent="0.25">
      <c r="A73" s="12">
        <v>61</v>
      </c>
      <c r="B73" s="59">
        <v>43384</v>
      </c>
      <c r="C73" s="58">
        <v>1</v>
      </c>
      <c r="D73" s="58">
        <v>0</v>
      </c>
      <c r="E73" s="58"/>
      <c r="F73" s="58">
        <v>0</v>
      </c>
      <c r="G73" s="58">
        <v>0</v>
      </c>
      <c r="H73" s="58">
        <v>0</v>
      </c>
      <c r="I73" s="58">
        <v>0</v>
      </c>
      <c r="J73" s="19"/>
      <c r="K73" s="19"/>
      <c r="L73" s="25"/>
      <c r="M73" s="89">
        <v>1</v>
      </c>
      <c r="N73" s="89">
        <v>3</v>
      </c>
      <c r="P73" s="19"/>
      <c r="Q73" s="19"/>
      <c r="R73" s="19"/>
      <c r="S73" s="19"/>
      <c r="T73" s="19"/>
      <c r="U73" s="19"/>
      <c r="V73" s="19"/>
      <c r="W73" s="19"/>
    </row>
    <row r="74" spans="1:23" ht="17.100000000000001" customHeight="1" x14ac:dyDescent="0.25">
      <c r="A74" s="12">
        <v>62</v>
      </c>
      <c r="B74" s="59">
        <v>43388</v>
      </c>
      <c r="C74" s="58">
        <v>0</v>
      </c>
      <c r="D74" s="58">
        <v>0</v>
      </c>
      <c r="E74" s="58">
        <v>0</v>
      </c>
      <c r="F74" s="58">
        <v>0</v>
      </c>
      <c r="G74" s="58">
        <v>0</v>
      </c>
      <c r="H74" s="58">
        <v>0</v>
      </c>
      <c r="I74" s="58">
        <v>0</v>
      </c>
      <c r="J74" s="19"/>
      <c r="K74" s="19"/>
      <c r="L74" s="25"/>
      <c r="M74" s="89">
        <v>1</v>
      </c>
      <c r="N74" s="89">
        <v>3</v>
      </c>
      <c r="P74" s="19"/>
      <c r="Q74" s="19"/>
      <c r="R74" s="19"/>
      <c r="S74" s="19"/>
      <c r="T74" s="19"/>
      <c r="U74" s="19"/>
      <c r="V74" s="19"/>
      <c r="W74" s="19"/>
    </row>
    <row r="75" spans="1:23" ht="17.100000000000001" customHeight="1" x14ac:dyDescent="0.25">
      <c r="A75" s="12">
        <v>63</v>
      </c>
      <c r="B75" s="59">
        <v>43390</v>
      </c>
      <c r="C75" s="58">
        <v>0</v>
      </c>
      <c r="D75" s="58">
        <v>0</v>
      </c>
      <c r="E75" s="58"/>
      <c r="F75" s="58">
        <v>0</v>
      </c>
      <c r="G75" s="58">
        <v>0</v>
      </c>
      <c r="H75" s="58">
        <v>0</v>
      </c>
      <c r="I75" s="58">
        <v>0</v>
      </c>
      <c r="J75" s="19"/>
      <c r="K75" s="19"/>
      <c r="L75" s="25"/>
      <c r="M75" s="89">
        <v>1</v>
      </c>
      <c r="N75" s="89">
        <v>3</v>
      </c>
      <c r="P75" s="19"/>
      <c r="Q75" s="19"/>
      <c r="R75" s="19"/>
      <c r="S75" s="19"/>
      <c r="T75" s="19"/>
      <c r="U75" s="19"/>
      <c r="V75" s="19"/>
      <c r="W75" s="19"/>
    </row>
    <row r="76" spans="1:23" ht="17.100000000000001" customHeight="1" x14ac:dyDescent="0.25">
      <c r="A76" s="12">
        <v>64</v>
      </c>
      <c r="B76" s="59">
        <v>43392</v>
      </c>
      <c r="C76" s="58">
        <v>0</v>
      </c>
      <c r="D76" s="58">
        <v>0</v>
      </c>
      <c r="E76" s="58"/>
      <c r="F76" s="58">
        <v>0</v>
      </c>
      <c r="G76" s="58">
        <v>0</v>
      </c>
      <c r="H76" s="58">
        <v>0</v>
      </c>
      <c r="I76" s="58">
        <v>0</v>
      </c>
      <c r="J76" s="19"/>
      <c r="K76" s="19"/>
      <c r="L76" s="25"/>
      <c r="M76" s="89">
        <v>1</v>
      </c>
      <c r="N76" s="89">
        <v>3</v>
      </c>
      <c r="P76" s="19"/>
      <c r="Q76" s="19"/>
      <c r="R76" s="19"/>
      <c r="S76" s="19"/>
      <c r="T76" s="19"/>
      <c r="U76" s="19"/>
      <c r="V76" s="19"/>
      <c r="W76" s="19"/>
    </row>
    <row r="77" spans="1:23" ht="17.100000000000001" customHeight="1" x14ac:dyDescent="0.25">
      <c r="A77" s="12">
        <v>65</v>
      </c>
      <c r="B77" s="59">
        <v>43395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19"/>
      <c r="K77" s="19"/>
      <c r="L77" s="25"/>
      <c r="M77" s="89">
        <v>1</v>
      </c>
      <c r="N77" s="89">
        <v>3</v>
      </c>
      <c r="P77" s="19"/>
      <c r="Q77" s="19"/>
      <c r="R77" s="19"/>
      <c r="S77" s="19"/>
      <c r="T77" s="19"/>
      <c r="U77" s="19"/>
      <c r="V77" s="19"/>
      <c r="W77" s="19"/>
    </row>
    <row r="78" spans="1:23" ht="17.100000000000001" customHeight="1" x14ac:dyDescent="0.25">
      <c r="A78" s="12">
        <v>66</v>
      </c>
      <c r="B78" s="59">
        <v>43397</v>
      </c>
      <c r="C78" s="58">
        <v>0</v>
      </c>
      <c r="D78" s="58">
        <v>0</v>
      </c>
      <c r="E78" s="58"/>
      <c r="F78" s="58">
        <v>0</v>
      </c>
      <c r="G78" s="58">
        <v>0</v>
      </c>
      <c r="H78" s="58">
        <v>0</v>
      </c>
      <c r="I78" s="58">
        <v>0</v>
      </c>
      <c r="J78" s="19"/>
      <c r="K78" s="19"/>
      <c r="L78" s="25"/>
      <c r="M78" s="89">
        <v>1</v>
      </c>
      <c r="N78" s="89">
        <v>3</v>
      </c>
      <c r="P78" s="19"/>
      <c r="Q78" s="19"/>
      <c r="R78" s="19"/>
      <c r="S78" s="19"/>
      <c r="T78" s="19"/>
      <c r="U78" s="19"/>
      <c r="V78" s="19"/>
      <c r="W78" s="19"/>
    </row>
    <row r="79" spans="1:23" s="97" customFormat="1" ht="17.100000000000001" customHeight="1" x14ac:dyDescent="0.25">
      <c r="A79" s="91">
        <v>67</v>
      </c>
      <c r="B79" s="92">
        <v>43399</v>
      </c>
      <c r="C79" s="93">
        <v>0</v>
      </c>
      <c r="D79" s="93">
        <v>0</v>
      </c>
      <c r="E79" s="93"/>
      <c r="F79" s="93">
        <v>0</v>
      </c>
      <c r="G79" s="93">
        <v>0</v>
      </c>
      <c r="H79" s="93">
        <v>0</v>
      </c>
      <c r="I79" s="93">
        <v>0</v>
      </c>
      <c r="J79" s="94"/>
      <c r="K79" s="94"/>
      <c r="L79" s="95"/>
      <c r="M79" s="98">
        <v>1</v>
      </c>
      <c r="N79" s="98">
        <v>3</v>
      </c>
      <c r="P79" s="94"/>
      <c r="Q79" s="94"/>
      <c r="R79" s="94"/>
      <c r="S79" s="94"/>
      <c r="T79" s="94"/>
      <c r="U79" s="94"/>
      <c r="V79" s="94"/>
      <c r="W79" s="94"/>
    </row>
    <row r="80" spans="1:23" ht="17.100000000000001" customHeight="1" x14ac:dyDescent="0.25">
      <c r="A80" s="91">
        <v>68</v>
      </c>
      <c r="B80" s="59">
        <v>43407</v>
      </c>
      <c r="C80" s="58">
        <v>0</v>
      </c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58">
        <v>0</v>
      </c>
      <c r="J80" s="19"/>
      <c r="K80" s="19"/>
      <c r="L80" s="25"/>
      <c r="M80" s="89">
        <v>1</v>
      </c>
      <c r="N80" s="89">
        <v>3</v>
      </c>
      <c r="P80" s="19"/>
      <c r="Q80" s="19"/>
      <c r="R80" s="19"/>
      <c r="S80" s="19"/>
      <c r="T80" s="19"/>
      <c r="U80" s="19"/>
      <c r="V80" s="19"/>
      <c r="W80" s="19"/>
    </row>
    <row r="81" spans="1:23" ht="17.100000000000001" customHeight="1" x14ac:dyDescent="0.25">
      <c r="A81" s="91">
        <v>69</v>
      </c>
      <c r="B81" s="59">
        <v>43410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19"/>
      <c r="K81" s="19"/>
      <c r="L81" s="25"/>
      <c r="M81" s="89">
        <v>1</v>
      </c>
      <c r="N81" s="89">
        <v>3</v>
      </c>
      <c r="P81" s="19"/>
      <c r="Q81" s="19"/>
      <c r="R81" s="19"/>
      <c r="S81" s="19"/>
      <c r="T81" s="19"/>
      <c r="U81" s="19"/>
      <c r="V81" s="19"/>
      <c r="W81" s="19"/>
    </row>
    <row r="82" spans="1:23" ht="17.100000000000001" customHeight="1" x14ac:dyDescent="0.25">
      <c r="A82" s="91">
        <v>70</v>
      </c>
      <c r="B82" s="59">
        <v>43413</v>
      </c>
      <c r="C82" s="58">
        <v>1</v>
      </c>
      <c r="D82" s="58">
        <v>0</v>
      </c>
      <c r="E82" s="58"/>
      <c r="F82" s="58">
        <v>0</v>
      </c>
      <c r="G82" s="58">
        <v>0</v>
      </c>
      <c r="H82" s="58">
        <v>0</v>
      </c>
      <c r="I82" s="58">
        <v>0</v>
      </c>
      <c r="J82" s="19"/>
      <c r="K82" s="19"/>
      <c r="L82" s="25"/>
      <c r="M82" s="89">
        <v>1</v>
      </c>
      <c r="N82" s="89">
        <v>3</v>
      </c>
      <c r="P82" s="19"/>
      <c r="Q82" s="19"/>
      <c r="R82" s="19"/>
      <c r="S82" s="19"/>
      <c r="T82" s="19"/>
      <c r="U82" s="19"/>
      <c r="V82" s="19"/>
      <c r="W82" s="19"/>
    </row>
    <row r="83" spans="1:23" ht="17.100000000000001" customHeight="1" x14ac:dyDescent="0.25">
      <c r="A83" s="91">
        <v>71</v>
      </c>
      <c r="B83" s="59">
        <v>43416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19"/>
      <c r="K83" s="19"/>
      <c r="L83" s="25"/>
      <c r="M83" s="89">
        <v>1</v>
      </c>
      <c r="N83" s="89">
        <v>3</v>
      </c>
      <c r="P83" s="19"/>
      <c r="Q83" s="19"/>
      <c r="R83" s="19"/>
      <c r="S83" s="19"/>
      <c r="T83" s="19"/>
      <c r="U83" s="19"/>
      <c r="V83" s="19"/>
      <c r="W83" s="19"/>
    </row>
    <row r="84" spans="1:23" ht="17.100000000000001" customHeight="1" x14ac:dyDescent="0.25">
      <c r="A84" s="91">
        <v>72</v>
      </c>
      <c r="B84" s="59">
        <v>43418</v>
      </c>
      <c r="C84" s="58">
        <v>0</v>
      </c>
      <c r="D84" s="58">
        <v>0</v>
      </c>
      <c r="E84" s="58"/>
      <c r="F84" s="58">
        <v>0</v>
      </c>
      <c r="G84" s="58">
        <v>0</v>
      </c>
      <c r="H84" s="58">
        <v>0</v>
      </c>
      <c r="I84" s="58">
        <v>0</v>
      </c>
      <c r="J84" s="19"/>
      <c r="K84" s="19"/>
      <c r="L84" s="25"/>
      <c r="M84" s="89">
        <v>1</v>
      </c>
      <c r="N84" s="89">
        <v>3</v>
      </c>
      <c r="P84" s="19"/>
      <c r="Q84" s="19"/>
      <c r="R84" s="19"/>
      <c r="S84" s="19"/>
      <c r="T84" s="19"/>
      <c r="U84" s="19"/>
      <c r="V84" s="19"/>
      <c r="W84" s="19"/>
    </row>
    <row r="85" spans="1:23" ht="17.100000000000001" customHeight="1" x14ac:dyDescent="0.25">
      <c r="A85" s="91">
        <v>73</v>
      </c>
      <c r="B85" s="59">
        <v>43420</v>
      </c>
      <c r="C85" s="58">
        <v>0</v>
      </c>
      <c r="D85" s="58">
        <v>0</v>
      </c>
      <c r="E85" s="58"/>
      <c r="F85" s="58">
        <v>0</v>
      </c>
      <c r="G85" s="58">
        <v>0</v>
      </c>
      <c r="H85" s="58">
        <v>0</v>
      </c>
      <c r="I85" s="58">
        <v>1</v>
      </c>
      <c r="J85" s="19"/>
      <c r="K85" s="19"/>
      <c r="L85" s="25"/>
      <c r="M85" s="89">
        <v>1</v>
      </c>
      <c r="N85" s="89">
        <v>3</v>
      </c>
      <c r="P85" s="19"/>
      <c r="Q85" s="19"/>
      <c r="R85" s="19"/>
      <c r="S85" s="19"/>
      <c r="T85" s="19"/>
      <c r="U85" s="19"/>
      <c r="V85" s="19"/>
      <c r="W85" s="19"/>
    </row>
    <row r="86" spans="1:23" ht="17.100000000000001" customHeight="1" x14ac:dyDescent="0.25">
      <c r="A86" s="91">
        <v>74</v>
      </c>
      <c r="B86" s="59">
        <v>43423</v>
      </c>
      <c r="C86" s="58">
        <v>0</v>
      </c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58">
        <v>0</v>
      </c>
      <c r="J86" s="19"/>
      <c r="K86" s="19"/>
      <c r="L86" s="25"/>
      <c r="M86" s="89">
        <v>1</v>
      </c>
      <c r="N86" s="89">
        <v>3</v>
      </c>
      <c r="P86" s="19"/>
      <c r="Q86" s="19"/>
      <c r="R86" s="19"/>
      <c r="S86" s="19"/>
      <c r="T86" s="19"/>
      <c r="U86" s="19"/>
      <c r="V86" s="19"/>
      <c r="W86" s="19"/>
    </row>
    <row r="87" spans="1:23" ht="17.100000000000001" customHeight="1" x14ac:dyDescent="0.25">
      <c r="A87" s="91">
        <v>75</v>
      </c>
      <c r="B87" s="59">
        <v>43425</v>
      </c>
      <c r="C87" s="58">
        <v>0</v>
      </c>
      <c r="D87" s="58">
        <v>0</v>
      </c>
      <c r="E87" s="58"/>
      <c r="F87" s="58">
        <v>0</v>
      </c>
      <c r="G87" s="58">
        <v>0</v>
      </c>
      <c r="H87" s="58">
        <v>0</v>
      </c>
      <c r="I87" s="58">
        <v>0</v>
      </c>
      <c r="J87" s="19"/>
      <c r="K87" s="19"/>
      <c r="L87" s="25"/>
      <c r="M87" s="89">
        <v>1</v>
      </c>
      <c r="N87" s="89">
        <v>3</v>
      </c>
      <c r="P87" s="19"/>
      <c r="Q87" s="19"/>
      <c r="R87" s="19"/>
      <c r="S87" s="19"/>
      <c r="T87" s="19"/>
      <c r="U87" s="19"/>
      <c r="V87" s="19"/>
      <c r="W87" s="19"/>
    </row>
    <row r="88" spans="1:23" ht="17.100000000000001" customHeight="1" x14ac:dyDescent="0.25">
      <c r="A88" s="91">
        <v>76</v>
      </c>
      <c r="B88" s="59">
        <v>43431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19"/>
      <c r="K88" s="19"/>
      <c r="L88" s="25"/>
      <c r="M88" s="89">
        <v>1</v>
      </c>
      <c r="N88" s="89">
        <v>3</v>
      </c>
      <c r="P88" s="19"/>
      <c r="Q88" s="19"/>
      <c r="R88" s="19"/>
      <c r="S88" s="19"/>
      <c r="T88" s="19"/>
      <c r="U88" s="19"/>
      <c r="V88" s="19"/>
      <c r="W88" s="19"/>
    </row>
    <row r="89" spans="1:23" ht="17.100000000000001" customHeight="1" x14ac:dyDescent="0.25">
      <c r="A89" s="91">
        <v>77</v>
      </c>
      <c r="B89" s="59">
        <v>43439</v>
      </c>
      <c r="C89" s="58">
        <v>0</v>
      </c>
      <c r="D89" s="58">
        <v>0</v>
      </c>
      <c r="E89" s="58">
        <v>0</v>
      </c>
      <c r="F89" s="58">
        <v>0</v>
      </c>
      <c r="G89" s="58">
        <v>0</v>
      </c>
      <c r="H89" s="58">
        <v>0</v>
      </c>
      <c r="I89" s="58">
        <v>0</v>
      </c>
      <c r="J89" s="19"/>
      <c r="K89" s="19"/>
      <c r="L89" s="25"/>
      <c r="M89" s="89">
        <v>1</v>
      </c>
      <c r="N89" s="89">
        <v>3</v>
      </c>
      <c r="P89" s="19"/>
      <c r="Q89" s="19"/>
      <c r="R89" s="19"/>
      <c r="S89" s="19"/>
      <c r="T89" s="19"/>
      <c r="U89" s="19"/>
      <c r="V89" s="19"/>
      <c r="W89" s="19"/>
    </row>
    <row r="90" spans="1:23" ht="17.100000000000001" customHeight="1" x14ac:dyDescent="0.25">
      <c r="A90" s="91">
        <v>78</v>
      </c>
      <c r="B90" s="59">
        <v>43441</v>
      </c>
      <c r="C90" s="58">
        <v>0</v>
      </c>
      <c r="D90" s="58">
        <v>0</v>
      </c>
      <c r="E90" s="58"/>
      <c r="F90" s="58">
        <v>0</v>
      </c>
      <c r="G90" s="58">
        <v>0</v>
      </c>
      <c r="H90" s="58">
        <v>0</v>
      </c>
      <c r="I90" s="58">
        <v>0</v>
      </c>
      <c r="J90" s="19"/>
      <c r="K90" s="19"/>
      <c r="L90" s="25"/>
      <c r="M90" s="89">
        <v>1</v>
      </c>
      <c r="N90" s="89">
        <v>3</v>
      </c>
      <c r="P90" s="19"/>
      <c r="Q90" s="19"/>
      <c r="R90" s="19"/>
      <c r="S90" s="19"/>
      <c r="T90" s="19"/>
      <c r="U90" s="19"/>
      <c r="V90" s="19"/>
      <c r="W90" s="19"/>
    </row>
    <row r="91" spans="1:23" ht="17.100000000000001" customHeight="1" x14ac:dyDescent="0.25">
      <c r="A91" s="91">
        <v>79</v>
      </c>
      <c r="B91" s="59">
        <v>43446</v>
      </c>
      <c r="C91" s="58">
        <v>0</v>
      </c>
      <c r="D91" s="58">
        <v>0</v>
      </c>
      <c r="E91" s="58">
        <v>0</v>
      </c>
      <c r="F91" s="58">
        <v>0</v>
      </c>
      <c r="G91" s="58">
        <v>0</v>
      </c>
      <c r="H91" s="58">
        <v>0</v>
      </c>
      <c r="I91" s="58">
        <v>0</v>
      </c>
      <c r="J91" s="19"/>
      <c r="K91" s="19"/>
      <c r="L91" s="25"/>
      <c r="M91" s="89">
        <v>1</v>
      </c>
      <c r="N91" s="89">
        <v>3</v>
      </c>
      <c r="P91" s="19"/>
      <c r="Q91" s="19"/>
      <c r="R91" s="19"/>
      <c r="S91" s="19"/>
      <c r="T91" s="19"/>
      <c r="U91" s="19"/>
      <c r="V91" s="19"/>
      <c r="W91" s="19"/>
    </row>
    <row r="92" spans="1:23" ht="17.100000000000001" customHeight="1" x14ac:dyDescent="0.25">
      <c r="A92" s="91">
        <v>80</v>
      </c>
      <c r="B92" s="59">
        <v>43448</v>
      </c>
      <c r="C92" s="58">
        <v>0</v>
      </c>
      <c r="D92" s="58">
        <v>0</v>
      </c>
      <c r="E92" s="58"/>
      <c r="F92" s="58">
        <v>0</v>
      </c>
      <c r="G92" s="58">
        <v>0</v>
      </c>
      <c r="H92" s="58">
        <v>0</v>
      </c>
      <c r="I92" s="58">
        <v>0</v>
      </c>
      <c r="J92" s="19"/>
      <c r="K92" s="19"/>
      <c r="L92" s="25"/>
      <c r="M92" s="89">
        <v>1</v>
      </c>
      <c r="N92" s="89">
        <v>3</v>
      </c>
      <c r="P92" s="19"/>
      <c r="Q92" s="19"/>
      <c r="R92" s="19"/>
      <c r="S92" s="19"/>
      <c r="T92" s="19"/>
      <c r="U92" s="19"/>
      <c r="V92" s="19"/>
      <c r="W92" s="19"/>
    </row>
    <row r="93" spans="1:23" ht="17.100000000000001" customHeight="1" x14ac:dyDescent="0.25">
      <c r="A93" s="91">
        <v>81</v>
      </c>
      <c r="B93" s="59">
        <v>43451</v>
      </c>
      <c r="C93" s="58">
        <v>0</v>
      </c>
      <c r="D93" s="58">
        <v>0</v>
      </c>
      <c r="E93" s="58">
        <v>0</v>
      </c>
      <c r="F93" s="58">
        <v>0</v>
      </c>
      <c r="G93" s="58">
        <v>0</v>
      </c>
      <c r="H93" s="58">
        <v>0</v>
      </c>
      <c r="I93" s="58">
        <v>0</v>
      </c>
      <c r="J93" s="19"/>
      <c r="K93" s="19"/>
      <c r="L93" s="25"/>
      <c r="M93" s="89">
        <v>1</v>
      </c>
      <c r="N93" s="89">
        <v>3</v>
      </c>
      <c r="P93" s="19"/>
      <c r="Q93" s="19"/>
      <c r="R93" s="19"/>
      <c r="S93" s="19"/>
      <c r="T93" s="19"/>
      <c r="U93" s="19"/>
      <c r="V93" s="19"/>
      <c r="W93" s="19"/>
    </row>
    <row r="94" spans="1:23" ht="17.100000000000001" customHeight="1" x14ac:dyDescent="0.25">
      <c r="A94" s="91">
        <v>82</v>
      </c>
      <c r="B94" s="59">
        <v>43453</v>
      </c>
      <c r="C94" s="58">
        <v>0</v>
      </c>
      <c r="D94" s="58">
        <v>0</v>
      </c>
      <c r="E94" s="58"/>
      <c r="F94" s="58">
        <v>0</v>
      </c>
      <c r="G94" s="58">
        <v>0</v>
      </c>
      <c r="H94" s="58">
        <v>0</v>
      </c>
      <c r="I94" s="58">
        <v>0</v>
      </c>
      <c r="J94" s="19"/>
      <c r="K94" s="19"/>
      <c r="L94" s="25"/>
      <c r="M94" s="89">
        <v>1</v>
      </c>
      <c r="N94" s="89">
        <v>3</v>
      </c>
      <c r="P94" s="19"/>
      <c r="Q94" s="19"/>
      <c r="R94" s="19"/>
      <c r="S94" s="19"/>
      <c r="T94" s="19"/>
      <c r="U94" s="19"/>
      <c r="V94" s="19"/>
      <c r="W94" s="19"/>
    </row>
    <row r="95" spans="1:23" ht="17.100000000000001" customHeight="1" x14ac:dyDescent="0.25">
      <c r="A95" s="91">
        <v>83</v>
      </c>
      <c r="B95" s="59">
        <v>43455</v>
      </c>
      <c r="C95" s="58">
        <v>0</v>
      </c>
      <c r="D95" s="58">
        <v>0</v>
      </c>
      <c r="E95" s="58"/>
      <c r="F95" s="58">
        <v>0</v>
      </c>
      <c r="G95" s="58">
        <v>0</v>
      </c>
      <c r="H95" s="58">
        <v>0</v>
      </c>
      <c r="I95" s="58">
        <v>0</v>
      </c>
      <c r="J95" s="19"/>
      <c r="K95" s="19"/>
      <c r="L95" s="25"/>
      <c r="M95" s="89">
        <v>1</v>
      </c>
      <c r="N95" s="89">
        <v>3</v>
      </c>
      <c r="P95" s="19"/>
      <c r="Q95" s="19"/>
      <c r="R95" s="19"/>
      <c r="S95" s="19"/>
      <c r="T95" s="19"/>
      <c r="U95" s="19"/>
      <c r="V95" s="19"/>
      <c r="W95" s="19"/>
    </row>
    <row r="96" spans="1:23" ht="17.100000000000001" customHeight="1" x14ac:dyDescent="0.25">
      <c r="A96" s="91">
        <v>84</v>
      </c>
      <c r="B96" s="59">
        <v>43458</v>
      </c>
      <c r="C96" s="58">
        <v>0</v>
      </c>
      <c r="D96" s="58">
        <v>0</v>
      </c>
      <c r="E96" s="58">
        <v>0</v>
      </c>
      <c r="F96" s="58">
        <v>0</v>
      </c>
      <c r="G96" s="58">
        <v>0</v>
      </c>
      <c r="H96" s="58">
        <v>0</v>
      </c>
      <c r="I96" s="58">
        <v>0</v>
      </c>
      <c r="J96" s="19"/>
      <c r="K96" s="19"/>
      <c r="L96" s="25"/>
      <c r="M96" s="89">
        <v>1</v>
      </c>
      <c r="N96" s="89">
        <v>3</v>
      </c>
      <c r="P96" s="19"/>
      <c r="Q96" s="19"/>
      <c r="R96" s="19"/>
      <c r="S96" s="19"/>
      <c r="T96" s="19"/>
      <c r="U96" s="19"/>
      <c r="V96" s="19"/>
      <c r="W96" s="19"/>
    </row>
    <row r="97" spans="1:23" s="88" customFormat="1" ht="17.100000000000001" customHeight="1" thickBot="1" x14ac:dyDescent="0.3">
      <c r="A97" s="82">
        <v>85</v>
      </c>
      <c r="B97" s="83">
        <v>43461</v>
      </c>
      <c r="C97" s="84">
        <v>0</v>
      </c>
      <c r="D97" s="84">
        <v>0</v>
      </c>
      <c r="E97" s="84"/>
      <c r="F97" s="84">
        <v>0</v>
      </c>
      <c r="G97" s="84">
        <v>0</v>
      </c>
      <c r="H97" s="84">
        <v>0</v>
      </c>
      <c r="I97" s="84">
        <v>0</v>
      </c>
      <c r="J97" s="85"/>
      <c r="K97" s="19"/>
      <c r="L97" s="86"/>
      <c r="M97" s="90">
        <v>1</v>
      </c>
      <c r="N97" s="90">
        <v>3</v>
      </c>
      <c r="P97" s="85"/>
      <c r="Q97" s="85"/>
      <c r="R97" s="85"/>
      <c r="S97" s="85"/>
      <c r="T97" s="85"/>
      <c r="U97" s="85"/>
      <c r="V97" s="85"/>
      <c r="W97" s="85"/>
    </row>
    <row r="98" spans="1:23" s="88" customFormat="1" ht="17.100000000000001" customHeight="1" thickBot="1" x14ac:dyDescent="0.3">
      <c r="A98" s="82"/>
      <c r="B98" s="99"/>
      <c r="C98" s="100"/>
      <c r="D98" s="100"/>
      <c r="E98" s="101"/>
      <c r="F98" s="100"/>
      <c r="G98" s="100"/>
      <c r="H98" s="100"/>
      <c r="I98" s="100"/>
      <c r="J98" s="85"/>
      <c r="K98" s="19"/>
      <c r="L98" s="86"/>
      <c r="M98" s="90">
        <v>1</v>
      </c>
      <c r="N98" s="90">
        <v>3</v>
      </c>
      <c r="P98" s="85"/>
      <c r="Q98" s="85"/>
      <c r="R98" s="85"/>
      <c r="S98" s="85"/>
      <c r="T98" s="85"/>
      <c r="U98" s="85"/>
      <c r="V98" s="85"/>
      <c r="W98" s="85"/>
    </row>
    <row r="99" spans="1:23" s="88" customFormat="1" ht="17.100000000000001" customHeight="1" thickBot="1" x14ac:dyDescent="0.3">
      <c r="A99" s="82"/>
      <c r="B99" s="99"/>
      <c r="C99" s="100"/>
      <c r="D99" s="100"/>
      <c r="E99" s="101"/>
      <c r="F99" s="100"/>
      <c r="G99" s="100"/>
      <c r="H99" s="100"/>
      <c r="I99" s="100"/>
      <c r="J99" s="85"/>
      <c r="K99" s="85">
        <v>6</v>
      </c>
      <c r="L99" s="86"/>
      <c r="M99" s="90">
        <v>1</v>
      </c>
      <c r="N99" s="90">
        <v>3</v>
      </c>
      <c r="P99" s="85"/>
      <c r="Q99" s="85"/>
      <c r="R99" s="85"/>
      <c r="S99" s="85"/>
      <c r="T99" s="85"/>
      <c r="U99" s="85"/>
      <c r="V99" s="85"/>
      <c r="W99" s="85"/>
    </row>
    <row r="100" spans="1:23" ht="17.100000000000001" customHeight="1" thickBot="1" x14ac:dyDescent="0.3">
      <c r="A100" s="91">
        <v>1</v>
      </c>
      <c r="B100" s="99">
        <v>43468</v>
      </c>
      <c r="C100" s="100">
        <v>0</v>
      </c>
      <c r="D100" s="100">
        <v>0</v>
      </c>
      <c r="E100" s="101">
        <v>0</v>
      </c>
      <c r="F100" s="100">
        <v>0</v>
      </c>
      <c r="G100" s="100">
        <v>0</v>
      </c>
      <c r="H100" s="100">
        <v>0</v>
      </c>
      <c r="I100" s="100">
        <v>0</v>
      </c>
      <c r="J100" s="19"/>
      <c r="K100" s="19"/>
      <c r="L100" s="25"/>
      <c r="M100" s="90">
        <v>1</v>
      </c>
      <c r="N100" s="90">
        <v>3</v>
      </c>
      <c r="P100" s="19"/>
      <c r="Q100" s="19"/>
      <c r="R100" s="19"/>
      <c r="S100" s="19"/>
      <c r="T100" s="19"/>
      <c r="U100" s="19"/>
      <c r="V100" s="19"/>
      <c r="W100" s="19"/>
    </row>
    <row r="101" spans="1:23" ht="17.100000000000001" customHeight="1" thickBot="1" x14ac:dyDescent="0.3">
      <c r="A101" s="91">
        <v>2</v>
      </c>
      <c r="B101" s="102">
        <v>43470</v>
      </c>
      <c r="C101" s="103">
        <v>0</v>
      </c>
      <c r="D101" s="103">
        <v>0</v>
      </c>
      <c r="E101" s="104"/>
      <c r="F101" s="100">
        <v>0</v>
      </c>
      <c r="G101" s="100">
        <v>0</v>
      </c>
      <c r="H101" s="103">
        <v>0</v>
      </c>
      <c r="I101" s="103">
        <v>0</v>
      </c>
      <c r="J101" s="19"/>
      <c r="K101" s="19"/>
      <c r="L101" s="25"/>
      <c r="M101" s="89">
        <v>1</v>
      </c>
      <c r="N101" s="89">
        <v>3</v>
      </c>
      <c r="P101" s="19"/>
      <c r="Q101" s="19"/>
      <c r="R101" s="19"/>
      <c r="S101" s="19"/>
      <c r="T101" s="19"/>
      <c r="U101" s="19"/>
      <c r="V101" s="19"/>
      <c r="W101" s="19"/>
    </row>
    <row r="102" spans="1:23" ht="17.100000000000001" customHeight="1" thickBot="1" x14ac:dyDescent="0.3">
      <c r="A102" s="91">
        <v>3</v>
      </c>
      <c r="B102" s="102">
        <v>43473</v>
      </c>
      <c r="C102" s="103">
        <v>0</v>
      </c>
      <c r="D102" s="103">
        <v>0</v>
      </c>
      <c r="E102" s="105">
        <v>0</v>
      </c>
      <c r="F102" s="100">
        <v>0</v>
      </c>
      <c r="G102" s="100">
        <v>0</v>
      </c>
      <c r="H102" s="103">
        <v>0</v>
      </c>
      <c r="I102" s="103">
        <v>0</v>
      </c>
      <c r="J102" s="19"/>
      <c r="K102" s="19"/>
      <c r="L102" s="25"/>
      <c r="M102" s="89">
        <v>1</v>
      </c>
      <c r="N102" s="89">
        <v>3</v>
      </c>
      <c r="P102" s="19"/>
      <c r="Q102" s="19"/>
      <c r="R102" s="19"/>
      <c r="S102" s="19"/>
      <c r="T102" s="19"/>
      <c r="U102" s="19"/>
      <c r="V102" s="19"/>
      <c r="W102" s="19"/>
    </row>
    <row r="103" spans="1:23" ht="17.100000000000001" customHeight="1" thickBot="1" x14ac:dyDescent="0.3">
      <c r="A103" s="91">
        <v>4</v>
      </c>
      <c r="B103" s="102">
        <v>43475</v>
      </c>
      <c r="C103" s="103">
        <v>0</v>
      </c>
      <c r="D103" s="103">
        <v>0</v>
      </c>
      <c r="E103" s="104"/>
      <c r="F103" s="100">
        <v>0</v>
      </c>
      <c r="G103" s="100">
        <v>0</v>
      </c>
      <c r="H103" s="103">
        <v>1</v>
      </c>
      <c r="I103" s="103">
        <v>0</v>
      </c>
      <c r="J103" s="19"/>
      <c r="K103" s="19"/>
      <c r="L103" s="25"/>
      <c r="M103" s="89">
        <v>1</v>
      </c>
      <c r="N103" s="89">
        <v>3</v>
      </c>
      <c r="P103" s="19"/>
      <c r="Q103" s="19"/>
      <c r="R103" s="19"/>
      <c r="S103" s="19"/>
      <c r="T103" s="19"/>
      <c r="U103" s="19"/>
      <c r="V103" s="19"/>
      <c r="W103" s="19"/>
    </row>
    <row r="104" spans="1:23" ht="17.100000000000001" customHeight="1" thickBot="1" x14ac:dyDescent="0.3">
      <c r="A104" s="91">
        <v>5</v>
      </c>
      <c r="B104" s="102">
        <v>43480</v>
      </c>
      <c r="C104" s="103">
        <v>0</v>
      </c>
      <c r="D104" s="103">
        <v>0</v>
      </c>
      <c r="E104" s="105">
        <v>0</v>
      </c>
      <c r="F104" s="100">
        <v>0</v>
      </c>
      <c r="G104" s="100">
        <v>0</v>
      </c>
      <c r="H104" s="103">
        <v>0</v>
      </c>
      <c r="I104" s="103">
        <v>0</v>
      </c>
      <c r="J104" s="19"/>
      <c r="K104" s="19"/>
      <c r="L104" s="25"/>
      <c r="M104" s="89">
        <v>1</v>
      </c>
      <c r="N104" s="89">
        <v>3</v>
      </c>
      <c r="P104" s="19"/>
      <c r="Q104" s="19"/>
      <c r="R104" s="19"/>
      <c r="S104" s="19"/>
      <c r="T104" s="19"/>
      <c r="U104" s="19"/>
      <c r="V104" s="19"/>
      <c r="W104" s="19"/>
    </row>
    <row r="105" spans="1:23" ht="17.100000000000001" customHeight="1" thickBot="1" x14ac:dyDescent="0.3">
      <c r="A105" s="91">
        <v>6</v>
      </c>
      <c r="B105" s="102">
        <v>43482</v>
      </c>
      <c r="C105" s="103">
        <v>0</v>
      </c>
      <c r="D105" s="103">
        <v>0</v>
      </c>
      <c r="E105" s="104"/>
      <c r="F105" s="100">
        <v>0</v>
      </c>
      <c r="G105" s="100">
        <v>0</v>
      </c>
      <c r="H105" s="103">
        <v>0</v>
      </c>
      <c r="I105" s="103">
        <v>0</v>
      </c>
      <c r="J105" s="19"/>
      <c r="K105" s="19"/>
      <c r="L105" s="25"/>
      <c r="M105" s="89">
        <v>1</v>
      </c>
      <c r="N105" s="89">
        <v>3</v>
      </c>
      <c r="P105" s="19"/>
      <c r="Q105" s="19"/>
      <c r="R105" s="19"/>
      <c r="S105" s="19"/>
      <c r="T105" s="19"/>
      <c r="U105" s="19"/>
      <c r="V105" s="19"/>
      <c r="W105" s="19"/>
    </row>
    <row r="106" spans="1:23" ht="17.100000000000001" customHeight="1" thickBot="1" x14ac:dyDescent="0.3">
      <c r="A106" s="91">
        <v>7</v>
      </c>
      <c r="B106" s="102">
        <v>43484</v>
      </c>
      <c r="C106" s="103">
        <v>0</v>
      </c>
      <c r="D106" s="103">
        <v>0</v>
      </c>
      <c r="E106" s="104"/>
      <c r="F106" s="100">
        <v>0</v>
      </c>
      <c r="G106" s="100">
        <v>0</v>
      </c>
      <c r="H106" s="103">
        <v>0</v>
      </c>
      <c r="I106" s="103">
        <v>0</v>
      </c>
      <c r="J106" s="19"/>
      <c r="K106" s="19"/>
      <c r="L106" s="25"/>
      <c r="M106" s="89">
        <v>1</v>
      </c>
      <c r="N106" s="89">
        <v>3</v>
      </c>
      <c r="P106" s="19"/>
      <c r="Q106" s="19"/>
      <c r="R106" s="19"/>
      <c r="S106" s="19"/>
      <c r="T106" s="19"/>
      <c r="U106" s="19"/>
      <c r="V106" s="19"/>
      <c r="W106" s="19"/>
    </row>
    <row r="107" spans="1:23" ht="17.100000000000001" customHeight="1" thickBot="1" x14ac:dyDescent="0.3">
      <c r="A107" s="91">
        <v>8</v>
      </c>
      <c r="B107" s="102">
        <v>43490</v>
      </c>
      <c r="C107" s="103">
        <v>0</v>
      </c>
      <c r="D107" s="103">
        <v>0</v>
      </c>
      <c r="E107" s="105">
        <v>0</v>
      </c>
      <c r="F107" s="100">
        <v>0</v>
      </c>
      <c r="G107" s="100">
        <v>0</v>
      </c>
      <c r="H107" s="103">
        <v>0</v>
      </c>
      <c r="I107" s="103">
        <v>0</v>
      </c>
      <c r="J107" s="19"/>
      <c r="K107" s="19"/>
      <c r="L107" s="25"/>
      <c r="M107" s="89">
        <v>1</v>
      </c>
      <c r="N107" s="89">
        <v>3</v>
      </c>
      <c r="P107" s="19"/>
      <c r="Q107" s="19"/>
      <c r="R107" s="19"/>
      <c r="S107" s="19"/>
      <c r="T107" s="19"/>
      <c r="U107" s="19"/>
      <c r="V107" s="19"/>
      <c r="W107" s="19"/>
    </row>
    <row r="108" spans="1:23" ht="17.100000000000001" customHeight="1" thickBot="1" x14ac:dyDescent="0.3">
      <c r="A108" s="91">
        <v>9</v>
      </c>
      <c r="B108" s="102">
        <v>43492</v>
      </c>
      <c r="C108" s="103">
        <v>0</v>
      </c>
      <c r="D108" s="103">
        <v>0</v>
      </c>
      <c r="E108" s="104"/>
      <c r="F108" s="100">
        <v>0</v>
      </c>
      <c r="G108" s="100">
        <v>0</v>
      </c>
      <c r="H108" s="103">
        <v>0</v>
      </c>
      <c r="I108" s="103">
        <v>0</v>
      </c>
      <c r="J108" s="19"/>
      <c r="K108" s="19"/>
      <c r="L108" s="25"/>
      <c r="M108" s="89">
        <v>1</v>
      </c>
      <c r="N108" s="89">
        <v>3</v>
      </c>
      <c r="P108" s="19"/>
      <c r="Q108" s="19"/>
      <c r="R108" s="19"/>
      <c r="S108" s="19"/>
      <c r="T108" s="19"/>
      <c r="U108" s="19"/>
      <c r="V108" s="19"/>
      <c r="W108" s="19"/>
    </row>
    <row r="109" spans="1:23" ht="17.100000000000001" customHeight="1" thickBot="1" x14ac:dyDescent="0.3">
      <c r="A109" s="91">
        <v>10</v>
      </c>
      <c r="B109" s="102">
        <v>43494</v>
      </c>
      <c r="C109" s="103">
        <v>0</v>
      </c>
      <c r="D109" s="103">
        <v>0</v>
      </c>
      <c r="E109" s="105">
        <v>0</v>
      </c>
      <c r="F109" s="100">
        <v>0</v>
      </c>
      <c r="G109" s="100">
        <v>0</v>
      </c>
      <c r="H109" s="103">
        <v>0</v>
      </c>
      <c r="I109" s="103">
        <v>0</v>
      </c>
      <c r="J109" s="19"/>
      <c r="K109" s="19"/>
      <c r="L109" s="25"/>
      <c r="M109" s="89">
        <v>1</v>
      </c>
      <c r="N109" s="89">
        <v>3</v>
      </c>
      <c r="P109" s="19"/>
      <c r="Q109" s="19"/>
      <c r="R109" s="19"/>
      <c r="S109" s="19"/>
      <c r="T109" s="19"/>
      <c r="U109" s="19"/>
      <c r="V109" s="19"/>
      <c r="W109" s="19"/>
    </row>
    <row r="110" spans="1:23" ht="17.100000000000001" customHeight="1" thickBot="1" x14ac:dyDescent="0.3">
      <c r="A110" s="91">
        <v>11</v>
      </c>
      <c r="B110" s="102">
        <v>43496</v>
      </c>
      <c r="C110" s="103">
        <v>0</v>
      </c>
      <c r="D110" s="103">
        <v>0</v>
      </c>
      <c r="E110" s="104"/>
      <c r="F110" s="100">
        <v>0</v>
      </c>
      <c r="G110" s="100">
        <v>0</v>
      </c>
      <c r="H110" s="103">
        <v>0</v>
      </c>
      <c r="I110" s="103">
        <v>0</v>
      </c>
      <c r="J110" s="19"/>
      <c r="K110" s="19"/>
      <c r="L110" s="25"/>
      <c r="M110" s="89">
        <v>1</v>
      </c>
      <c r="N110" s="89">
        <v>3</v>
      </c>
      <c r="P110" s="19"/>
      <c r="Q110" s="19"/>
      <c r="R110" s="19"/>
      <c r="S110" s="19"/>
      <c r="T110" s="19"/>
      <c r="U110" s="19"/>
      <c r="V110" s="19"/>
      <c r="W110" s="19"/>
    </row>
    <row r="111" spans="1:23" ht="17.100000000000001" customHeight="1" thickBot="1" x14ac:dyDescent="0.3">
      <c r="A111" s="91">
        <v>12</v>
      </c>
      <c r="B111" s="109">
        <v>43498</v>
      </c>
      <c r="C111" s="101">
        <v>0</v>
      </c>
      <c r="D111" s="100">
        <v>0</v>
      </c>
      <c r="E111" s="101"/>
      <c r="F111" s="100">
        <v>0</v>
      </c>
      <c r="G111" s="100">
        <v>0</v>
      </c>
      <c r="H111" s="100">
        <v>0</v>
      </c>
      <c r="I111" s="100">
        <v>0</v>
      </c>
      <c r="J111" s="19"/>
      <c r="K111" s="19"/>
      <c r="L111" s="25"/>
      <c r="M111" s="89">
        <v>1</v>
      </c>
      <c r="N111" s="89">
        <v>3</v>
      </c>
      <c r="P111" s="19"/>
      <c r="Q111" s="19"/>
      <c r="R111" s="19"/>
      <c r="S111" s="19"/>
      <c r="T111" s="19"/>
      <c r="U111" s="19"/>
      <c r="V111" s="19"/>
      <c r="W111" s="19"/>
    </row>
    <row r="112" spans="1:23" ht="17.100000000000001" customHeight="1" thickBot="1" x14ac:dyDescent="0.3">
      <c r="A112" s="91">
        <v>13</v>
      </c>
      <c r="B112" s="111">
        <v>43504</v>
      </c>
      <c r="C112" s="105">
        <v>0</v>
      </c>
      <c r="D112" s="103">
        <v>0</v>
      </c>
      <c r="E112" s="112">
        <v>0</v>
      </c>
      <c r="F112" s="103">
        <v>0</v>
      </c>
      <c r="G112" s="103">
        <v>0</v>
      </c>
      <c r="H112" s="103">
        <v>0</v>
      </c>
      <c r="I112" s="103">
        <v>0</v>
      </c>
      <c r="J112" s="19"/>
      <c r="K112" s="19"/>
      <c r="L112" s="25"/>
      <c r="M112" s="89">
        <v>1</v>
      </c>
      <c r="N112" s="89">
        <v>3</v>
      </c>
      <c r="P112" s="19"/>
      <c r="Q112" s="19"/>
      <c r="R112" s="19"/>
      <c r="S112" s="19"/>
      <c r="T112" s="19"/>
      <c r="U112" s="19"/>
      <c r="V112" s="19"/>
      <c r="W112" s="19"/>
    </row>
    <row r="113" spans="1:23" ht="17.100000000000001" customHeight="1" thickBot="1" x14ac:dyDescent="0.3">
      <c r="A113" s="91">
        <v>14</v>
      </c>
      <c r="B113" s="111">
        <v>43506</v>
      </c>
      <c r="C113" s="105">
        <v>0</v>
      </c>
      <c r="D113" s="103">
        <v>0</v>
      </c>
      <c r="E113" s="108"/>
      <c r="F113" s="103">
        <v>0</v>
      </c>
      <c r="G113" s="103">
        <v>0</v>
      </c>
      <c r="H113" s="103">
        <v>0</v>
      </c>
      <c r="I113" s="103">
        <v>0</v>
      </c>
      <c r="J113" s="19"/>
      <c r="K113" s="19"/>
      <c r="L113" s="25"/>
      <c r="M113" s="89">
        <v>1</v>
      </c>
      <c r="N113" s="89">
        <v>3</v>
      </c>
      <c r="P113" s="19"/>
      <c r="Q113" s="19"/>
      <c r="R113" s="19"/>
      <c r="S113" s="19"/>
      <c r="T113" s="19"/>
      <c r="U113" s="19"/>
      <c r="V113" s="19"/>
      <c r="W113" s="19"/>
    </row>
    <row r="114" spans="1:23" ht="17.100000000000001" customHeight="1" thickBot="1" x14ac:dyDescent="0.3">
      <c r="A114" s="91">
        <v>15</v>
      </c>
      <c r="B114" s="111">
        <v>43510</v>
      </c>
      <c r="C114" s="105">
        <v>0</v>
      </c>
      <c r="D114" s="103">
        <v>0</v>
      </c>
      <c r="E114" s="112">
        <v>0</v>
      </c>
      <c r="F114" s="103">
        <v>0</v>
      </c>
      <c r="G114" s="103">
        <v>0</v>
      </c>
      <c r="H114" s="103">
        <v>0</v>
      </c>
      <c r="I114" s="103">
        <v>0</v>
      </c>
      <c r="J114" s="19"/>
      <c r="K114" s="19"/>
      <c r="L114" s="25"/>
      <c r="M114" s="89">
        <v>1</v>
      </c>
      <c r="N114" s="89">
        <v>3</v>
      </c>
      <c r="P114" s="19"/>
      <c r="Q114" s="19"/>
      <c r="R114" s="19"/>
      <c r="S114" s="19"/>
      <c r="T114" s="19"/>
      <c r="U114" s="19"/>
      <c r="V114" s="19"/>
      <c r="W114" s="19"/>
    </row>
    <row r="115" spans="1:23" ht="17.100000000000001" customHeight="1" thickBot="1" x14ac:dyDescent="0.3">
      <c r="A115" s="91">
        <v>16</v>
      </c>
      <c r="B115" s="111">
        <v>43512</v>
      </c>
      <c r="C115" s="105">
        <v>0</v>
      </c>
      <c r="D115" s="103">
        <v>0</v>
      </c>
      <c r="E115" s="108"/>
      <c r="F115" s="103">
        <v>0</v>
      </c>
      <c r="G115" s="103">
        <v>0</v>
      </c>
      <c r="H115" s="103">
        <v>0</v>
      </c>
      <c r="I115" s="103">
        <v>0</v>
      </c>
      <c r="J115" s="19"/>
      <c r="K115" s="19"/>
      <c r="L115" s="25"/>
      <c r="M115" s="89">
        <v>1</v>
      </c>
      <c r="N115" s="89">
        <v>3</v>
      </c>
      <c r="P115" s="19"/>
      <c r="Q115" s="19"/>
      <c r="R115" s="19"/>
      <c r="S115" s="19"/>
      <c r="T115" s="19"/>
      <c r="U115" s="19"/>
      <c r="V115" s="19"/>
      <c r="W115" s="19"/>
    </row>
    <row r="116" spans="1:23" ht="17.100000000000001" customHeight="1" thickBot="1" x14ac:dyDescent="0.3">
      <c r="A116" s="91">
        <v>17</v>
      </c>
      <c r="B116" s="111">
        <v>43514</v>
      </c>
      <c r="C116" s="105">
        <v>0</v>
      </c>
      <c r="D116" s="103">
        <v>1</v>
      </c>
      <c r="E116" s="112">
        <v>0</v>
      </c>
      <c r="F116" s="103">
        <v>0</v>
      </c>
      <c r="G116" s="103">
        <v>0</v>
      </c>
      <c r="H116" s="103">
        <v>0</v>
      </c>
      <c r="I116" s="103">
        <v>0</v>
      </c>
      <c r="J116" s="19"/>
      <c r="K116" s="19"/>
      <c r="L116" s="25"/>
      <c r="M116" s="89">
        <v>1</v>
      </c>
      <c r="N116" s="89">
        <v>3</v>
      </c>
      <c r="P116" s="19"/>
      <c r="Q116" s="19"/>
      <c r="R116" s="19"/>
      <c r="S116" s="19"/>
      <c r="T116" s="19"/>
      <c r="U116" s="19"/>
      <c r="V116" s="19"/>
      <c r="W116" s="19"/>
    </row>
    <row r="117" spans="1:23" ht="17.100000000000001" customHeight="1" thickBot="1" x14ac:dyDescent="0.3">
      <c r="A117" s="91">
        <v>18</v>
      </c>
      <c r="B117" s="111">
        <v>43516</v>
      </c>
      <c r="C117" s="105">
        <v>1</v>
      </c>
      <c r="D117" s="103">
        <v>0</v>
      </c>
      <c r="E117" s="108"/>
      <c r="F117" s="103">
        <v>0</v>
      </c>
      <c r="G117" s="103">
        <v>0</v>
      </c>
      <c r="H117" s="103">
        <v>0</v>
      </c>
      <c r="I117" s="103">
        <v>0</v>
      </c>
      <c r="J117" s="19"/>
      <c r="K117" s="19"/>
      <c r="L117" s="25"/>
      <c r="M117" s="89">
        <v>1</v>
      </c>
      <c r="N117" s="89">
        <v>3</v>
      </c>
      <c r="P117" s="19"/>
      <c r="Q117" s="19"/>
      <c r="R117" s="19"/>
      <c r="S117" s="19"/>
      <c r="T117" s="19"/>
      <c r="U117" s="19"/>
      <c r="V117" s="19"/>
      <c r="W117" s="19"/>
    </row>
    <row r="118" spans="1:23" ht="17.100000000000001" customHeight="1" thickBot="1" x14ac:dyDescent="0.3">
      <c r="A118" s="91">
        <v>19</v>
      </c>
      <c r="B118" s="111">
        <v>43518</v>
      </c>
      <c r="C118" s="105">
        <v>0</v>
      </c>
      <c r="D118" s="103">
        <v>0</v>
      </c>
      <c r="E118" s="108"/>
      <c r="F118" s="103">
        <v>0</v>
      </c>
      <c r="G118" s="103">
        <v>0</v>
      </c>
      <c r="H118" s="103">
        <v>0</v>
      </c>
      <c r="I118" s="103">
        <v>0</v>
      </c>
      <c r="J118" s="19"/>
      <c r="K118" s="19"/>
      <c r="L118" s="25"/>
      <c r="M118" s="89">
        <v>1</v>
      </c>
      <c r="N118" s="89">
        <v>3</v>
      </c>
      <c r="P118" s="19"/>
      <c r="Q118" s="19"/>
      <c r="R118" s="19"/>
      <c r="S118" s="19"/>
      <c r="T118" s="19"/>
      <c r="U118" s="19"/>
      <c r="V118" s="19"/>
      <c r="W118" s="19"/>
    </row>
    <row r="119" spans="1:23" ht="17.100000000000001" customHeight="1" thickBot="1" x14ac:dyDescent="0.3">
      <c r="A119" s="91">
        <v>20</v>
      </c>
      <c r="B119" s="111">
        <v>43520</v>
      </c>
      <c r="C119" s="105">
        <v>0</v>
      </c>
      <c r="D119" s="103">
        <v>0</v>
      </c>
      <c r="E119" s="108"/>
      <c r="F119" s="103">
        <v>0</v>
      </c>
      <c r="G119" s="103">
        <v>0</v>
      </c>
      <c r="H119" s="103">
        <v>0</v>
      </c>
      <c r="I119" s="103">
        <v>0</v>
      </c>
      <c r="J119" s="19"/>
      <c r="K119" s="19"/>
      <c r="L119" s="25"/>
      <c r="M119" s="89">
        <v>1</v>
      </c>
      <c r="N119" s="89">
        <v>3</v>
      </c>
      <c r="P119" s="19"/>
      <c r="Q119" s="19"/>
      <c r="R119" s="19"/>
      <c r="S119" s="19"/>
      <c r="T119" s="19"/>
      <c r="U119" s="19"/>
      <c r="V119" s="19"/>
      <c r="W119" s="19"/>
    </row>
    <row r="120" spans="1:23" ht="17.100000000000001" customHeight="1" thickBot="1" x14ac:dyDescent="0.3">
      <c r="A120" s="91">
        <v>21</v>
      </c>
      <c r="B120" s="111">
        <v>43522</v>
      </c>
      <c r="C120" s="105">
        <v>0</v>
      </c>
      <c r="D120" s="103">
        <v>0</v>
      </c>
      <c r="E120" s="112">
        <v>0</v>
      </c>
      <c r="F120" s="103">
        <v>0</v>
      </c>
      <c r="G120" s="103">
        <v>0</v>
      </c>
      <c r="H120" s="103">
        <v>0</v>
      </c>
      <c r="I120" s="103">
        <v>0</v>
      </c>
      <c r="J120" s="19"/>
      <c r="K120" s="19"/>
      <c r="L120" s="25"/>
      <c r="M120" s="89">
        <v>1</v>
      </c>
      <c r="N120" s="89">
        <v>3</v>
      </c>
      <c r="P120" s="19"/>
      <c r="Q120" s="19"/>
      <c r="R120" s="19"/>
      <c r="S120" s="19"/>
      <c r="T120" s="19"/>
      <c r="U120" s="19"/>
      <c r="V120" s="19"/>
      <c r="W120" s="19"/>
    </row>
    <row r="121" spans="1:23" ht="17.100000000000001" customHeight="1" thickBot="1" x14ac:dyDescent="0.3">
      <c r="A121" s="91">
        <v>22</v>
      </c>
      <c r="B121" s="111">
        <v>43524</v>
      </c>
      <c r="C121" s="105">
        <v>0</v>
      </c>
      <c r="D121" s="114">
        <v>0</v>
      </c>
      <c r="E121" s="108"/>
      <c r="F121" s="103">
        <v>0</v>
      </c>
      <c r="G121" s="103">
        <v>0</v>
      </c>
      <c r="H121" s="103">
        <v>0</v>
      </c>
      <c r="I121" s="103">
        <v>0</v>
      </c>
      <c r="J121" s="19"/>
      <c r="K121" s="19"/>
      <c r="L121" s="25"/>
      <c r="M121" s="89">
        <v>1</v>
      </c>
      <c r="N121" s="89">
        <v>3</v>
      </c>
      <c r="P121" s="19"/>
      <c r="Q121" s="19"/>
      <c r="R121" s="19"/>
      <c r="S121" s="19"/>
      <c r="T121" s="19"/>
      <c r="U121" s="19"/>
      <c r="V121" s="19"/>
      <c r="W121" s="19"/>
    </row>
    <row r="122" spans="1:23" ht="17.100000000000001" customHeight="1" thickBot="1" x14ac:dyDescent="0.3">
      <c r="A122" s="91">
        <v>23</v>
      </c>
      <c r="B122" s="111">
        <v>43526</v>
      </c>
      <c r="C122" s="105">
        <v>0</v>
      </c>
      <c r="D122" s="114">
        <v>0</v>
      </c>
      <c r="E122" s="108"/>
      <c r="F122" s="103">
        <v>0</v>
      </c>
      <c r="G122" s="103">
        <v>0</v>
      </c>
      <c r="H122" s="103">
        <v>0</v>
      </c>
      <c r="I122" s="103">
        <v>0</v>
      </c>
      <c r="J122" s="19"/>
      <c r="K122" s="19"/>
      <c r="L122" s="25"/>
      <c r="M122" s="89">
        <v>1</v>
      </c>
      <c r="N122" s="89">
        <v>3</v>
      </c>
      <c r="P122" s="19"/>
      <c r="Q122" s="19"/>
      <c r="R122" s="19"/>
      <c r="S122" s="19"/>
      <c r="T122" s="19"/>
      <c r="U122" s="19"/>
      <c r="V122" s="19"/>
      <c r="W122" s="19"/>
    </row>
    <row r="123" spans="1:23" ht="17.100000000000001" customHeight="1" thickBot="1" x14ac:dyDescent="0.3">
      <c r="A123" s="91">
        <v>24</v>
      </c>
      <c r="B123" s="111">
        <v>43528</v>
      </c>
      <c r="C123" s="105">
        <v>0</v>
      </c>
      <c r="D123" s="114">
        <v>0</v>
      </c>
      <c r="E123" s="112">
        <v>0</v>
      </c>
      <c r="F123" s="103">
        <v>0</v>
      </c>
      <c r="G123" s="103">
        <v>0</v>
      </c>
      <c r="H123" s="103">
        <v>0</v>
      </c>
      <c r="I123" s="103">
        <v>0</v>
      </c>
      <c r="J123" s="19"/>
      <c r="K123" s="19"/>
      <c r="L123" s="25"/>
      <c r="M123" s="89">
        <v>1</v>
      </c>
      <c r="N123" s="89">
        <v>3</v>
      </c>
      <c r="P123" s="19"/>
      <c r="Q123" s="19"/>
      <c r="R123" s="19"/>
      <c r="S123" s="19"/>
      <c r="T123" s="19"/>
      <c r="U123" s="19"/>
      <c r="V123" s="19"/>
      <c r="W123" s="19"/>
    </row>
    <row r="124" spans="1:23" ht="17.100000000000001" customHeight="1" thickBot="1" x14ac:dyDescent="0.3">
      <c r="A124" s="91">
        <v>25</v>
      </c>
      <c r="B124" s="111">
        <v>43530</v>
      </c>
      <c r="C124" s="105">
        <v>0</v>
      </c>
      <c r="D124" s="114">
        <v>0</v>
      </c>
      <c r="E124" s="108"/>
      <c r="F124" s="103">
        <v>0</v>
      </c>
      <c r="G124" s="103">
        <v>0</v>
      </c>
      <c r="H124" s="103">
        <v>0</v>
      </c>
      <c r="I124" s="103">
        <v>0</v>
      </c>
      <c r="J124" s="19"/>
      <c r="K124" s="19"/>
      <c r="L124" s="25"/>
      <c r="M124" s="89">
        <v>1</v>
      </c>
      <c r="N124" s="89">
        <v>3</v>
      </c>
      <c r="P124" s="19"/>
      <c r="Q124" s="19"/>
      <c r="R124" s="19"/>
      <c r="S124" s="19"/>
      <c r="T124" s="19"/>
      <c r="U124" s="19"/>
      <c r="V124" s="19"/>
      <c r="W124" s="19"/>
    </row>
    <row r="125" spans="1:23" ht="17.100000000000001" customHeight="1" thickBot="1" x14ac:dyDescent="0.3">
      <c r="A125" s="91">
        <v>26</v>
      </c>
      <c r="B125" s="111">
        <v>43532</v>
      </c>
      <c r="C125" s="105">
        <v>0</v>
      </c>
      <c r="D125" s="114">
        <v>0</v>
      </c>
      <c r="E125" s="108"/>
      <c r="F125" s="103">
        <v>0</v>
      </c>
      <c r="G125" s="103">
        <v>0</v>
      </c>
      <c r="H125" s="103">
        <v>0</v>
      </c>
      <c r="I125" s="103">
        <v>0</v>
      </c>
      <c r="J125" s="19"/>
      <c r="K125" s="19"/>
      <c r="L125" s="25"/>
      <c r="M125" s="89">
        <v>1</v>
      </c>
      <c r="N125" s="89">
        <v>3</v>
      </c>
      <c r="P125" s="19"/>
      <c r="Q125" s="19"/>
      <c r="R125" s="19"/>
      <c r="S125" s="19"/>
      <c r="T125" s="19"/>
      <c r="U125" s="19"/>
      <c r="V125" s="19"/>
      <c r="W125" s="19"/>
    </row>
    <row r="126" spans="1:23" ht="17.100000000000001" customHeight="1" thickBot="1" x14ac:dyDescent="0.3">
      <c r="A126" s="91">
        <v>27</v>
      </c>
      <c r="B126" s="111">
        <v>43541</v>
      </c>
      <c r="C126" s="105">
        <v>0</v>
      </c>
      <c r="D126" s="114">
        <v>0</v>
      </c>
      <c r="E126" s="112">
        <v>0</v>
      </c>
      <c r="F126" s="103">
        <v>0</v>
      </c>
      <c r="G126" s="103">
        <v>0</v>
      </c>
      <c r="H126" s="103">
        <v>0</v>
      </c>
      <c r="I126" s="103">
        <v>0</v>
      </c>
      <c r="J126" s="19"/>
      <c r="K126" s="19"/>
      <c r="L126" s="25"/>
      <c r="M126" s="89">
        <v>1</v>
      </c>
      <c r="N126" s="89">
        <v>3</v>
      </c>
      <c r="P126" s="19"/>
      <c r="Q126" s="19"/>
      <c r="R126" s="19"/>
      <c r="S126" s="19"/>
      <c r="T126" s="19"/>
      <c r="U126" s="19"/>
      <c r="V126" s="19"/>
      <c r="W126" s="19"/>
    </row>
    <row r="127" spans="1:23" ht="17.100000000000001" customHeight="1" thickBot="1" x14ac:dyDescent="0.3">
      <c r="A127" s="91">
        <v>28</v>
      </c>
      <c r="B127" s="111">
        <v>43543</v>
      </c>
      <c r="C127" s="105">
        <v>0</v>
      </c>
      <c r="D127" s="114">
        <v>0</v>
      </c>
      <c r="E127" s="112">
        <v>0</v>
      </c>
      <c r="F127" s="103">
        <v>0</v>
      </c>
      <c r="G127" s="103">
        <v>0</v>
      </c>
      <c r="H127" s="103">
        <v>0</v>
      </c>
      <c r="I127" s="103">
        <v>0</v>
      </c>
      <c r="J127" s="19"/>
      <c r="K127" s="19"/>
      <c r="L127" s="25"/>
      <c r="M127" s="89">
        <v>1</v>
      </c>
      <c r="N127" s="89">
        <v>3</v>
      </c>
      <c r="P127" s="19"/>
      <c r="Q127" s="19"/>
      <c r="R127" s="19"/>
      <c r="S127" s="19"/>
      <c r="T127" s="19"/>
      <c r="U127" s="19"/>
      <c r="V127" s="19"/>
      <c r="W127" s="19"/>
    </row>
    <row r="128" spans="1:23" ht="17.100000000000001" customHeight="1" thickBot="1" x14ac:dyDescent="0.3">
      <c r="A128" s="91">
        <v>29</v>
      </c>
      <c r="B128" s="111">
        <v>43545</v>
      </c>
      <c r="C128" s="105">
        <v>0</v>
      </c>
      <c r="D128" s="114">
        <v>0</v>
      </c>
      <c r="E128" s="108"/>
      <c r="F128" s="103">
        <v>0</v>
      </c>
      <c r="G128" s="103">
        <v>1</v>
      </c>
      <c r="H128" s="103">
        <v>0</v>
      </c>
      <c r="I128" s="103">
        <v>0</v>
      </c>
      <c r="J128" s="19"/>
      <c r="K128" s="19"/>
      <c r="L128" s="25"/>
      <c r="M128" s="89">
        <v>1</v>
      </c>
      <c r="N128" s="89">
        <v>3</v>
      </c>
      <c r="P128" s="19"/>
      <c r="Q128" s="19"/>
      <c r="R128" s="19"/>
      <c r="S128" s="19"/>
      <c r="T128" s="19"/>
      <c r="U128" s="19"/>
      <c r="V128" s="19"/>
      <c r="W128" s="19"/>
    </row>
    <row r="129" spans="1:23" ht="17.100000000000001" customHeight="1" thickBot="1" x14ac:dyDescent="0.3">
      <c r="A129" s="91">
        <v>30</v>
      </c>
      <c r="B129" s="111">
        <v>43547</v>
      </c>
      <c r="C129" s="105">
        <v>0</v>
      </c>
      <c r="D129" s="114">
        <v>0</v>
      </c>
      <c r="E129" s="108"/>
      <c r="F129" s="103">
        <v>0</v>
      </c>
      <c r="G129" s="103">
        <v>0</v>
      </c>
      <c r="H129" s="103">
        <v>0</v>
      </c>
      <c r="I129" s="103">
        <v>0</v>
      </c>
      <c r="J129" s="19"/>
      <c r="K129" s="19"/>
      <c r="L129" s="25"/>
      <c r="M129" s="89">
        <v>1</v>
      </c>
      <c r="N129" s="89">
        <v>3</v>
      </c>
      <c r="P129" s="19"/>
      <c r="Q129" s="19"/>
      <c r="R129" s="19"/>
      <c r="S129" s="19"/>
      <c r="T129" s="19"/>
      <c r="U129" s="19"/>
      <c r="V129" s="19"/>
      <c r="W129" s="19"/>
    </row>
    <row r="130" spans="1:23" ht="17.100000000000001" customHeight="1" thickBot="1" x14ac:dyDescent="0.3">
      <c r="A130" s="91">
        <v>31</v>
      </c>
      <c r="B130" s="111">
        <v>43550</v>
      </c>
      <c r="C130" s="105">
        <v>0</v>
      </c>
      <c r="D130" s="114">
        <v>0</v>
      </c>
      <c r="E130" s="113">
        <v>0</v>
      </c>
      <c r="F130" s="103">
        <v>0</v>
      </c>
      <c r="G130" s="103">
        <v>0</v>
      </c>
      <c r="H130" s="103">
        <v>0</v>
      </c>
      <c r="I130" s="103">
        <v>0</v>
      </c>
      <c r="J130" s="19"/>
      <c r="K130" s="19"/>
      <c r="L130" s="25"/>
      <c r="M130" s="89">
        <v>1</v>
      </c>
      <c r="N130" s="89">
        <v>3</v>
      </c>
      <c r="P130" s="19"/>
      <c r="Q130" s="19"/>
      <c r="R130" s="19"/>
      <c r="S130" s="19"/>
      <c r="T130" s="19"/>
      <c r="U130" s="19"/>
      <c r="V130" s="19"/>
      <c r="W130" s="19"/>
    </row>
    <row r="131" spans="1:23" ht="17.100000000000001" customHeight="1" thickBot="1" x14ac:dyDescent="0.3">
      <c r="A131" s="91">
        <v>32</v>
      </c>
      <c r="B131" s="111">
        <v>43551</v>
      </c>
      <c r="C131" s="105">
        <v>0</v>
      </c>
      <c r="D131" s="114">
        <v>0</v>
      </c>
      <c r="E131" s="113"/>
      <c r="F131" s="103">
        <v>0</v>
      </c>
      <c r="G131" s="103">
        <v>0</v>
      </c>
      <c r="H131" s="103">
        <v>0</v>
      </c>
      <c r="I131" s="103">
        <v>0</v>
      </c>
      <c r="J131" s="19"/>
      <c r="K131" s="19"/>
      <c r="L131" s="25"/>
      <c r="M131" s="89">
        <v>1</v>
      </c>
      <c r="N131" s="89">
        <v>3</v>
      </c>
      <c r="P131" s="19"/>
      <c r="Q131" s="19"/>
      <c r="R131" s="19"/>
      <c r="S131" s="19"/>
      <c r="T131" s="19"/>
      <c r="U131" s="19"/>
      <c r="V131" s="19"/>
      <c r="W131" s="19"/>
    </row>
    <row r="132" spans="1:23" ht="17.100000000000001" customHeight="1" thickBot="1" x14ac:dyDescent="0.3">
      <c r="A132" s="91">
        <v>33</v>
      </c>
      <c r="B132" s="111">
        <v>43553</v>
      </c>
      <c r="C132" s="105">
        <v>0</v>
      </c>
      <c r="D132" s="114">
        <v>0</v>
      </c>
      <c r="E132" s="113"/>
      <c r="F132" s="103">
        <v>0</v>
      </c>
      <c r="G132" s="103">
        <v>0</v>
      </c>
      <c r="H132" s="103">
        <v>0</v>
      </c>
      <c r="I132" s="103">
        <v>0</v>
      </c>
      <c r="J132" s="19"/>
      <c r="K132" s="19"/>
      <c r="L132" s="25"/>
      <c r="M132" s="89">
        <v>1</v>
      </c>
      <c r="N132" s="89">
        <v>3</v>
      </c>
      <c r="P132" s="19"/>
      <c r="Q132" s="19"/>
      <c r="R132" s="19"/>
      <c r="S132" s="19"/>
      <c r="T132" s="19"/>
      <c r="U132" s="19"/>
      <c r="V132" s="19"/>
      <c r="W132" s="19"/>
    </row>
    <row r="133" spans="1:23" ht="17.100000000000001" customHeight="1" thickBot="1" x14ac:dyDescent="0.3">
      <c r="A133" s="91">
        <v>34</v>
      </c>
      <c r="B133" s="111">
        <v>43555</v>
      </c>
      <c r="C133" s="122">
        <v>0</v>
      </c>
      <c r="D133" s="114">
        <v>0</v>
      </c>
      <c r="E133" s="113"/>
      <c r="F133" s="114">
        <v>0</v>
      </c>
      <c r="G133" s="114">
        <v>0</v>
      </c>
      <c r="H133" s="114">
        <v>0</v>
      </c>
      <c r="I133" s="114">
        <v>0</v>
      </c>
      <c r="J133" s="19"/>
      <c r="K133" s="19"/>
      <c r="L133" s="25"/>
      <c r="M133" s="89">
        <v>1</v>
      </c>
      <c r="N133" s="89">
        <v>3</v>
      </c>
      <c r="P133" s="19"/>
      <c r="Q133" s="19"/>
      <c r="R133" s="19"/>
      <c r="S133" s="19"/>
      <c r="T133" s="19"/>
      <c r="U133" s="19"/>
      <c r="V133" s="19"/>
      <c r="W133" s="19"/>
    </row>
    <row r="134" spans="1:23" ht="17.100000000000001" customHeight="1" x14ac:dyDescent="0.25">
      <c r="A134" s="91">
        <v>35</v>
      </c>
      <c r="B134" s="121">
        <v>43557</v>
      </c>
      <c r="C134" s="116">
        <v>0</v>
      </c>
      <c r="D134" s="116">
        <v>0</v>
      </c>
      <c r="E134" s="123">
        <v>0</v>
      </c>
      <c r="F134" s="116">
        <v>0</v>
      </c>
      <c r="G134" s="116">
        <v>0</v>
      </c>
      <c r="H134" s="116">
        <v>0</v>
      </c>
      <c r="I134" s="116">
        <v>0</v>
      </c>
      <c r="J134" s="19"/>
      <c r="K134" s="19"/>
      <c r="L134" s="25"/>
      <c r="M134" s="89">
        <v>1</v>
      </c>
      <c r="N134" s="89">
        <v>3</v>
      </c>
      <c r="P134" s="19"/>
      <c r="Q134" s="19"/>
      <c r="R134" s="19"/>
      <c r="S134" s="19"/>
      <c r="T134" s="19"/>
      <c r="U134" s="19"/>
      <c r="V134" s="19"/>
      <c r="W134" s="19"/>
    </row>
    <row r="135" spans="1:23" ht="17.100000000000001" customHeight="1" x14ac:dyDescent="0.25">
      <c r="A135" s="91">
        <v>36</v>
      </c>
      <c r="B135" s="121">
        <v>43559</v>
      </c>
      <c r="C135" s="116">
        <v>0</v>
      </c>
      <c r="D135" s="116">
        <v>0</v>
      </c>
      <c r="E135" s="104"/>
      <c r="F135" s="116">
        <v>0</v>
      </c>
      <c r="G135" s="116">
        <v>0</v>
      </c>
      <c r="H135" s="116">
        <v>0</v>
      </c>
      <c r="I135" s="116">
        <v>0</v>
      </c>
      <c r="J135" s="19"/>
      <c r="K135" s="19"/>
      <c r="L135" s="25"/>
      <c r="M135" s="89">
        <v>1</v>
      </c>
      <c r="N135" s="89">
        <v>3</v>
      </c>
      <c r="P135" s="19"/>
      <c r="Q135" s="19"/>
      <c r="R135" s="19"/>
      <c r="S135" s="19"/>
      <c r="T135" s="19"/>
      <c r="U135" s="19"/>
      <c r="V135" s="19"/>
      <c r="W135" s="19"/>
    </row>
    <row r="136" spans="1:23" ht="17.100000000000001" customHeight="1" thickBot="1" x14ac:dyDescent="0.3">
      <c r="A136" s="91">
        <v>37</v>
      </c>
      <c r="B136" s="121">
        <v>43561</v>
      </c>
      <c r="C136" s="116">
        <v>0</v>
      </c>
      <c r="D136" s="116">
        <v>0</v>
      </c>
      <c r="E136" s="105"/>
      <c r="F136" s="116">
        <v>0</v>
      </c>
      <c r="G136" s="116">
        <v>0</v>
      </c>
      <c r="H136" s="116">
        <v>0</v>
      </c>
      <c r="I136" s="116">
        <v>0</v>
      </c>
      <c r="J136" s="19"/>
      <c r="K136" s="19"/>
      <c r="L136" s="25"/>
      <c r="M136" s="89">
        <v>1</v>
      </c>
      <c r="N136" s="89">
        <v>3</v>
      </c>
      <c r="P136" s="19"/>
      <c r="Q136" s="19"/>
      <c r="R136" s="19"/>
      <c r="S136" s="19"/>
      <c r="T136" s="19"/>
      <c r="U136" s="19"/>
      <c r="V136" s="19"/>
      <c r="W136" s="19"/>
    </row>
    <row r="137" spans="1:23" ht="17.100000000000001" customHeight="1" x14ac:dyDescent="0.25">
      <c r="A137" s="91">
        <v>38</v>
      </c>
      <c r="B137" s="121">
        <v>43564</v>
      </c>
      <c r="C137" s="116">
        <v>0</v>
      </c>
      <c r="D137" s="116">
        <v>0</v>
      </c>
      <c r="E137" s="124">
        <v>0</v>
      </c>
      <c r="F137" s="116">
        <v>0</v>
      </c>
      <c r="G137" s="116">
        <v>0</v>
      </c>
      <c r="H137" s="116">
        <v>0</v>
      </c>
      <c r="I137" s="116">
        <v>0</v>
      </c>
      <c r="J137" s="19"/>
      <c r="K137" s="19"/>
      <c r="L137" s="25"/>
      <c r="M137" s="89">
        <v>1</v>
      </c>
      <c r="N137" s="89">
        <v>3</v>
      </c>
      <c r="P137" s="19"/>
      <c r="Q137" s="19"/>
      <c r="R137" s="19"/>
      <c r="S137" s="19"/>
      <c r="T137" s="19"/>
      <c r="U137" s="19"/>
      <c r="V137" s="19"/>
      <c r="W137" s="19"/>
    </row>
    <row r="138" spans="1:23" ht="17.100000000000001" customHeight="1" x14ac:dyDescent="0.25">
      <c r="A138" s="91">
        <v>39</v>
      </c>
      <c r="B138" s="121">
        <v>43567</v>
      </c>
      <c r="C138" s="116">
        <v>0</v>
      </c>
      <c r="D138" s="116">
        <v>0</v>
      </c>
      <c r="E138" s="124"/>
      <c r="F138" s="116">
        <v>0</v>
      </c>
      <c r="G138" s="116">
        <v>0</v>
      </c>
      <c r="H138" s="116">
        <v>0</v>
      </c>
      <c r="I138" s="116">
        <v>0</v>
      </c>
      <c r="J138" s="19"/>
      <c r="K138" s="19"/>
      <c r="L138" s="25"/>
      <c r="M138" s="89">
        <v>1</v>
      </c>
      <c r="N138" s="89">
        <v>3</v>
      </c>
      <c r="P138" s="19"/>
      <c r="Q138" s="19"/>
      <c r="R138" s="19"/>
      <c r="S138" s="19"/>
      <c r="T138" s="19"/>
      <c r="U138" s="19"/>
      <c r="V138" s="19"/>
      <c r="W138" s="19"/>
    </row>
    <row r="139" spans="1:23" ht="17.100000000000001" customHeight="1" x14ac:dyDescent="0.25">
      <c r="A139" s="91">
        <v>40</v>
      </c>
      <c r="B139" s="121">
        <v>43573</v>
      </c>
      <c r="C139" s="116">
        <v>0</v>
      </c>
      <c r="D139" s="116">
        <v>0</v>
      </c>
      <c r="E139" s="124">
        <v>0</v>
      </c>
      <c r="F139" s="116">
        <v>0</v>
      </c>
      <c r="G139" s="116">
        <v>0</v>
      </c>
      <c r="H139" s="116">
        <v>0</v>
      </c>
      <c r="I139" s="116">
        <v>0</v>
      </c>
      <c r="J139" s="19"/>
      <c r="K139" s="19"/>
      <c r="L139" s="25"/>
      <c r="M139" s="89">
        <v>1</v>
      </c>
      <c r="N139" s="89">
        <v>3</v>
      </c>
      <c r="P139" s="19"/>
      <c r="Q139" s="19"/>
      <c r="R139" s="19"/>
      <c r="S139" s="19"/>
      <c r="T139" s="19"/>
      <c r="U139" s="19"/>
      <c r="V139" s="19"/>
      <c r="W139" s="19"/>
    </row>
    <row r="140" spans="1:23" ht="17.100000000000001" customHeight="1" x14ac:dyDescent="0.25">
      <c r="A140" s="91">
        <v>41</v>
      </c>
      <c r="B140" s="121">
        <v>43576</v>
      </c>
      <c r="C140" s="116">
        <v>0</v>
      </c>
      <c r="D140" s="116">
        <v>0</v>
      </c>
      <c r="E140" s="124"/>
      <c r="F140" s="116">
        <v>0</v>
      </c>
      <c r="G140" s="116">
        <v>0</v>
      </c>
      <c r="H140" s="116">
        <v>0</v>
      </c>
      <c r="I140" s="116">
        <v>0</v>
      </c>
      <c r="J140" s="19"/>
      <c r="K140" s="19"/>
      <c r="L140" s="25"/>
      <c r="M140" s="89">
        <v>1</v>
      </c>
      <c r="N140" s="89">
        <v>3</v>
      </c>
      <c r="P140" s="19"/>
      <c r="Q140" s="19"/>
      <c r="R140" s="19"/>
      <c r="S140" s="19"/>
      <c r="T140" s="19"/>
      <c r="U140" s="19"/>
      <c r="V140" s="19"/>
      <c r="W140" s="19"/>
    </row>
    <row r="141" spans="1:23" ht="17.100000000000001" customHeight="1" x14ac:dyDescent="0.25">
      <c r="A141" s="91">
        <v>42</v>
      </c>
      <c r="B141" s="121">
        <v>43578</v>
      </c>
      <c r="C141" s="116">
        <v>0</v>
      </c>
      <c r="D141" s="116">
        <v>0</v>
      </c>
      <c r="E141" s="124">
        <v>0</v>
      </c>
      <c r="F141" s="116">
        <v>0</v>
      </c>
      <c r="G141" s="116">
        <v>0</v>
      </c>
      <c r="H141" s="116">
        <v>0</v>
      </c>
      <c r="I141" s="116">
        <v>0</v>
      </c>
      <c r="J141" s="19"/>
      <c r="K141" s="19"/>
      <c r="L141" s="25"/>
      <c r="M141" s="89">
        <v>1</v>
      </c>
      <c r="N141" s="89">
        <v>3</v>
      </c>
      <c r="P141" s="19"/>
      <c r="Q141" s="19"/>
      <c r="R141" s="19"/>
      <c r="S141" s="19"/>
      <c r="T141" s="19"/>
      <c r="U141" s="19"/>
      <c r="V141" s="19"/>
      <c r="W141" s="19"/>
    </row>
    <row r="142" spans="1:23" ht="17.100000000000001" customHeight="1" x14ac:dyDescent="0.25">
      <c r="A142" s="91">
        <v>43</v>
      </c>
      <c r="B142" s="121">
        <v>43579</v>
      </c>
      <c r="C142" s="116">
        <v>0</v>
      </c>
      <c r="D142" s="116">
        <v>0</v>
      </c>
      <c r="E142" s="124"/>
      <c r="F142" s="116">
        <v>0</v>
      </c>
      <c r="G142" s="116">
        <v>0</v>
      </c>
      <c r="H142" s="116">
        <v>0</v>
      </c>
      <c r="I142" s="116">
        <v>0</v>
      </c>
      <c r="J142" s="19"/>
      <c r="K142" s="19"/>
      <c r="L142" s="25"/>
      <c r="M142" s="89">
        <v>1</v>
      </c>
      <c r="N142" s="89">
        <v>3</v>
      </c>
      <c r="P142" s="19"/>
      <c r="Q142" s="19"/>
      <c r="R142" s="19"/>
      <c r="S142" s="19"/>
      <c r="T142" s="19"/>
      <c r="U142" s="19"/>
      <c r="V142" s="19"/>
      <c r="W142" s="19"/>
    </row>
    <row r="143" spans="1:23" ht="17.100000000000001" customHeight="1" x14ac:dyDescent="0.25">
      <c r="A143" s="91">
        <v>44</v>
      </c>
      <c r="B143" s="121">
        <v>43580</v>
      </c>
      <c r="C143" s="116">
        <v>0</v>
      </c>
      <c r="D143" s="116">
        <v>0</v>
      </c>
      <c r="E143" s="124"/>
      <c r="F143" s="116">
        <v>0</v>
      </c>
      <c r="G143" s="116">
        <v>0</v>
      </c>
      <c r="H143" s="116">
        <v>0</v>
      </c>
      <c r="I143" s="116">
        <v>0</v>
      </c>
      <c r="J143" s="19"/>
      <c r="K143" s="19"/>
      <c r="L143" s="25"/>
      <c r="M143" s="89">
        <v>1</v>
      </c>
      <c r="N143" s="89">
        <v>3</v>
      </c>
      <c r="P143" s="19"/>
      <c r="Q143" s="19"/>
      <c r="R143" s="19"/>
      <c r="S143" s="19"/>
      <c r="T143" s="19"/>
      <c r="U143" s="19"/>
      <c r="V143" s="19"/>
      <c r="W143" s="19"/>
    </row>
    <row r="144" spans="1:23" ht="17.100000000000001" customHeight="1" x14ac:dyDescent="0.25">
      <c r="A144" s="91">
        <v>45</v>
      </c>
      <c r="B144" s="121">
        <v>43584</v>
      </c>
      <c r="C144" s="116">
        <v>0</v>
      </c>
      <c r="D144" s="116">
        <v>0</v>
      </c>
      <c r="E144" s="124"/>
      <c r="F144" s="116">
        <v>0</v>
      </c>
      <c r="G144" s="116">
        <v>0</v>
      </c>
      <c r="H144" s="116">
        <v>0</v>
      </c>
      <c r="I144" s="116">
        <v>0</v>
      </c>
      <c r="J144" s="19"/>
      <c r="K144" s="19"/>
      <c r="L144" s="25"/>
      <c r="M144" s="89">
        <v>1</v>
      </c>
      <c r="N144" s="89">
        <v>3</v>
      </c>
      <c r="P144" s="19"/>
      <c r="Q144" s="19"/>
      <c r="R144" s="19"/>
      <c r="S144" s="19"/>
      <c r="T144" s="19"/>
      <c r="U144" s="19"/>
      <c r="V144" s="19"/>
      <c r="W144" s="19"/>
    </row>
    <row r="145" spans="1:23" ht="17.100000000000001" customHeight="1" x14ac:dyDescent="0.25">
      <c r="A145" s="91">
        <v>46</v>
      </c>
      <c r="B145" s="121">
        <v>43589</v>
      </c>
      <c r="C145" s="116">
        <v>0</v>
      </c>
      <c r="D145" s="116">
        <v>0</v>
      </c>
      <c r="E145" s="124">
        <v>0</v>
      </c>
      <c r="F145" s="116">
        <v>0</v>
      </c>
      <c r="G145" s="116">
        <v>0</v>
      </c>
      <c r="H145" s="116">
        <v>0</v>
      </c>
      <c r="I145" s="116">
        <v>0</v>
      </c>
      <c r="J145" s="19"/>
      <c r="K145" s="19"/>
      <c r="L145" s="25"/>
      <c r="M145" s="89">
        <v>1</v>
      </c>
      <c r="N145" s="89">
        <v>3</v>
      </c>
      <c r="P145" s="19"/>
      <c r="Q145" s="19"/>
      <c r="R145" s="19"/>
      <c r="S145" s="19"/>
      <c r="T145" s="19"/>
      <c r="U145" s="19"/>
      <c r="V145" s="19"/>
      <c r="W145" s="19"/>
    </row>
    <row r="146" spans="1:23" ht="17.100000000000001" customHeight="1" x14ac:dyDescent="0.25">
      <c r="A146" s="91">
        <v>47</v>
      </c>
      <c r="B146" s="121">
        <v>43593</v>
      </c>
      <c r="C146" s="116">
        <v>0</v>
      </c>
      <c r="D146" s="116">
        <v>0</v>
      </c>
      <c r="E146" s="124">
        <v>0</v>
      </c>
      <c r="F146" s="116">
        <v>0</v>
      </c>
      <c r="G146" s="116">
        <v>0</v>
      </c>
      <c r="H146" s="116">
        <v>0</v>
      </c>
      <c r="I146" s="116">
        <v>0</v>
      </c>
      <c r="J146" s="19"/>
      <c r="K146" s="19"/>
      <c r="L146" s="25"/>
      <c r="M146" s="89">
        <v>1</v>
      </c>
      <c r="N146" s="89">
        <v>3</v>
      </c>
      <c r="P146" s="19"/>
      <c r="Q146" s="19"/>
      <c r="R146" s="19"/>
      <c r="S146" s="19"/>
      <c r="T146" s="19"/>
      <c r="U146" s="19"/>
      <c r="V146" s="19"/>
      <c r="W146" s="19"/>
    </row>
    <row r="147" spans="1:23" ht="17.100000000000001" customHeight="1" x14ac:dyDescent="0.25">
      <c r="A147" s="91">
        <v>48</v>
      </c>
      <c r="B147" s="121">
        <v>43597</v>
      </c>
      <c r="C147" s="116">
        <v>0</v>
      </c>
      <c r="D147" s="116">
        <v>0</v>
      </c>
      <c r="E147" s="124"/>
      <c r="F147" s="116">
        <v>0</v>
      </c>
      <c r="G147" s="116">
        <v>0</v>
      </c>
      <c r="H147" s="116">
        <v>0</v>
      </c>
      <c r="I147" s="116">
        <v>0</v>
      </c>
      <c r="J147" s="19"/>
      <c r="K147" s="19"/>
      <c r="L147" s="25"/>
      <c r="M147" s="89">
        <v>1</v>
      </c>
      <c r="N147" s="89">
        <v>3</v>
      </c>
      <c r="P147" s="19"/>
      <c r="Q147" s="19"/>
      <c r="R147" s="19"/>
      <c r="S147" s="19"/>
      <c r="T147" s="19"/>
      <c r="U147" s="19"/>
      <c r="V147" s="19"/>
      <c r="W147" s="19"/>
    </row>
    <row r="148" spans="1:23" ht="17.100000000000001" customHeight="1" x14ac:dyDescent="0.25">
      <c r="A148" s="91">
        <v>49</v>
      </c>
      <c r="B148" s="121">
        <v>43598</v>
      </c>
      <c r="C148" s="116">
        <v>0</v>
      </c>
      <c r="D148" s="116">
        <v>0</v>
      </c>
      <c r="E148" s="124">
        <v>0</v>
      </c>
      <c r="F148" s="116">
        <v>0</v>
      </c>
      <c r="G148" s="116">
        <v>0</v>
      </c>
      <c r="H148" s="116">
        <v>0</v>
      </c>
      <c r="I148" s="116">
        <v>0</v>
      </c>
      <c r="J148" s="19"/>
      <c r="K148" s="19"/>
      <c r="L148" s="25"/>
      <c r="M148" s="89">
        <v>1</v>
      </c>
      <c r="N148" s="89">
        <v>3</v>
      </c>
      <c r="P148" s="19"/>
      <c r="Q148" s="19"/>
      <c r="R148" s="19"/>
      <c r="S148" s="19"/>
      <c r="T148" s="19"/>
      <c r="U148" s="19"/>
      <c r="V148" s="19"/>
      <c r="W148" s="19"/>
    </row>
    <row r="149" spans="1:23" ht="17.100000000000001" customHeight="1" x14ac:dyDescent="0.25">
      <c r="A149" s="91">
        <v>50</v>
      </c>
      <c r="B149" s="121">
        <v>43601</v>
      </c>
      <c r="C149" s="116">
        <v>0</v>
      </c>
      <c r="D149" s="116">
        <v>0</v>
      </c>
      <c r="E149" s="124"/>
      <c r="F149" s="116">
        <v>0</v>
      </c>
      <c r="G149" s="116">
        <v>0</v>
      </c>
      <c r="H149" s="116">
        <v>0</v>
      </c>
      <c r="I149" s="116">
        <v>0</v>
      </c>
      <c r="J149" s="19"/>
      <c r="K149" s="19"/>
      <c r="L149" s="25"/>
      <c r="M149" s="89">
        <v>1</v>
      </c>
      <c r="N149" s="89">
        <v>3</v>
      </c>
      <c r="P149" s="19"/>
      <c r="Q149" s="19"/>
      <c r="R149" s="19"/>
      <c r="S149" s="19"/>
      <c r="T149" s="19"/>
      <c r="U149" s="19"/>
      <c r="V149" s="19"/>
      <c r="W149" s="19"/>
    </row>
    <row r="150" spans="1:23" ht="17.100000000000001" customHeight="1" x14ac:dyDescent="0.25">
      <c r="A150" s="91">
        <v>51</v>
      </c>
      <c r="B150" s="121">
        <v>43603</v>
      </c>
      <c r="C150" s="116">
        <v>0</v>
      </c>
      <c r="D150" s="116">
        <v>0</v>
      </c>
      <c r="E150" s="124"/>
      <c r="F150" s="116">
        <v>0</v>
      </c>
      <c r="G150" s="116">
        <v>0</v>
      </c>
      <c r="H150" s="116">
        <v>0</v>
      </c>
      <c r="I150" s="116">
        <v>0</v>
      </c>
      <c r="J150" s="19"/>
      <c r="K150" s="19"/>
      <c r="L150" s="25"/>
      <c r="M150" s="89">
        <v>1</v>
      </c>
      <c r="N150" s="89">
        <v>3</v>
      </c>
      <c r="P150" s="19"/>
      <c r="Q150" s="19"/>
      <c r="R150" s="19"/>
      <c r="S150" s="19"/>
      <c r="T150" s="19"/>
      <c r="U150" s="19"/>
      <c r="V150" s="19"/>
      <c r="W150" s="19"/>
    </row>
    <row r="151" spans="1:23" ht="17.100000000000001" customHeight="1" x14ac:dyDescent="0.25">
      <c r="A151" s="91">
        <v>52</v>
      </c>
      <c r="B151" s="121">
        <v>43604</v>
      </c>
      <c r="C151" s="116">
        <v>0</v>
      </c>
      <c r="D151" s="116">
        <v>1</v>
      </c>
      <c r="E151" s="124"/>
      <c r="F151" s="116">
        <v>0</v>
      </c>
      <c r="G151" s="116">
        <v>0</v>
      </c>
      <c r="H151" s="116">
        <v>0</v>
      </c>
      <c r="I151" s="116">
        <v>0</v>
      </c>
      <c r="J151" s="19"/>
      <c r="K151" s="19"/>
      <c r="L151" s="25"/>
      <c r="M151" s="89">
        <v>1</v>
      </c>
      <c r="N151" s="89">
        <v>3</v>
      </c>
      <c r="P151" s="19"/>
      <c r="Q151" s="19"/>
      <c r="R151" s="19"/>
      <c r="S151" s="19"/>
      <c r="T151" s="19"/>
      <c r="U151" s="19"/>
      <c r="V151" s="19"/>
      <c r="W151" s="19"/>
    </row>
    <row r="152" spans="1:23" ht="17.100000000000001" customHeight="1" x14ac:dyDescent="0.25">
      <c r="A152" s="91">
        <v>53</v>
      </c>
      <c r="B152" s="121">
        <v>43606</v>
      </c>
      <c r="C152" s="116">
        <v>0</v>
      </c>
      <c r="D152" s="116">
        <v>0</v>
      </c>
      <c r="E152" s="124">
        <v>0</v>
      </c>
      <c r="F152" s="116">
        <v>0</v>
      </c>
      <c r="G152" s="116">
        <v>0</v>
      </c>
      <c r="H152" s="116">
        <v>0</v>
      </c>
      <c r="I152" s="116">
        <v>0</v>
      </c>
      <c r="J152" s="19"/>
      <c r="K152" s="19"/>
      <c r="L152" s="25"/>
      <c r="M152" s="89">
        <v>1</v>
      </c>
      <c r="N152" s="89">
        <v>3</v>
      </c>
      <c r="P152" s="19"/>
      <c r="Q152" s="19"/>
      <c r="R152" s="19"/>
      <c r="S152" s="19"/>
      <c r="T152" s="19"/>
      <c r="U152" s="19"/>
      <c r="V152" s="19"/>
      <c r="W152" s="19"/>
    </row>
    <row r="153" spans="1:23" ht="17.100000000000001" customHeight="1" x14ac:dyDescent="0.25">
      <c r="A153" s="91">
        <v>54</v>
      </c>
      <c r="B153" s="121">
        <v>43608</v>
      </c>
      <c r="C153" s="116">
        <v>0</v>
      </c>
      <c r="D153" s="116">
        <v>0</v>
      </c>
      <c r="E153" s="124"/>
      <c r="F153" s="116">
        <v>0</v>
      </c>
      <c r="G153" s="116">
        <v>0</v>
      </c>
      <c r="H153" s="116">
        <v>0</v>
      </c>
      <c r="I153" s="116">
        <v>0</v>
      </c>
      <c r="J153" s="19"/>
      <c r="K153" s="19"/>
      <c r="L153" s="25"/>
      <c r="M153" s="89">
        <v>1</v>
      </c>
      <c r="N153" s="89">
        <v>3</v>
      </c>
      <c r="P153" s="19"/>
      <c r="Q153" s="19"/>
      <c r="R153" s="19"/>
      <c r="S153" s="19"/>
      <c r="T153" s="19"/>
      <c r="U153" s="19"/>
      <c r="V153" s="19"/>
      <c r="W153" s="19"/>
    </row>
    <row r="154" spans="1:23" ht="17.100000000000001" customHeight="1" x14ac:dyDescent="0.25">
      <c r="A154" s="91">
        <v>55</v>
      </c>
      <c r="B154" s="121">
        <v>43610</v>
      </c>
      <c r="C154" s="116">
        <v>0</v>
      </c>
      <c r="D154" s="116">
        <v>0</v>
      </c>
      <c r="E154" s="124"/>
      <c r="F154" s="116">
        <v>0</v>
      </c>
      <c r="G154" s="116">
        <v>0</v>
      </c>
      <c r="H154" s="116">
        <v>0</v>
      </c>
      <c r="I154" s="116">
        <v>0</v>
      </c>
      <c r="J154" s="19"/>
      <c r="K154" s="19"/>
      <c r="L154" s="25"/>
      <c r="M154" s="89">
        <v>1</v>
      </c>
      <c r="N154" s="89">
        <v>3</v>
      </c>
      <c r="P154" s="19"/>
      <c r="Q154" s="19"/>
      <c r="R154" s="19"/>
      <c r="S154" s="19"/>
      <c r="T154" s="19"/>
      <c r="U154" s="19"/>
      <c r="V154" s="19"/>
      <c r="W154" s="19"/>
    </row>
    <row r="155" spans="1:23" ht="17.100000000000001" customHeight="1" x14ac:dyDescent="0.25">
      <c r="A155" s="91">
        <v>56</v>
      </c>
      <c r="B155" s="121">
        <v>43613</v>
      </c>
      <c r="C155" s="116">
        <v>0</v>
      </c>
      <c r="D155" s="116">
        <v>0</v>
      </c>
      <c r="E155" s="124">
        <v>0</v>
      </c>
      <c r="F155" s="116">
        <v>0</v>
      </c>
      <c r="G155" s="116">
        <v>0</v>
      </c>
      <c r="H155" s="116">
        <v>0</v>
      </c>
      <c r="I155" s="116">
        <v>0</v>
      </c>
      <c r="J155" s="19"/>
      <c r="K155" s="19"/>
      <c r="L155" s="25"/>
      <c r="M155" s="89">
        <v>1</v>
      </c>
      <c r="N155" s="89">
        <v>3</v>
      </c>
      <c r="P155" s="19"/>
      <c r="Q155" s="19"/>
      <c r="R155" s="19"/>
      <c r="S155" s="19"/>
      <c r="T155" s="19"/>
      <c r="U155" s="19"/>
      <c r="V155" s="19"/>
      <c r="W155" s="19"/>
    </row>
    <row r="156" spans="1:23" ht="17.100000000000001" customHeight="1" x14ac:dyDescent="0.25">
      <c r="A156" s="91">
        <v>57</v>
      </c>
      <c r="B156" s="121">
        <v>43615</v>
      </c>
      <c r="C156" s="116">
        <v>0</v>
      </c>
      <c r="D156" s="116">
        <v>0</v>
      </c>
      <c r="E156" s="124"/>
      <c r="F156" s="116">
        <v>0</v>
      </c>
      <c r="G156" s="116">
        <v>0</v>
      </c>
      <c r="H156" s="116">
        <v>0</v>
      </c>
      <c r="I156" s="116">
        <v>0</v>
      </c>
      <c r="J156" s="19"/>
      <c r="K156" s="19"/>
      <c r="L156" s="25"/>
      <c r="M156" s="89">
        <v>1</v>
      </c>
      <c r="N156" s="89">
        <v>3</v>
      </c>
      <c r="P156" s="19"/>
      <c r="Q156" s="19"/>
      <c r="R156" s="19"/>
      <c r="S156" s="19"/>
      <c r="T156" s="19"/>
      <c r="U156" s="19"/>
      <c r="V156" s="19"/>
      <c r="W156" s="19"/>
    </row>
    <row r="157" spans="1:23" ht="17.100000000000001" customHeight="1" x14ac:dyDescent="0.25">
      <c r="A157" s="91">
        <v>58</v>
      </c>
      <c r="B157" s="121">
        <v>43617</v>
      </c>
      <c r="C157" s="116">
        <v>0</v>
      </c>
      <c r="D157" s="116">
        <v>0</v>
      </c>
      <c r="E157" s="124"/>
      <c r="F157" s="116">
        <v>0</v>
      </c>
      <c r="G157" s="116">
        <v>0</v>
      </c>
      <c r="H157" s="116">
        <v>0</v>
      </c>
      <c r="I157" s="116">
        <v>0</v>
      </c>
      <c r="J157" s="19"/>
      <c r="K157" s="19"/>
      <c r="L157" s="25"/>
      <c r="M157" s="89">
        <v>1</v>
      </c>
      <c r="N157" s="89">
        <v>3</v>
      </c>
      <c r="P157" s="19"/>
      <c r="Q157" s="19"/>
      <c r="R157" s="19"/>
      <c r="S157" s="19"/>
      <c r="T157" s="19"/>
      <c r="U157" s="19"/>
      <c r="V157" s="19"/>
      <c r="W157" s="19"/>
    </row>
    <row r="158" spans="1:23" ht="17.100000000000001" customHeight="1" x14ac:dyDescent="0.25">
      <c r="A158" s="91">
        <v>59</v>
      </c>
      <c r="B158" s="121">
        <v>43620</v>
      </c>
      <c r="C158" s="116">
        <v>0</v>
      </c>
      <c r="D158" s="116">
        <v>0</v>
      </c>
      <c r="E158" s="112">
        <v>0</v>
      </c>
      <c r="F158" s="116">
        <v>0</v>
      </c>
      <c r="G158" s="116">
        <v>0</v>
      </c>
      <c r="H158" s="116">
        <v>0</v>
      </c>
      <c r="I158" s="116">
        <v>0</v>
      </c>
      <c r="J158" s="19"/>
      <c r="K158" s="19"/>
      <c r="L158" s="25"/>
      <c r="M158" s="89">
        <v>1</v>
      </c>
      <c r="N158" s="89">
        <v>3</v>
      </c>
      <c r="P158" s="19"/>
      <c r="Q158" s="19"/>
      <c r="R158" s="19"/>
      <c r="S158" s="19"/>
      <c r="T158" s="19"/>
      <c r="U158" s="19"/>
      <c r="V158" s="19"/>
      <c r="W158" s="19"/>
    </row>
    <row r="159" spans="1:23" ht="17.100000000000001" customHeight="1" x14ac:dyDescent="0.25">
      <c r="A159" s="91">
        <v>60</v>
      </c>
      <c r="B159" s="121">
        <v>43621</v>
      </c>
      <c r="C159" s="116">
        <v>0</v>
      </c>
      <c r="D159" s="116">
        <v>0</v>
      </c>
      <c r="E159" s="108"/>
      <c r="F159" s="116">
        <v>0</v>
      </c>
      <c r="G159" s="116">
        <v>1</v>
      </c>
      <c r="H159" s="116">
        <v>0</v>
      </c>
      <c r="I159" s="116">
        <v>0</v>
      </c>
      <c r="J159" s="19"/>
      <c r="K159" s="19"/>
      <c r="L159" s="25"/>
      <c r="M159" s="89">
        <v>1</v>
      </c>
      <c r="N159" s="89">
        <v>3</v>
      </c>
      <c r="P159" s="19"/>
      <c r="Q159" s="19"/>
      <c r="R159" s="19"/>
      <c r="S159" s="19"/>
      <c r="T159" s="19"/>
      <c r="U159" s="19"/>
      <c r="V159" s="19"/>
      <c r="W159" s="19"/>
    </row>
    <row r="160" spans="1:23" ht="17.100000000000001" customHeight="1" x14ac:dyDescent="0.25">
      <c r="A160" s="91">
        <v>61</v>
      </c>
      <c r="B160" s="121">
        <v>43624</v>
      </c>
      <c r="C160" s="116">
        <v>0</v>
      </c>
      <c r="D160" s="116">
        <v>0</v>
      </c>
      <c r="E160" s="108"/>
      <c r="F160" s="116">
        <v>0</v>
      </c>
      <c r="G160" s="116">
        <v>0</v>
      </c>
      <c r="H160" s="116">
        <v>0</v>
      </c>
      <c r="I160" s="116">
        <v>0</v>
      </c>
      <c r="J160" s="19"/>
      <c r="K160" s="19"/>
      <c r="L160" s="25"/>
      <c r="M160" s="89">
        <v>1</v>
      </c>
      <c r="N160" s="89">
        <v>3</v>
      </c>
      <c r="P160" s="19"/>
      <c r="Q160" s="19"/>
      <c r="R160" s="19"/>
      <c r="S160" s="19"/>
      <c r="T160" s="19"/>
      <c r="U160" s="19"/>
      <c r="V160" s="19"/>
      <c r="W160" s="19"/>
    </row>
    <row r="161" spans="1:23" ht="17.100000000000001" customHeight="1" x14ac:dyDescent="0.25">
      <c r="A161" s="91">
        <v>62</v>
      </c>
      <c r="B161" s="121">
        <v>43625</v>
      </c>
      <c r="C161" s="116">
        <v>0</v>
      </c>
      <c r="D161" s="116">
        <v>0</v>
      </c>
      <c r="E161" s="112"/>
      <c r="F161" s="116">
        <v>0</v>
      </c>
      <c r="G161" s="116">
        <v>0</v>
      </c>
      <c r="H161" s="116">
        <v>0</v>
      </c>
      <c r="I161" s="116">
        <v>0</v>
      </c>
      <c r="J161" s="19"/>
      <c r="K161" s="19"/>
      <c r="L161" s="25"/>
      <c r="M161" s="89">
        <v>1</v>
      </c>
      <c r="N161" s="89">
        <v>3</v>
      </c>
      <c r="P161" s="19"/>
      <c r="Q161" s="19"/>
      <c r="R161" s="19"/>
      <c r="S161" s="19"/>
      <c r="T161" s="19"/>
      <c r="U161" s="19"/>
      <c r="V161" s="19"/>
      <c r="W161" s="19"/>
    </row>
    <row r="162" spans="1:23" ht="17.100000000000001" customHeight="1" x14ac:dyDescent="0.25">
      <c r="A162" s="91">
        <v>63</v>
      </c>
      <c r="B162" s="121">
        <v>43628</v>
      </c>
      <c r="C162" s="116">
        <v>0</v>
      </c>
      <c r="D162" s="116">
        <v>0</v>
      </c>
      <c r="E162" s="108">
        <v>0</v>
      </c>
      <c r="F162" s="116">
        <v>0</v>
      </c>
      <c r="G162" s="116">
        <v>0</v>
      </c>
      <c r="H162" s="116">
        <v>0</v>
      </c>
      <c r="I162" s="116">
        <v>0</v>
      </c>
      <c r="J162" s="19"/>
      <c r="K162" s="19"/>
      <c r="L162" s="25"/>
      <c r="M162" s="89">
        <v>1</v>
      </c>
      <c r="N162" s="89">
        <v>3</v>
      </c>
      <c r="P162" s="19"/>
      <c r="Q162" s="19"/>
      <c r="R162" s="19"/>
      <c r="S162" s="19"/>
      <c r="T162" s="19"/>
      <c r="U162" s="19"/>
      <c r="V162" s="19"/>
      <c r="W162" s="19"/>
    </row>
    <row r="163" spans="1:23" ht="17.100000000000001" customHeight="1" x14ac:dyDescent="0.25">
      <c r="A163" s="91">
        <v>64</v>
      </c>
      <c r="B163" s="121">
        <v>43629</v>
      </c>
      <c r="C163" s="116">
        <v>0</v>
      </c>
      <c r="D163" s="116">
        <v>0</v>
      </c>
      <c r="E163" s="108"/>
      <c r="F163" s="116">
        <v>0</v>
      </c>
      <c r="G163" s="116">
        <v>0</v>
      </c>
      <c r="H163" s="116">
        <v>0</v>
      </c>
      <c r="I163" s="116">
        <v>0</v>
      </c>
      <c r="J163" s="19"/>
      <c r="K163" s="19"/>
      <c r="L163" s="25"/>
      <c r="M163" s="89">
        <v>1</v>
      </c>
      <c r="N163" s="89">
        <v>3</v>
      </c>
      <c r="P163" s="19"/>
      <c r="Q163" s="19"/>
      <c r="R163" s="19"/>
      <c r="S163" s="19"/>
      <c r="T163" s="19"/>
      <c r="U163" s="19"/>
      <c r="V163" s="19"/>
      <c r="W163" s="19"/>
    </row>
    <row r="164" spans="1:23" ht="17.100000000000001" customHeight="1" x14ac:dyDescent="0.25">
      <c r="A164" s="91">
        <v>65</v>
      </c>
      <c r="B164" s="121">
        <v>43636</v>
      </c>
      <c r="C164" s="116">
        <v>0</v>
      </c>
      <c r="D164" s="116">
        <v>0</v>
      </c>
      <c r="E164" s="112">
        <v>0</v>
      </c>
      <c r="F164" s="116">
        <v>1</v>
      </c>
      <c r="G164" s="116">
        <v>0</v>
      </c>
      <c r="H164" s="116">
        <v>0</v>
      </c>
      <c r="I164" s="116">
        <v>0</v>
      </c>
      <c r="J164" s="19"/>
      <c r="K164" s="19"/>
      <c r="L164" s="25"/>
      <c r="M164" s="89">
        <v>1</v>
      </c>
      <c r="N164" s="89">
        <v>3</v>
      </c>
      <c r="P164" s="19"/>
      <c r="Q164" s="19"/>
      <c r="R164" s="19"/>
      <c r="S164" s="19"/>
      <c r="T164" s="19"/>
      <c r="U164" s="19"/>
      <c r="V164" s="19"/>
      <c r="W164" s="19"/>
    </row>
    <row r="165" spans="1:23" ht="17.100000000000001" customHeight="1" x14ac:dyDescent="0.25">
      <c r="A165" s="91">
        <v>66</v>
      </c>
      <c r="B165" s="121">
        <v>43637</v>
      </c>
      <c r="C165" s="116">
        <v>0</v>
      </c>
      <c r="D165" s="116">
        <v>0</v>
      </c>
      <c r="E165" s="112"/>
      <c r="F165" s="116">
        <v>0</v>
      </c>
      <c r="G165" s="116">
        <v>0</v>
      </c>
      <c r="H165" s="116">
        <v>0</v>
      </c>
      <c r="I165" s="116">
        <v>0</v>
      </c>
      <c r="J165" s="19"/>
      <c r="K165" s="19"/>
      <c r="L165" s="25"/>
      <c r="M165" s="89">
        <v>1</v>
      </c>
      <c r="N165" s="89">
        <v>3</v>
      </c>
      <c r="P165" s="19"/>
      <c r="Q165" s="19"/>
      <c r="R165" s="19"/>
      <c r="S165" s="19"/>
      <c r="T165" s="19"/>
      <c r="U165" s="19"/>
      <c r="V165" s="19"/>
      <c r="W165" s="19"/>
    </row>
    <row r="166" spans="1:23" ht="17.100000000000001" customHeight="1" x14ac:dyDescent="0.25">
      <c r="A166" s="91">
        <v>67</v>
      </c>
      <c r="B166" s="121">
        <v>43641</v>
      </c>
      <c r="C166" s="116">
        <v>0</v>
      </c>
      <c r="D166" s="116">
        <v>0</v>
      </c>
      <c r="E166" s="108">
        <v>0</v>
      </c>
      <c r="F166" s="116">
        <v>0</v>
      </c>
      <c r="G166" s="116">
        <v>0</v>
      </c>
      <c r="H166" s="116">
        <v>0</v>
      </c>
      <c r="I166" s="116">
        <v>0</v>
      </c>
      <c r="J166" s="19"/>
      <c r="K166" s="19"/>
      <c r="L166" s="25"/>
      <c r="M166" s="89">
        <v>1</v>
      </c>
      <c r="N166" s="89">
        <v>3</v>
      </c>
      <c r="P166" s="19"/>
      <c r="Q166" s="19"/>
      <c r="R166" s="19"/>
      <c r="S166" s="19"/>
      <c r="T166" s="19"/>
      <c r="U166" s="19"/>
      <c r="V166" s="19"/>
      <c r="W166" s="19"/>
    </row>
    <row r="167" spans="1:23" ht="17.100000000000001" customHeight="1" x14ac:dyDescent="0.25">
      <c r="A167" s="91">
        <v>68</v>
      </c>
      <c r="B167" s="121">
        <v>43643</v>
      </c>
      <c r="C167" s="116">
        <v>0</v>
      </c>
      <c r="D167" s="116">
        <v>0</v>
      </c>
      <c r="E167" s="108"/>
      <c r="F167" s="116">
        <v>0</v>
      </c>
      <c r="G167" s="116">
        <v>0</v>
      </c>
      <c r="H167" s="116">
        <v>0</v>
      </c>
      <c r="I167" s="116">
        <v>0</v>
      </c>
      <c r="J167" s="19"/>
      <c r="K167" s="19"/>
      <c r="L167" s="25"/>
      <c r="M167" s="89">
        <v>1</v>
      </c>
      <c r="N167" s="89">
        <v>3</v>
      </c>
      <c r="P167" s="19"/>
      <c r="Q167" s="19"/>
      <c r="R167" s="19"/>
      <c r="S167" s="19"/>
      <c r="T167" s="19"/>
      <c r="U167" s="19"/>
      <c r="V167" s="19"/>
      <c r="W167" s="19"/>
    </row>
    <row r="168" spans="1:23" ht="17.100000000000001" customHeight="1" x14ac:dyDescent="0.25">
      <c r="A168" s="91">
        <v>69</v>
      </c>
      <c r="B168" s="121">
        <v>43645</v>
      </c>
      <c r="C168" s="116">
        <v>1</v>
      </c>
      <c r="D168" s="116">
        <v>0</v>
      </c>
      <c r="E168" s="113"/>
      <c r="F168" s="116">
        <v>0</v>
      </c>
      <c r="G168" s="116">
        <v>0</v>
      </c>
      <c r="H168" s="116">
        <v>0</v>
      </c>
      <c r="I168" s="116">
        <v>0</v>
      </c>
      <c r="J168" s="19"/>
      <c r="K168" s="19"/>
      <c r="L168" s="25"/>
      <c r="M168" s="89">
        <v>1</v>
      </c>
      <c r="N168" s="89">
        <v>3</v>
      </c>
      <c r="P168" s="19"/>
      <c r="Q168" s="19"/>
      <c r="R168" s="19"/>
      <c r="S168" s="19"/>
      <c r="T168" s="19"/>
      <c r="U168" s="19"/>
      <c r="V168" s="19"/>
      <c r="W168" s="19"/>
    </row>
    <row r="169" spans="1:23" ht="17.100000000000001" customHeight="1" x14ac:dyDescent="0.25">
      <c r="A169" s="91">
        <v>70</v>
      </c>
      <c r="B169" s="115">
        <v>43648</v>
      </c>
      <c r="C169" s="89">
        <v>0</v>
      </c>
      <c r="D169" s="89">
        <v>0</v>
      </c>
      <c r="E169" s="89">
        <v>0</v>
      </c>
      <c r="F169" s="89">
        <v>0</v>
      </c>
      <c r="G169" s="89">
        <v>0</v>
      </c>
      <c r="H169" s="89">
        <v>0</v>
      </c>
      <c r="I169" s="89">
        <v>0</v>
      </c>
      <c r="J169" s="19"/>
      <c r="K169" s="19"/>
      <c r="L169" s="25"/>
      <c r="M169" s="89">
        <v>1</v>
      </c>
      <c r="N169" s="89">
        <v>3</v>
      </c>
      <c r="P169" s="19"/>
      <c r="Q169" s="19"/>
      <c r="R169" s="19"/>
      <c r="S169" s="19"/>
      <c r="T169" s="19"/>
      <c r="U169" s="19"/>
      <c r="V169" s="19"/>
      <c r="W169" s="19"/>
    </row>
    <row r="170" spans="1:23" ht="17.100000000000001" customHeight="1" x14ac:dyDescent="0.25">
      <c r="A170" s="91">
        <v>71</v>
      </c>
      <c r="B170" s="115">
        <v>43650</v>
      </c>
      <c r="C170" s="89">
        <v>0</v>
      </c>
      <c r="D170" s="89">
        <v>0</v>
      </c>
      <c r="E170" s="137"/>
      <c r="F170" s="89">
        <v>0</v>
      </c>
      <c r="G170" s="89">
        <v>0</v>
      </c>
      <c r="H170" s="89">
        <v>0</v>
      </c>
      <c r="I170" s="89">
        <v>0</v>
      </c>
      <c r="J170" s="19"/>
      <c r="K170" s="19"/>
      <c r="L170" s="25"/>
      <c r="M170" s="89">
        <v>1</v>
      </c>
      <c r="N170" s="89">
        <v>3</v>
      </c>
      <c r="P170" s="19"/>
      <c r="Q170" s="19"/>
      <c r="R170" s="19"/>
      <c r="S170" s="19"/>
      <c r="T170" s="19"/>
      <c r="U170" s="19"/>
      <c r="V170" s="19"/>
      <c r="W170" s="19"/>
    </row>
    <row r="171" spans="1:23" ht="17.100000000000001" customHeight="1" x14ac:dyDescent="0.25">
      <c r="A171" s="91">
        <v>72</v>
      </c>
      <c r="B171" s="115">
        <v>43651</v>
      </c>
      <c r="C171" s="89">
        <v>0</v>
      </c>
      <c r="D171" s="89">
        <v>0</v>
      </c>
      <c r="E171" s="1"/>
      <c r="F171" s="89">
        <v>0</v>
      </c>
      <c r="G171" s="89">
        <v>0</v>
      </c>
      <c r="H171" s="89">
        <v>0</v>
      </c>
      <c r="I171" s="89">
        <v>0</v>
      </c>
      <c r="J171" s="19"/>
      <c r="K171" s="19"/>
      <c r="L171" s="25"/>
      <c r="M171" s="89">
        <v>1</v>
      </c>
      <c r="N171" s="89">
        <v>3</v>
      </c>
      <c r="P171" s="19"/>
      <c r="Q171" s="19"/>
      <c r="R171" s="19"/>
      <c r="S171" s="19"/>
      <c r="T171" s="19"/>
      <c r="U171" s="19"/>
      <c r="V171" s="19"/>
      <c r="W171" s="19"/>
    </row>
    <row r="172" spans="1:23" ht="17.100000000000001" customHeight="1" x14ac:dyDescent="0.25">
      <c r="A172" s="91">
        <v>73</v>
      </c>
      <c r="B172" s="115">
        <v>43655</v>
      </c>
      <c r="C172" s="89">
        <v>0</v>
      </c>
      <c r="D172" s="89">
        <v>0</v>
      </c>
      <c r="E172" s="89">
        <v>0</v>
      </c>
      <c r="F172" s="89">
        <v>0</v>
      </c>
      <c r="G172" s="89">
        <v>0</v>
      </c>
      <c r="H172" s="89">
        <v>0</v>
      </c>
      <c r="I172" s="89">
        <v>0</v>
      </c>
      <c r="J172" s="19"/>
      <c r="K172" s="19"/>
      <c r="L172" s="25"/>
      <c r="M172" s="89">
        <v>1</v>
      </c>
      <c r="N172" s="89">
        <v>3</v>
      </c>
      <c r="P172" s="19"/>
      <c r="Q172" s="19"/>
      <c r="R172" s="19"/>
      <c r="S172" s="19"/>
      <c r="T172" s="19"/>
      <c r="U172" s="19"/>
      <c r="V172" s="19"/>
      <c r="W172" s="19"/>
    </row>
    <row r="173" spans="1:23" ht="17.100000000000001" customHeight="1" x14ac:dyDescent="0.25">
      <c r="A173" s="91">
        <v>74</v>
      </c>
      <c r="B173" s="115">
        <v>43656</v>
      </c>
      <c r="C173" s="89">
        <v>0</v>
      </c>
      <c r="D173" s="89">
        <v>0</v>
      </c>
      <c r="E173" s="1"/>
      <c r="F173" s="89">
        <v>0</v>
      </c>
      <c r="G173" s="89">
        <v>0</v>
      </c>
      <c r="H173" s="89">
        <v>0</v>
      </c>
      <c r="I173" s="89">
        <v>0</v>
      </c>
      <c r="J173" s="19"/>
      <c r="K173" s="19"/>
      <c r="L173" s="25"/>
      <c r="M173" s="89">
        <v>1</v>
      </c>
      <c r="N173" s="89">
        <v>3</v>
      </c>
      <c r="P173" s="19"/>
      <c r="Q173" s="19"/>
      <c r="R173" s="19"/>
      <c r="S173" s="19"/>
      <c r="T173" s="19"/>
      <c r="U173" s="19"/>
      <c r="V173" s="19"/>
      <c r="W173" s="19"/>
    </row>
    <row r="174" spans="1:23" ht="17.100000000000001" customHeight="1" x14ac:dyDescent="0.25">
      <c r="A174" s="91">
        <v>75</v>
      </c>
      <c r="B174" s="115">
        <v>43658</v>
      </c>
      <c r="C174" s="89">
        <v>0</v>
      </c>
      <c r="D174" s="89">
        <v>0</v>
      </c>
      <c r="E174" s="137"/>
      <c r="F174" s="89">
        <v>0</v>
      </c>
      <c r="G174" s="89">
        <v>0</v>
      </c>
      <c r="H174" s="89">
        <v>0</v>
      </c>
      <c r="I174" s="89">
        <v>0</v>
      </c>
      <c r="J174" s="19"/>
      <c r="K174" s="19"/>
      <c r="L174" s="25"/>
      <c r="M174" s="89">
        <v>1</v>
      </c>
      <c r="N174" s="89">
        <v>3</v>
      </c>
      <c r="P174" s="19"/>
      <c r="Q174" s="19"/>
      <c r="R174" s="19"/>
      <c r="S174" s="19"/>
      <c r="T174" s="19"/>
      <c r="U174" s="19"/>
      <c r="V174" s="19"/>
      <c r="W174" s="19"/>
    </row>
    <row r="175" spans="1:23" ht="17.100000000000001" customHeight="1" x14ac:dyDescent="0.25">
      <c r="A175" s="91">
        <v>76</v>
      </c>
      <c r="B175" s="115">
        <v>43662</v>
      </c>
      <c r="C175" s="89">
        <v>0</v>
      </c>
      <c r="D175" s="89">
        <v>0</v>
      </c>
      <c r="E175" s="89">
        <v>0</v>
      </c>
      <c r="F175" s="89">
        <v>0</v>
      </c>
      <c r="G175" s="89">
        <v>0</v>
      </c>
      <c r="H175" s="89">
        <v>0</v>
      </c>
      <c r="I175" s="89">
        <v>0</v>
      </c>
      <c r="J175" s="19"/>
      <c r="K175" s="19"/>
      <c r="L175" s="25"/>
      <c r="M175" s="89">
        <v>1</v>
      </c>
      <c r="N175" s="89">
        <v>3</v>
      </c>
      <c r="P175" s="19"/>
      <c r="Q175" s="19"/>
      <c r="R175" s="19"/>
      <c r="S175" s="19"/>
      <c r="T175" s="19"/>
      <c r="U175" s="19"/>
      <c r="V175" s="19"/>
      <c r="W175" s="19"/>
    </row>
    <row r="176" spans="1:23" ht="17.100000000000001" customHeight="1" x14ac:dyDescent="0.25">
      <c r="A176" s="91">
        <v>77</v>
      </c>
      <c r="B176" s="115">
        <v>43664</v>
      </c>
      <c r="C176" s="89">
        <v>0</v>
      </c>
      <c r="D176" s="89">
        <v>0</v>
      </c>
      <c r="E176" s="1"/>
      <c r="F176" s="89">
        <v>0</v>
      </c>
      <c r="G176" s="89">
        <v>1</v>
      </c>
      <c r="H176" s="89">
        <v>0</v>
      </c>
      <c r="I176" s="89">
        <v>0</v>
      </c>
      <c r="J176" s="19"/>
      <c r="K176" s="19"/>
      <c r="L176" s="25"/>
      <c r="M176" s="89">
        <v>1</v>
      </c>
      <c r="N176" s="89">
        <v>3</v>
      </c>
      <c r="P176" s="19"/>
      <c r="Q176" s="19"/>
      <c r="R176" s="19"/>
      <c r="S176" s="19"/>
      <c r="T176" s="19"/>
      <c r="U176" s="19"/>
      <c r="V176" s="19"/>
      <c r="W176" s="19"/>
    </row>
    <row r="177" spans="1:23" ht="17.100000000000001" customHeight="1" x14ac:dyDescent="0.25">
      <c r="A177" s="91">
        <v>78</v>
      </c>
      <c r="B177" s="115">
        <v>43665</v>
      </c>
      <c r="C177" s="89">
        <v>0</v>
      </c>
      <c r="D177" s="89">
        <v>0</v>
      </c>
      <c r="E177" s="137"/>
      <c r="F177" s="89">
        <v>0</v>
      </c>
      <c r="G177" s="89">
        <v>0</v>
      </c>
      <c r="H177" s="89">
        <v>0</v>
      </c>
      <c r="I177" s="89">
        <v>0</v>
      </c>
      <c r="J177" s="19"/>
      <c r="K177" s="19"/>
      <c r="L177" s="25"/>
      <c r="M177" s="89">
        <v>1</v>
      </c>
      <c r="N177" s="89">
        <v>3</v>
      </c>
      <c r="P177" s="19"/>
      <c r="Q177" s="19"/>
      <c r="R177" s="19"/>
      <c r="S177" s="19"/>
      <c r="T177" s="19"/>
      <c r="U177" s="19"/>
      <c r="V177" s="19"/>
      <c r="W177" s="19"/>
    </row>
    <row r="178" spans="1:23" ht="17.100000000000001" customHeight="1" x14ac:dyDescent="0.25">
      <c r="A178" s="91">
        <v>79</v>
      </c>
      <c r="B178" s="115">
        <v>43668</v>
      </c>
      <c r="C178" s="89">
        <v>0</v>
      </c>
      <c r="D178" s="89">
        <v>0</v>
      </c>
      <c r="E178" s="89">
        <v>0</v>
      </c>
      <c r="F178" s="89">
        <v>0</v>
      </c>
      <c r="G178" s="89">
        <v>0</v>
      </c>
      <c r="H178" s="89">
        <v>0</v>
      </c>
      <c r="I178" s="89">
        <v>0</v>
      </c>
      <c r="J178" s="19"/>
      <c r="K178" s="19"/>
      <c r="L178" s="25"/>
      <c r="M178" s="89">
        <v>1</v>
      </c>
      <c r="N178" s="89">
        <v>3</v>
      </c>
      <c r="P178" s="19"/>
      <c r="Q178" s="19"/>
      <c r="R178" s="19"/>
      <c r="S178" s="19"/>
      <c r="T178" s="19"/>
      <c r="U178" s="19"/>
      <c r="V178" s="19"/>
      <c r="W178" s="19"/>
    </row>
    <row r="179" spans="1:23" ht="17.100000000000001" customHeight="1" x14ac:dyDescent="0.25">
      <c r="A179" s="91">
        <v>80</v>
      </c>
      <c r="B179" s="115">
        <v>43669</v>
      </c>
      <c r="C179" s="89">
        <v>0</v>
      </c>
      <c r="D179" s="89">
        <v>1</v>
      </c>
      <c r="E179" s="137"/>
      <c r="F179" s="89">
        <v>0</v>
      </c>
      <c r="G179" s="89">
        <v>0</v>
      </c>
      <c r="H179" s="89">
        <v>0</v>
      </c>
      <c r="I179" s="89">
        <v>0</v>
      </c>
      <c r="J179" s="19"/>
      <c r="K179" s="19"/>
      <c r="L179" s="25"/>
      <c r="M179" s="89">
        <v>1</v>
      </c>
      <c r="N179" s="89">
        <v>3</v>
      </c>
      <c r="P179" s="19"/>
      <c r="Q179" s="19"/>
      <c r="R179" s="19"/>
      <c r="S179" s="19"/>
      <c r="T179" s="19"/>
      <c r="U179" s="19"/>
      <c r="V179" s="19"/>
      <c r="W179" s="19"/>
    </row>
    <row r="180" spans="1:23" ht="17.100000000000001" customHeight="1" x14ac:dyDescent="0.25">
      <c r="A180" s="91">
        <v>81</v>
      </c>
      <c r="B180" s="115">
        <v>43673</v>
      </c>
      <c r="C180" s="89">
        <v>0</v>
      </c>
      <c r="D180" s="89">
        <v>0</v>
      </c>
      <c r="E180" s="137"/>
      <c r="F180" s="89">
        <v>0</v>
      </c>
      <c r="G180" s="89">
        <v>0</v>
      </c>
      <c r="H180" s="89">
        <v>0</v>
      </c>
      <c r="I180" s="89">
        <v>0</v>
      </c>
      <c r="J180" s="19"/>
      <c r="K180" s="19"/>
      <c r="L180" s="25"/>
      <c r="M180" s="89">
        <v>1</v>
      </c>
      <c r="N180" s="89">
        <v>3</v>
      </c>
      <c r="P180" s="19"/>
      <c r="Q180" s="19"/>
      <c r="R180" s="19"/>
      <c r="S180" s="19"/>
      <c r="T180" s="19"/>
      <c r="U180" s="19"/>
      <c r="V180" s="19"/>
      <c r="W180" s="19"/>
    </row>
    <row r="181" spans="1:23" ht="17.100000000000001" customHeight="1" x14ac:dyDescent="0.25">
      <c r="A181" s="91">
        <v>82</v>
      </c>
      <c r="B181" s="115">
        <v>43675</v>
      </c>
      <c r="C181" s="89">
        <v>0</v>
      </c>
      <c r="D181" s="89">
        <v>0</v>
      </c>
      <c r="E181" s="89">
        <v>0</v>
      </c>
      <c r="F181" s="89">
        <v>0</v>
      </c>
      <c r="G181" s="89">
        <v>0</v>
      </c>
      <c r="H181" s="89">
        <v>0</v>
      </c>
      <c r="I181" s="89">
        <v>0</v>
      </c>
      <c r="J181" s="19"/>
      <c r="K181" s="19"/>
      <c r="L181" s="25"/>
      <c r="M181" s="89">
        <v>1</v>
      </c>
      <c r="N181" s="89">
        <v>3</v>
      </c>
      <c r="P181" s="19"/>
      <c r="Q181" s="19"/>
      <c r="R181" s="19"/>
      <c r="S181" s="19"/>
      <c r="T181" s="19"/>
      <c r="U181" s="19"/>
      <c r="V181" s="19"/>
      <c r="W181" s="19"/>
    </row>
    <row r="182" spans="1:23" ht="17.100000000000001" customHeight="1" x14ac:dyDescent="0.25">
      <c r="A182" s="91">
        <v>83</v>
      </c>
      <c r="B182" s="115">
        <v>43678</v>
      </c>
      <c r="C182" s="89">
        <v>0</v>
      </c>
      <c r="D182" s="89">
        <v>0</v>
      </c>
      <c r="E182" s="137"/>
      <c r="F182" s="89">
        <v>0</v>
      </c>
      <c r="G182" s="89">
        <v>0</v>
      </c>
      <c r="H182" s="89">
        <v>0</v>
      </c>
      <c r="I182" s="89">
        <v>0</v>
      </c>
      <c r="J182" s="19"/>
      <c r="K182" s="19"/>
      <c r="L182" s="25"/>
      <c r="M182" s="89">
        <v>1</v>
      </c>
      <c r="N182" s="89">
        <v>3</v>
      </c>
      <c r="P182" s="19"/>
      <c r="Q182" s="19"/>
      <c r="R182" s="19"/>
      <c r="S182" s="19"/>
      <c r="T182" s="19"/>
      <c r="U182" s="19"/>
      <c r="V182" s="19"/>
      <c r="W182" s="19"/>
    </row>
    <row r="183" spans="1:23" ht="17.100000000000001" customHeight="1" x14ac:dyDescent="0.25">
      <c r="A183" s="91">
        <v>84</v>
      </c>
      <c r="B183" s="115">
        <v>43679</v>
      </c>
      <c r="C183" s="89">
        <v>0</v>
      </c>
      <c r="D183" s="89">
        <v>0</v>
      </c>
      <c r="E183" s="1"/>
      <c r="F183" s="89">
        <v>0</v>
      </c>
      <c r="G183" s="89">
        <v>0</v>
      </c>
      <c r="H183" s="89">
        <v>0</v>
      </c>
      <c r="I183" s="89">
        <v>0</v>
      </c>
      <c r="J183" s="19"/>
      <c r="K183" s="19"/>
      <c r="L183" s="25"/>
      <c r="M183" s="89">
        <v>1</v>
      </c>
      <c r="N183" s="89">
        <v>3</v>
      </c>
      <c r="P183" s="19"/>
      <c r="Q183" s="19"/>
      <c r="R183" s="19"/>
      <c r="S183" s="19"/>
      <c r="T183" s="19"/>
      <c r="U183" s="19"/>
      <c r="V183" s="19"/>
      <c r="W183" s="19"/>
    </row>
    <row r="184" spans="1:23" ht="17.100000000000001" customHeight="1" x14ac:dyDescent="0.25">
      <c r="A184" s="91">
        <v>85</v>
      </c>
      <c r="B184" s="115">
        <v>43682</v>
      </c>
      <c r="C184" s="89">
        <v>0</v>
      </c>
      <c r="D184" s="89">
        <v>0</v>
      </c>
      <c r="E184" s="89">
        <v>0</v>
      </c>
      <c r="F184" s="89">
        <v>0</v>
      </c>
      <c r="G184" s="89">
        <v>0</v>
      </c>
      <c r="H184" s="89">
        <v>0</v>
      </c>
      <c r="I184" s="89">
        <v>0</v>
      </c>
      <c r="J184" s="19"/>
      <c r="K184" s="19"/>
      <c r="L184" s="25"/>
      <c r="M184" s="89">
        <v>1</v>
      </c>
      <c r="N184" s="89">
        <v>3</v>
      </c>
      <c r="P184" s="19"/>
      <c r="Q184" s="19"/>
      <c r="R184" s="19"/>
      <c r="S184" s="19"/>
      <c r="T184" s="19"/>
      <c r="U184" s="19"/>
      <c r="V184" s="19"/>
      <c r="W184" s="19"/>
    </row>
    <row r="185" spans="1:23" ht="17.100000000000001" customHeight="1" x14ac:dyDescent="0.25">
      <c r="A185" s="91">
        <v>86</v>
      </c>
      <c r="B185" s="115">
        <v>43685</v>
      </c>
      <c r="C185" s="89">
        <v>0</v>
      </c>
      <c r="D185" s="89">
        <v>0</v>
      </c>
      <c r="E185" s="1"/>
      <c r="F185" s="89">
        <v>0</v>
      </c>
      <c r="G185" s="89">
        <v>0</v>
      </c>
      <c r="H185" s="89">
        <v>0</v>
      </c>
      <c r="I185" s="89">
        <v>0</v>
      </c>
      <c r="J185" s="19"/>
      <c r="K185" s="19"/>
      <c r="L185" s="25"/>
      <c r="M185" s="89">
        <v>1</v>
      </c>
      <c r="N185" s="89">
        <v>3</v>
      </c>
      <c r="P185" s="19"/>
      <c r="Q185" s="19"/>
      <c r="R185" s="19"/>
      <c r="S185" s="19"/>
      <c r="T185" s="19"/>
      <c r="U185" s="19"/>
      <c r="V185" s="19"/>
      <c r="W185" s="19"/>
    </row>
    <row r="186" spans="1:23" ht="17.100000000000001" customHeight="1" x14ac:dyDescent="0.25">
      <c r="A186" s="91">
        <v>87</v>
      </c>
      <c r="B186" s="115">
        <v>43687</v>
      </c>
      <c r="C186" s="89">
        <v>0</v>
      </c>
      <c r="D186" s="89">
        <v>0</v>
      </c>
      <c r="E186" s="137"/>
      <c r="F186" s="89">
        <v>0</v>
      </c>
      <c r="G186" s="89">
        <v>0</v>
      </c>
      <c r="H186" s="89">
        <v>0</v>
      </c>
      <c r="I186" s="89">
        <v>0</v>
      </c>
      <c r="J186" s="19"/>
      <c r="K186" s="19"/>
      <c r="L186" s="25"/>
      <c r="M186" s="89">
        <v>1</v>
      </c>
      <c r="N186" s="89">
        <v>3</v>
      </c>
      <c r="P186" s="19"/>
      <c r="Q186" s="19"/>
      <c r="R186" s="19"/>
      <c r="S186" s="19"/>
      <c r="T186" s="19"/>
      <c r="U186" s="19"/>
      <c r="V186" s="19"/>
      <c r="W186" s="19"/>
    </row>
    <row r="187" spans="1:23" ht="17.100000000000001" customHeight="1" x14ac:dyDescent="0.25">
      <c r="A187" s="91">
        <v>88</v>
      </c>
      <c r="B187" s="115">
        <v>43690</v>
      </c>
      <c r="C187" s="89">
        <v>0</v>
      </c>
      <c r="D187" s="89">
        <v>0</v>
      </c>
      <c r="E187" s="89">
        <v>0</v>
      </c>
      <c r="F187" s="89">
        <v>0</v>
      </c>
      <c r="G187" s="89">
        <v>0</v>
      </c>
      <c r="H187" s="89">
        <v>0</v>
      </c>
      <c r="I187" s="89">
        <v>0</v>
      </c>
      <c r="J187" s="19"/>
      <c r="K187" s="19"/>
      <c r="L187" s="25"/>
      <c r="M187" s="89">
        <v>1</v>
      </c>
      <c r="N187" s="89">
        <v>3</v>
      </c>
      <c r="P187" s="19"/>
      <c r="Q187" s="19"/>
      <c r="R187" s="19"/>
      <c r="S187" s="19"/>
      <c r="T187" s="19"/>
      <c r="U187" s="19"/>
      <c r="V187" s="19"/>
      <c r="W187" s="19"/>
    </row>
    <row r="188" spans="1:23" ht="17.100000000000001" customHeight="1" x14ac:dyDescent="0.25">
      <c r="A188" s="91">
        <v>89</v>
      </c>
      <c r="B188" s="115">
        <v>43692</v>
      </c>
      <c r="C188" s="89">
        <v>0</v>
      </c>
      <c r="D188" s="89">
        <v>0</v>
      </c>
      <c r="E188" s="137"/>
      <c r="F188" s="89">
        <v>0</v>
      </c>
      <c r="G188" s="89">
        <v>0</v>
      </c>
      <c r="H188" s="89">
        <v>0</v>
      </c>
      <c r="I188" s="89">
        <v>0</v>
      </c>
      <c r="J188" s="19"/>
      <c r="K188" s="19"/>
      <c r="L188" s="25"/>
      <c r="M188" s="89">
        <v>1</v>
      </c>
      <c r="N188" s="89">
        <v>3</v>
      </c>
      <c r="P188" s="19"/>
      <c r="Q188" s="19"/>
      <c r="R188" s="19"/>
      <c r="S188" s="19"/>
      <c r="T188" s="19"/>
      <c r="U188" s="19"/>
      <c r="V188" s="19"/>
      <c r="W188" s="19"/>
    </row>
    <row r="189" spans="1:23" ht="17.100000000000001" customHeight="1" x14ac:dyDescent="0.25">
      <c r="A189" s="91">
        <v>90</v>
      </c>
      <c r="B189" s="115">
        <v>43694</v>
      </c>
      <c r="C189" s="89">
        <v>0</v>
      </c>
      <c r="D189" s="89">
        <v>0</v>
      </c>
      <c r="E189" s="1"/>
      <c r="F189" s="89">
        <v>0</v>
      </c>
      <c r="G189" s="89">
        <v>0</v>
      </c>
      <c r="H189" s="89">
        <v>0</v>
      </c>
      <c r="I189" s="89">
        <v>0</v>
      </c>
      <c r="J189" s="19"/>
      <c r="K189" s="19"/>
      <c r="L189" s="25"/>
      <c r="M189" s="89">
        <v>1</v>
      </c>
      <c r="N189" s="89">
        <v>3</v>
      </c>
      <c r="P189" s="19"/>
      <c r="Q189" s="19"/>
      <c r="R189" s="19"/>
      <c r="S189" s="19"/>
      <c r="T189" s="19"/>
      <c r="U189" s="19"/>
      <c r="V189" s="19"/>
      <c r="W189" s="19"/>
    </row>
    <row r="190" spans="1:23" ht="17.100000000000001" customHeight="1" x14ac:dyDescent="0.25">
      <c r="A190" s="91">
        <v>91</v>
      </c>
      <c r="B190" s="115">
        <v>43697</v>
      </c>
      <c r="C190" s="89">
        <v>0</v>
      </c>
      <c r="D190" s="89">
        <v>0</v>
      </c>
      <c r="E190" s="89">
        <v>0</v>
      </c>
      <c r="F190" s="89">
        <v>0</v>
      </c>
      <c r="G190" s="89">
        <v>0</v>
      </c>
      <c r="H190" s="89">
        <v>0</v>
      </c>
      <c r="I190" s="89">
        <v>0</v>
      </c>
      <c r="J190" s="19"/>
      <c r="K190" s="19"/>
      <c r="L190" s="25"/>
      <c r="M190" s="89">
        <v>1</v>
      </c>
      <c r="N190" s="89">
        <v>3</v>
      </c>
      <c r="P190" s="19"/>
      <c r="Q190" s="19"/>
      <c r="R190" s="19"/>
      <c r="S190" s="19"/>
      <c r="T190" s="19"/>
      <c r="U190" s="19"/>
      <c r="V190" s="19"/>
      <c r="W190" s="19"/>
    </row>
    <row r="191" spans="1:23" ht="17.100000000000001" customHeight="1" x14ac:dyDescent="0.25">
      <c r="A191" s="91">
        <v>92</v>
      </c>
      <c r="B191" s="115">
        <v>43698</v>
      </c>
      <c r="C191" s="89">
        <v>0</v>
      </c>
      <c r="D191" s="89">
        <v>0</v>
      </c>
      <c r="E191" s="137"/>
      <c r="F191" s="89">
        <v>0</v>
      </c>
      <c r="G191" s="89">
        <v>0</v>
      </c>
      <c r="H191" s="89">
        <v>0</v>
      </c>
      <c r="I191" s="89">
        <v>0</v>
      </c>
      <c r="J191" s="19"/>
      <c r="K191" s="19"/>
      <c r="L191" s="25"/>
      <c r="M191" s="89">
        <v>1</v>
      </c>
      <c r="N191" s="89">
        <v>3</v>
      </c>
      <c r="P191" s="19"/>
      <c r="Q191" s="19"/>
      <c r="R191" s="19"/>
      <c r="S191" s="19"/>
      <c r="T191" s="19"/>
      <c r="U191" s="19"/>
      <c r="V191" s="19"/>
      <c r="W191" s="19"/>
    </row>
    <row r="192" spans="1:23" ht="17.100000000000001" customHeight="1" x14ac:dyDescent="0.25">
      <c r="A192" s="91">
        <v>93</v>
      </c>
      <c r="B192" s="115">
        <v>43700</v>
      </c>
      <c r="C192" s="89">
        <v>0</v>
      </c>
      <c r="D192" s="89">
        <v>0</v>
      </c>
      <c r="E192" s="1"/>
      <c r="F192" s="89">
        <v>0</v>
      </c>
      <c r="G192" s="89">
        <v>0</v>
      </c>
      <c r="H192" s="89">
        <v>0</v>
      </c>
      <c r="I192" s="89">
        <v>0</v>
      </c>
      <c r="J192" s="19"/>
      <c r="K192" s="19"/>
      <c r="L192" s="25"/>
      <c r="M192" s="89">
        <v>1</v>
      </c>
      <c r="N192" s="89">
        <v>3</v>
      </c>
      <c r="P192" s="19"/>
      <c r="Q192" s="19"/>
      <c r="R192" s="19"/>
      <c r="S192" s="19"/>
      <c r="T192" s="19"/>
      <c r="U192" s="19"/>
      <c r="V192" s="19"/>
      <c r="W192" s="19"/>
    </row>
    <row r="193" spans="1:23" ht="17.100000000000001" customHeight="1" x14ac:dyDescent="0.25">
      <c r="A193" s="91">
        <v>94</v>
      </c>
      <c r="B193" s="115">
        <v>43704</v>
      </c>
      <c r="C193" s="89">
        <v>0</v>
      </c>
      <c r="D193" s="89">
        <v>0</v>
      </c>
      <c r="E193" s="89">
        <v>0</v>
      </c>
      <c r="F193" s="89">
        <v>0</v>
      </c>
      <c r="G193" s="89">
        <v>0</v>
      </c>
      <c r="H193" s="89">
        <v>0</v>
      </c>
      <c r="I193" s="89">
        <v>0</v>
      </c>
      <c r="J193" s="19"/>
      <c r="K193" s="19"/>
      <c r="L193" s="25"/>
      <c r="M193" s="89">
        <v>1</v>
      </c>
      <c r="N193" s="89">
        <v>3</v>
      </c>
      <c r="P193" s="19"/>
      <c r="Q193" s="19"/>
      <c r="R193" s="19"/>
      <c r="S193" s="19"/>
      <c r="T193" s="19"/>
      <c r="U193" s="19"/>
      <c r="V193" s="19"/>
      <c r="W193" s="19"/>
    </row>
    <row r="194" spans="1:23" ht="17.100000000000001" customHeight="1" x14ac:dyDescent="0.25">
      <c r="A194" s="91">
        <v>95</v>
      </c>
      <c r="B194" s="115">
        <v>43706</v>
      </c>
      <c r="C194" s="89">
        <v>0</v>
      </c>
      <c r="D194" s="89">
        <v>0</v>
      </c>
      <c r="E194" s="137"/>
      <c r="F194" s="89">
        <v>0</v>
      </c>
      <c r="G194" s="89">
        <v>0</v>
      </c>
      <c r="H194" s="89">
        <v>0</v>
      </c>
      <c r="I194" s="89">
        <v>0</v>
      </c>
      <c r="J194" s="19"/>
      <c r="K194" s="19"/>
      <c r="L194" s="25"/>
      <c r="M194" s="89">
        <v>1</v>
      </c>
      <c r="N194" s="89">
        <v>3</v>
      </c>
      <c r="P194" s="19"/>
      <c r="Q194" s="19"/>
      <c r="R194" s="19"/>
      <c r="S194" s="19"/>
      <c r="T194" s="19"/>
      <c r="U194" s="19"/>
      <c r="V194" s="19"/>
      <c r="W194" s="19"/>
    </row>
    <row r="195" spans="1:23" ht="17.100000000000001" customHeight="1" x14ac:dyDescent="0.25">
      <c r="A195" s="91">
        <v>96</v>
      </c>
      <c r="B195" s="115">
        <v>43707</v>
      </c>
      <c r="C195" s="89">
        <v>0</v>
      </c>
      <c r="D195" s="89">
        <v>0</v>
      </c>
      <c r="E195" s="1"/>
      <c r="F195" s="89">
        <v>0</v>
      </c>
      <c r="G195" s="89">
        <v>0</v>
      </c>
      <c r="H195" s="89">
        <v>0</v>
      </c>
      <c r="I195" s="89">
        <v>0</v>
      </c>
      <c r="J195" s="19"/>
      <c r="K195" s="19"/>
      <c r="L195" s="25"/>
      <c r="M195" s="89">
        <v>1</v>
      </c>
      <c r="N195" s="89">
        <v>3</v>
      </c>
      <c r="P195" s="19"/>
      <c r="Q195" s="19"/>
      <c r="R195" s="19"/>
      <c r="S195" s="19"/>
      <c r="T195" s="19"/>
      <c r="U195" s="19"/>
      <c r="V195" s="19"/>
      <c r="W195" s="19"/>
    </row>
    <row r="196" spans="1:23" ht="17.100000000000001" customHeight="1" x14ac:dyDescent="0.25">
      <c r="A196" s="91">
        <v>97</v>
      </c>
      <c r="B196" s="136">
        <v>43709</v>
      </c>
      <c r="C196" s="89">
        <v>0</v>
      </c>
      <c r="D196" s="89">
        <v>0</v>
      </c>
      <c r="E196" s="89"/>
      <c r="F196" s="89">
        <v>0</v>
      </c>
      <c r="G196" s="89">
        <v>0</v>
      </c>
      <c r="H196" s="89">
        <v>0</v>
      </c>
      <c r="I196" s="89">
        <v>0</v>
      </c>
      <c r="J196" s="19"/>
      <c r="K196" s="19"/>
      <c r="L196" s="25"/>
      <c r="M196" s="89">
        <v>1</v>
      </c>
      <c r="N196" s="89">
        <v>3</v>
      </c>
      <c r="P196" s="19"/>
      <c r="Q196" s="19"/>
      <c r="R196" s="19"/>
      <c r="S196" s="19"/>
      <c r="T196" s="19"/>
      <c r="U196" s="19"/>
      <c r="V196" s="19"/>
      <c r="W196" s="19"/>
    </row>
    <row r="197" spans="1:23" ht="17.100000000000001" customHeight="1" x14ac:dyDescent="0.25">
      <c r="A197" s="91">
        <v>98</v>
      </c>
      <c r="B197" s="136">
        <v>43713</v>
      </c>
      <c r="C197" s="89">
        <v>0</v>
      </c>
      <c r="D197" s="89">
        <v>0</v>
      </c>
      <c r="E197" s="89">
        <v>0</v>
      </c>
      <c r="F197" s="89">
        <v>0</v>
      </c>
      <c r="G197" s="89">
        <v>0</v>
      </c>
      <c r="H197" s="89">
        <v>0</v>
      </c>
      <c r="I197" s="89">
        <v>0</v>
      </c>
      <c r="J197" s="19"/>
      <c r="K197" s="19"/>
      <c r="L197" s="25"/>
      <c r="M197" s="89">
        <v>1</v>
      </c>
      <c r="N197" s="89">
        <v>3</v>
      </c>
      <c r="P197" s="19"/>
      <c r="Q197" s="19"/>
      <c r="R197" s="19"/>
      <c r="S197" s="19"/>
      <c r="T197" s="19"/>
      <c r="U197" s="19"/>
      <c r="V197" s="19"/>
      <c r="W197" s="19"/>
    </row>
    <row r="198" spans="1:23" ht="17.100000000000001" customHeight="1" x14ac:dyDescent="0.25">
      <c r="A198" s="91">
        <v>99</v>
      </c>
      <c r="B198" s="136">
        <v>43715</v>
      </c>
      <c r="C198" s="89">
        <v>0</v>
      </c>
      <c r="D198" s="89">
        <v>0</v>
      </c>
      <c r="E198" s="89"/>
      <c r="F198" s="89">
        <v>0</v>
      </c>
      <c r="G198" s="89">
        <v>0</v>
      </c>
      <c r="H198" s="89">
        <v>0</v>
      </c>
      <c r="I198" s="89">
        <v>0</v>
      </c>
      <c r="J198" s="19"/>
      <c r="K198" s="19"/>
      <c r="L198" s="25"/>
      <c r="M198" s="89">
        <v>1</v>
      </c>
      <c r="N198" s="89">
        <v>3</v>
      </c>
      <c r="P198" s="19"/>
      <c r="Q198" s="19"/>
      <c r="R198" s="19"/>
      <c r="S198" s="19"/>
      <c r="T198" s="19"/>
      <c r="U198" s="19"/>
      <c r="V198" s="19"/>
      <c r="W198" s="19"/>
    </row>
    <row r="199" spans="1:23" ht="17.100000000000001" customHeight="1" x14ac:dyDescent="0.25">
      <c r="A199" s="91">
        <v>100</v>
      </c>
      <c r="B199" s="136">
        <v>43716</v>
      </c>
      <c r="C199" s="89">
        <v>0</v>
      </c>
      <c r="D199" s="89">
        <v>0</v>
      </c>
      <c r="E199" s="89"/>
      <c r="F199" s="89">
        <v>0</v>
      </c>
      <c r="G199" s="89">
        <v>0</v>
      </c>
      <c r="H199" s="89">
        <v>0</v>
      </c>
      <c r="I199" s="89">
        <v>0</v>
      </c>
      <c r="J199" s="19"/>
      <c r="K199" s="19"/>
      <c r="L199" s="25"/>
      <c r="M199" s="89">
        <v>1</v>
      </c>
      <c r="N199" s="89">
        <v>3</v>
      </c>
      <c r="P199" s="19"/>
      <c r="Q199" s="19"/>
      <c r="R199" s="19"/>
      <c r="S199" s="19"/>
      <c r="T199" s="19"/>
      <c r="U199" s="19"/>
      <c r="V199" s="19"/>
      <c r="W199" s="19"/>
    </row>
    <row r="200" spans="1:23" ht="17.100000000000001" customHeight="1" x14ac:dyDescent="0.25">
      <c r="A200" s="91">
        <v>101</v>
      </c>
      <c r="B200" s="136">
        <v>43719</v>
      </c>
      <c r="C200" s="89">
        <v>0</v>
      </c>
      <c r="D200" s="89">
        <v>0</v>
      </c>
      <c r="E200" s="89">
        <v>0</v>
      </c>
      <c r="F200" s="89">
        <v>0</v>
      </c>
      <c r="G200" s="89">
        <v>0</v>
      </c>
      <c r="H200" s="89">
        <v>0</v>
      </c>
      <c r="I200" s="89">
        <v>0</v>
      </c>
      <c r="J200" s="19"/>
      <c r="K200" s="19"/>
      <c r="L200" s="25"/>
      <c r="M200" s="89">
        <v>1</v>
      </c>
      <c r="N200" s="89">
        <v>3</v>
      </c>
      <c r="P200" s="19"/>
      <c r="Q200" s="19"/>
      <c r="R200" s="19"/>
      <c r="S200" s="19"/>
      <c r="T200" s="19"/>
      <c r="U200" s="19"/>
      <c r="V200" s="19"/>
      <c r="W200" s="19"/>
    </row>
    <row r="201" spans="1:23" ht="17.100000000000001" customHeight="1" x14ac:dyDescent="0.25">
      <c r="A201" s="91">
        <v>102</v>
      </c>
      <c r="B201" s="136">
        <v>43721</v>
      </c>
      <c r="C201" s="89">
        <v>0</v>
      </c>
      <c r="D201" s="89">
        <v>0</v>
      </c>
      <c r="E201" s="89"/>
      <c r="F201" s="89">
        <v>0</v>
      </c>
      <c r="G201" s="89">
        <v>0</v>
      </c>
      <c r="H201" s="89">
        <v>0</v>
      </c>
      <c r="I201" s="89">
        <v>0</v>
      </c>
      <c r="J201" s="19"/>
      <c r="K201" s="19"/>
      <c r="L201" s="25"/>
      <c r="M201" s="89">
        <v>1</v>
      </c>
      <c r="N201" s="89">
        <v>3</v>
      </c>
      <c r="P201" s="19"/>
      <c r="Q201" s="19"/>
      <c r="R201" s="19"/>
      <c r="S201" s="19"/>
      <c r="T201" s="19"/>
      <c r="U201" s="19"/>
      <c r="V201" s="19"/>
      <c r="W201" s="19"/>
    </row>
    <row r="202" spans="1:23" ht="17.100000000000001" customHeight="1" x14ac:dyDescent="0.25">
      <c r="A202" s="91">
        <v>103</v>
      </c>
      <c r="B202" s="136">
        <v>43723</v>
      </c>
      <c r="C202" s="89">
        <v>0</v>
      </c>
      <c r="D202" s="89">
        <v>0</v>
      </c>
      <c r="E202" s="89"/>
      <c r="F202" s="89">
        <v>0</v>
      </c>
      <c r="G202" s="89">
        <v>0</v>
      </c>
      <c r="H202" s="89">
        <v>0</v>
      </c>
      <c r="I202" s="89">
        <v>0</v>
      </c>
      <c r="J202" s="19"/>
      <c r="K202" s="19"/>
      <c r="L202" s="25"/>
      <c r="M202" s="89">
        <v>1</v>
      </c>
      <c r="N202" s="89">
        <v>3</v>
      </c>
      <c r="P202" s="19"/>
      <c r="Q202" s="19"/>
      <c r="R202" s="19"/>
      <c r="S202" s="19"/>
      <c r="T202" s="19"/>
      <c r="U202" s="19"/>
      <c r="V202" s="19"/>
      <c r="W202" s="19"/>
    </row>
    <row r="203" spans="1:23" ht="17.100000000000001" customHeight="1" x14ac:dyDescent="0.25">
      <c r="A203" s="91">
        <v>104</v>
      </c>
      <c r="B203" s="136">
        <v>43730</v>
      </c>
      <c r="C203" s="89">
        <v>0</v>
      </c>
      <c r="D203" s="89">
        <v>0</v>
      </c>
      <c r="E203" s="89">
        <v>0</v>
      </c>
      <c r="F203" s="89">
        <v>0</v>
      </c>
      <c r="G203" s="89">
        <v>0</v>
      </c>
      <c r="H203" s="89">
        <v>0</v>
      </c>
      <c r="I203" s="89">
        <v>0</v>
      </c>
      <c r="J203" s="19"/>
      <c r="K203" s="19"/>
      <c r="L203" s="25"/>
      <c r="M203" s="89">
        <v>1</v>
      </c>
      <c r="N203" s="89">
        <v>3</v>
      </c>
      <c r="P203" s="19"/>
      <c r="Q203" s="19"/>
      <c r="R203" s="19"/>
      <c r="S203" s="19"/>
      <c r="T203" s="19"/>
      <c r="U203" s="19"/>
      <c r="V203" s="19"/>
      <c r="W203" s="19"/>
    </row>
    <row r="204" spans="1:23" ht="17.100000000000001" customHeight="1" x14ac:dyDescent="0.25">
      <c r="A204" s="91">
        <v>105</v>
      </c>
      <c r="B204" s="136">
        <v>43737</v>
      </c>
      <c r="C204" s="89">
        <v>0</v>
      </c>
      <c r="D204" s="89">
        <v>0</v>
      </c>
      <c r="E204" s="89">
        <v>0</v>
      </c>
      <c r="F204" s="89">
        <v>0</v>
      </c>
      <c r="G204" s="89">
        <v>0</v>
      </c>
      <c r="H204" s="89">
        <v>0</v>
      </c>
      <c r="I204" s="89">
        <v>0</v>
      </c>
      <c r="J204" s="19"/>
      <c r="K204" s="19"/>
      <c r="L204" s="25"/>
      <c r="M204" s="89">
        <v>1</v>
      </c>
      <c r="N204" s="89">
        <v>3</v>
      </c>
      <c r="P204" s="19"/>
      <c r="Q204" s="19"/>
      <c r="R204" s="19"/>
      <c r="S204" s="19"/>
      <c r="T204" s="19"/>
      <c r="U204" s="19"/>
      <c r="V204" s="19"/>
      <c r="W204" s="19"/>
    </row>
    <row r="205" spans="1:23" ht="17.100000000000001" customHeight="1" x14ac:dyDescent="0.25">
      <c r="A205" s="91">
        <v>106</v>
      </c>
      <c r="B205" s="143">
        <v>43740</v>
      </c>
      <c r="C205" s="116">
        <v>0</v>
      </c>
      <c r="D205" s="116">
        <v>0</v>
      </c>
      <c r="E205" s="116">
        <v>0</v>
      </c>
      <c r="F205" s="116">
        <v>0</v>
      </c>
      <c r="G205" s="116">
        <v>0</v>
      </c>
      <c r="H205" s="116">
        <v>0</v>
      </c>
      <c r="I205" s="116">
        <v>0</v>
      </c>
      <c r="J205" s="19"/>
      <c r="K205" s="19"/>
      <c r="L205" s="25"/>
      <c r="M205" s="89">
        <v>1</v>
      </c>
      <c r="N205" s="89">
        <v>3</v>
      </c>
      <c r="P205" s="19"/>
      <c r="Q205" s="19"/>
      <c r="R205" s="19"/>
      <c r="S205" s="19"/>
      <c r="T205" s="19"/>
      <c r="U205" s="19"/>
      <c r="V205" s="19"/>
      <c r="W205" s="19"/>
    </row>
    <row r="206" spans="1:23" ht="17.100000000000001" customHeight="1" x14ac:dyDescent="0.25">
      <c r="A206" s="91">
        <v>107</v>
      </c>
      <c r="B206" s="143">
        <v>43750</v>
      </c>
      <c r="C206" s="116">
        <v>0</v>
      </c>
      <c r="D206" s="116">
        <v>0</v>
      </c>
      <c r="E206" s="116">
        <v>0</v>
      </c>
      <c r="F206" s="116">
        <v>0</v>
      </c>
      <c r="G206" s="116">
        <v>0</v>
      </c>
      <c r="H206" s="116">
        <v>0</v>
      </c>
      <c r="I206" s="116">
        <v>0</v>
      </c>
      <c r="J206" s="19"/>
      <c r="K206" s="19"/>
      <c r="L206" s="25"/>
      <c r="M206" s="89">
        <v>1</v>
      </c>
      <c r="N206" s="89">
        <v>3</v>
      </c>
      <c r="P206" s="19"/>
      <c r="Q206" s="19"/>
      <c r="R206" s="19"/>
      <c r="S206" s="19"/>
      <c r="T206" s="19"/>
      <c r="U206" s="19"/>
      <c r="V206" s="19"/>
      <c r="W206" s="19"/>
    </row>
    <row r="207" spans="1:23" ht="17.100000000000001" customHeight="1" x14ac:dyDescent="0.25">
      <c r="A207" s="91">
        <v>108</v>
      </c>
      <c r="B207" s="143">
        <v>43753</v>
      </c>
      <c r="C207" s="116">
        <v>0</v>
      </c>
      <c r="D207" s="116">
        <v>0</v>
      </c>
      <c r="E207" s="116">
        <v>0</v>
      </c>
      <c r="F207" s="116">
        <v>0</v>
      </c>
      <c r="G207" s="116">
        <v>0</v>
      </c>
      <c r="H207" s="116">
        <v>0</v>
      </c>
      <c r="I207" s="116">
        <v>0</v>
      </c>
      <c r="J207" s="19"/>
      <c r="K207" s="19"/>
      <c r="L207" s="25"/>
      <c r="M207" s="89">
        <v>1</v>
      </c>
      <c r="N207" s="89">
        <v>3</v>
      </c>
      <c r="P207" s="19"/>
      <c r="Q207" s="19"/>
      <c r="R207" s="19"/>
      <c r="S207" s="19"/>
      <c r="T207" s="19"/>
      <c r="U207" s="19"/>
      <c r="V207" s="19"/>
      <c r="W207" s="19"/>
    </row>
    <row r="208" spans="1:23" ht="17.100000000000001" customHeight="1" x14ac:dyDescent="0.25">
      <c r="A208" s="91">
        <v>109</v>
      </c>
      <c r="B208" s="143">
        <v>43756</v>
      </c>
      <c r="C208" s="116">
        <v>0</v>
      </c>
      <c r="D208" s="116">
        <v>0</v>
      </c>
      <c r="E208" s="116"/>
      <c r="F208" s="116">
        <v>0</v>
      </c>
      <c r="G208" s="116">
        <v>0</v>
      </c>
      <c r="H208" s="116">
        <v>0</v>
      </c>
      <c r="I208" s="116">
        <v>0</v>
      </c>
      <c r="J208" s="19"/>
      <c r="K208" s="19"/>
      <c r="L208" s="25"/>
      <c r="M208" s="89">
        <v>1</v>
      </c>
      <c r="N208" s="89">
        <v>3</v>
      </c>
      <c r="P208" s="19"/>
      <c r="Q208" s="19"/>
      <c r="R208" s="19"/>
      <c r="S208" s="19"/>
      <c r="T208" s="19"/>
      <c r="U208" s="19"/>
      <c r="V208" s="19"/>
      <c r="W208" s="19"/>
    </row>
    <row r="209" spans="1:23" ht="17.100000000000001" customHeight="1" x14ac:dyDescent="0.25">
      <c r="A209" s="91">
        <v>110</v>
      </c>
      <c r="B209" s="143">
        <v>43758</v>
      </c>
      <c r="C209" s="116">
        <v>0</v>
      </c>
      <c r="D209" s="116">
        <v>0</v>
      </c>
      <c r="E209" s="116"/>
      <c r="F209" s="116">
        <v>0</v>
      </c>
      <c r="G209" s="116">
        <v>0</v>
      </c>
      <c r="H209" s="116">
        <v>0</v>
      </c>
      <c r="I209" s="116">
        <v>0</v>
      </c>
      <c r="J209" s="19"/>
      <c r="K209" s="19"/>
      <c r="L209" s="25"/>
      <c r="M209" s="89">
        <v>1</v>
      </c>
      <c r="N209" s="89">
        <v>3</v>
      </c>
      <c r="P209" s="19"/>
      <c r="Q209" s="19"/>
      <c r="R209" s="19"/>
      <c r="S209" s="19"/>
      <c r="T209" s="19"/>
      <c r="U209" s="19"/>
      <c r="V209" s="19"/>
      <c r="W209" s="19"/>
    </row>
    <row r="210" spans="1:23" ht="17.100000000000001" customHeight="1" x14ac:dyDescent="0.25">
      <c r="A210" s="91">
        <v>111</v>
      </c>
      <c r="B210" s="143">
        <v>43761</v>
      </c>
      <c r="C210" s="116">
        <v>0</v>
      </c>
      <c r="D210" s="116">
        <v>0</v>
      </c>
      <c r="E210" s="116">
        <v>0</v>
      </c>
      <c r="F210" s="116">
        <v>0</v>
      </c>
      <c r="G210" s="116">
        <v>0</v>
      </c>
      <c r="H210" s="116">
        <v>0</v>
      </c>
      <c r="I210" s="116">
        <v>0</v>
      </c>
      <c r="J210" s="19"/>
      <c r="K210" s="19"/>
      <c r="L210" s="25"/>
      <c r="M210" s="89">
        <v>1</v>
      </c>
      <c r="N210" s="89">
        <v>3</v>
      </c>
      <c r="P210" s="19"/>
      <c r="Q210" s="19"/>
      <c r="R210" s="19"/>
      <c r="S210" s="19"/>
      <c r="T210" s="19"/>
      <c r="U210" s="19"/>
      <c r="V210" s="19"/>
      <c r="W210" s="19"/>
    </row>
    <row r="211" spans="1:23" ht="17.100000000000001" customHeight="1" x14ac:dyDescent="0.25">
      <c r="A211" s="91">
        <v>112</v>
      </c>
      <c r="B211" s="143">
        <v>43768</v>
      </c>
      <c r="C211" s="116">
        <v>0</v>
      </c>
      <c r="D211" s="116">
        <v>0</v>
      </c>
      <c r="E211" s="116">
        <v>0</v>
      </c>
      <c r="F211" s="116">
        <v>0</v>
      </c>
      <c r="G211" s="116">
        <v>0</v>
      </c>
      <c r="H211" s="116">
        <v>0</v>
      </c>
      <c r="I211" s="116">
        <v>0</v>
      </c>
      <c r="J211" s="19"/>
      <c r="K211" s="19"/>
      <c r="L211" s="25"/>
      <c r="M211" s="89">
        <v>1</v>
      </c>
      <c r="N211" s="89">
        <v>3</v>
      </c>
      <c r="P211" s="19"/>
      <c r="Q211" s="19"/>
      <c r="R211" s="19"/>
      <c r="S211" s="19"/>
      <c r="T211" s="19"/>
      <c r="U211" s="19"/>
      <c r="V211" s="19"/>
      <c r="W211" s="19"/>
    </row>
    <row r="212" spans="1:23" ht="17.100000000000001" customHeight="1" x14ac:dyDescent="0.25">
      <c r="A212" s="91">
        <v>113</v>
      </c>
      <c r="B212" s="143">
        <v>43771</v>
      </c>
      <c r="C212" s="116">
        <v>0</v>
      </c>
      <c r="D212" s="116">
        <v>0</v>
      </c>
      <c r="E212" s="144"/>
      <c r="F212" s="116">
        <v>0</v>
      </c>
      <c r="G212" s="116">
        <v>0</v>
      </c>
      <c r="H212" s="116">
        <v>0</v>
      </c>
      <c r="I212" s="116">
        <v>0</v>
      </c>
      <c r="J212" s="19"/>
      <c r="K212" s="19"/>
      <c r="L212" s="25"/>
      <c r="M212" s="89">
        <v>1</v>
      </c>
      <c r="N212" s="89">
        <v>3</v>
      </c>
      <c r="P212" s="19"/>
      <c r="Q212" s="19"/>
      <c r="R212" s="19"/>
      <c r="S212" s="19"/>
      <c r="T212" s="19"/>
      <c r="U212" s="19"/>
      <c r="V212" s="19"/>
      <c r="W212" s="19"/>
    </row>
    <row r="213" spans="1:23" ht="17.100000000000001" customHeight="1" x14ac:dyDescent="0.25">
      <c r="A213" s="91">
        <v>114</v>
      </c>
      <c r="B213" s="143">
        <v>43774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9"/>
      <c r="K213" s="19"/>
      <c r="L213" s="25"/>
      <c r="M213" s="89">
        <v>1</v>
      </c>
      <c r="N213" s="89">
        <v>3</v>
      </c>
      <c r="P213" s="19"/>
      <c r="Q213" s="19"/>
      <c r="R213" s="19"/>
      <c r="S213" s="19"/>
      <c r="T213" s="19"/>
      <c r="U213" s="19"/>
      <c r="V213" s="19"/>
      <c r="W213" s="19"/>
    </row>
    <row r="214" spans="1:23" ht="17.100000000000001" customHeight="1" x14ac:dyDescent="0.25">
      <c r="A214" s="91">
        <v>115</v>
      </c>
      <c r="B214" s="143">
        <v>43776</v>
      </c>
      <c r="C214" s="116">
        <v>0</v>
      </c>
      <c r="D214" s="116">
        <v>0</v>
      </c>
      <c r="E214" s="144"/>
      <c r="F214" s="116">
        <v>0</v>
      </c>
      <c r="G214" s="116">
        <v>0</v>
      </c>
      <c r="H214" s="116">
        <v>0</v>
      </c>
      <c r="I214" s="116">
        <v>0</v>
      </c>
      <c r="J214" s="19"/>
      <c r="K214" s="19"/>
      <c r="L214" s="25"/>
      <c r="M214" s="89">
        <v>1</v>
      </c>
      <c r="N214" s="89">
        <v>3</v>
      </c>
      <c r="P214" s="19"/>
      <c r="Q214" s="19"/>
      <c r="R214" s="19"/>
      <c r="S214" s="19"/>
      <c r="T214" s="19"/>
      <c r="U214" s="19"/>
      <c r="V214" s="19"/>
      <c r="W214" s="19"/>
    </row>
    <row r="215" spans="1:23" ht="17.100000000000001" customHeight="1" x14ac:dyDescent="0.25">
      <c r="A215" s="91">
        <v>116</v>
      </c>
      <c r="B215" s="143">
        <v>43777</v>
      </c>
      <c r="C215" s="116">
        <v>0</v>
      </c>
      <c r="D215" s="116">
        <v>0</v>
      </c>
      <c r="E215" s="144"/>
      <c r="F215" s="116">
        <v>0</v>
      </c>
      <c r="G215" s="116">
        <v>0</v>
      </c>
      <c r="H215" s="116">
        <v>0</v>
      </c>
      <c r="I215" s="116">
        <v>0</v>
      </c>
      <c r="J215" s="19"/>
      <c r="K215" s="19"/>
      <c r="L215" s="25"/>
      <c r="M215" s="89">
        <v>1</v>
      </c>
      <c r="N215" s="89">
        <v>3</v>
      </c>
      <c r="P215" s="19"/>
      <c r="Q215" s="19"/>
      <c r="R215" s="19"/>
      <c r="S215" s="19"/>
      <c r="T215" s="19"/>
      <c r="U215" s="19"/>
      <c r="V215" s="19"/>
      <c r="W215" s="19"/>
    </row>
    <row r="216" spans="1:23" ht="17.100000000000001" customHeight="1" x14ac:dyDescent="0.25">
      <c r="A216" s="91">
        <v>117</v>
      </c>
      <c r="B216" s="143">
        <v>43782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9"/>
      <c r="K216" s="19"/>
      <c r="L216" s="25"/>
      <c r="M216" s="89">
        <v>1</v>
      </c>
      <c r="N216" s="89">
        <v>3</v>
      </c>
      <c r="P216" s="19"/>
      <c r="Q216" s="19"/>
      <c r="R216" s="19"/>
      <c r="S216" s="19"/>
      <c r="T216" s="19"/>
      <c r="U216" s="19"/>
      <c r="V216" s="19"/>
      <c r="W216" s="19"/>
    </row>
    <row r="217" spans="1:23" ht="17.100000000000001" customHeight="1" x14ac:dyDescent="0.25">
      <c r="A217" s="91">
        <v>118</v>
      </c>
      <c r="B217" s="143">
        <v>43784</v>
      </c>
      <c r="C217" s="116">
        <v>0</v>
      </c>
      <c r="D217" s="116">
        <v>0</v>
      </c>
      <c r="E217" s="144"/>
      <c r="F217" s="116">
        <v>0</v>
      </c>
      <c r="G217" s="116">
        <v>1</v>
      </c>
      <c r="H217" s="116">
        <v>0</v>
      </c>
      <c r="I217" s="116">
        <v>0</v>
      </c>
      <c r="J217" s="19"/>
      <c r="K217" s="19"/>
      <c r="L217" s="25"/>
      <c r="M217" s="89">
        <v>1</v>
      </c>
      <c r="N217" s="89">
        <v>3</v>
      </c>
      <c r="P217" s="19"/>
      <c r="Q217" s="19"/>
      <c r="R217" s="19"/>
      <c r="S217" s="19"/>
      <c r="T217" s="19"/>
      <c r="U217" s="19"/>
      <c r="V217" s="19"/>
      <c r="W217" s="19"/>
    </row>
    <row r="218" spans="1:23" ht="17.100000000000001" customHeight="1" x14ac:dyDescent="0.25">
      <c r="A218" s="91">
        <v>119</v>
      </c>
      <c r="B218" s="143">
        <v>43786</v>
      </c>
      <c r="C218" s="116">
        <v>0</v>
      </c>
      <c r="D218" s="116">
        <v>0</v>
      </c>
      <c r="E218" s="144"/>
      <c r="F218" s="116">
        <v>0</v>
      </c>
      <c r="G218" s="116">
        <v>0</v>
      </c>
      <c r="H218" s="116">
        <v>0</v>
      </c>
      <c r="I218" s="116">
        <v>0</v>
      </c>
      <c r="J218" s="19"/>
      <c r="K218" s="19"/>
      <c r="L218" s="25"/>
      <c r="M218" s="89">
        <v>1</v>
      </c>
      <c r="N218" s="89">
        <v>3</v>
      </c>
      <c r="P218" s="19"/>
      <c r="Q218" s="19"/>
      <c r="R218" s="19"/>
      <c r="S218" s="19"/>
      <c r="T218" s="19"/>
      <c r="U218" s="19"/>
      <c r="V218" s="19"/>
      <c r="W218" s="19"/>
    </row>
    <row r="219" spans="1:23" ht="17.100000000000001" customHeight="1" x14ac:dyDescent="0.25">
      <c r="A219" s="91">
        <v>120</v>
      </c>
      <c r="B219" s="143">
        <v>43787</v>
      </c>
      <c r="C219" s="116">
        <v>0</v>
      </c>
      <c r="D219" s="116">
        <v>0</v>
      </c>
      <c r="E219" s="116">
        <v>0</v>
      </c>
      <c r="F219" s="116">
        <v>0</v>
      </c>
      <c r="G219" s="116">
        <v>0</v>
      </c>
      <c r="H219" s="116">
        <v>0</v>
      </c>
      <c r="I219" s="116">
        <v>0</v>
      </c>
      <c r="J219" s="19"/>
      <c r="K219" s="19"/>
      <c r="L219" s="25"/>
      <c r="M219" s="89">
        <v>1</v>
      </c>
      <c r="N219" s="89">
        <v>3</v>
      </c>
      <c r="P219" s="19"/>
      <c r="Q219" s="19"/>
      <c r="R219" s="19"/>
      <c r="S219" s="19"/>
      <c r="T219" s="19"/>
      <c r="U219" s="19"/>
      <c r="V219" s="19"/>
      <c r="W219" s="19"/>
    </row>
    <row r="220" spans="1:23" ht="17.100000000000001" customHeight="1" x14ac:dyDescent="0.25">
      <c r="A220" s="91">
        <v>121</v>
      </c>
      <c r="B220" s="143">
        <v>43790</v>
      </c>
      <c r="C220" s="116">
        <v>0</v>
      </c>
      <c r="D220" s="116">
        <v>0</v>
      </c>
      <c r="E220" s="144"/>
      <c r="F220" s="116">
        <v>0</v>
      </c>
      <c r="G220" s="116">
        <v>0</v>
      </c>
      <c r="H220" s="116">
        <v>0</v>
      </c>
      <c r="I220" s="116">
        <v>0</v>
      </c>
      <c r="J220" s="19"/>
      <c r="K220" s="19"/>
      <c r="L220" s="25"/>
      <c r="M220" s="89">
        <v>1</v>
      </c>
      <c r="N220" s="89">
        <v>3</v>
      </c>
      <c r="P220" s="19"/>
      <c r="Q220" s="19"/>
      <c r="R220" s="19"/>
      <c r="S220" s="19"/>
      <c r="T220" s="19"/>
      <c r="U220" s="19"/>
      <c r="V220" s="19"/>
      <c r="W220" s="19"/>
    </row>
    <row r="221" spans="1:23" ht="17.100000000000001" customHeight="1" x14ac:dyDescent="0.25">
      <c r="A221" s="91">
        <v>122</v>
      </c>
      <c r="B221" s="143">
        <v>43793</v>
      </c>
      <c r="C221" s="116">
        <v>0</v>
      </c>
      <c r="D221" s="116">
        <v>0</v>
      </c>
      <c r="E221" s="144"/>
      <c r="F221" s="116">
        <v>0</v>
      </c>
      <c r="G221" s="116">
        <v>0</v>
      </c>
      <c r="H221" s="116">
        <v>0</v>
      </c>
      <c r="I221" s="116">
        <v>0</v>
      </c>
      <c r="J221" s="19"/>
      <c r="K221" s="19"/>
      <c r="L221" s="25"/>
      <c r="M221" s="89">
        <v>1</v>
      </c>
      <c r="N221" s="89">
        <v>3</v>
      </c>
      <c r="P221" s="19"/>
      <c r="Q221" s="19"/>
      <c r="R221" s="19"/>
      <c r="S221" s="19"/>
      <c r="T221" s="19"/>
      <c r="U221" s="19"/>
      <c r="V221" s="19"/>
      <c r="W221" s="19"/>
    </row>
    <row r="222" spans="1:23" ht="17.100000000000001" customHeight="1" x14ac:dyDescent="0.25">
      <c r="A222" s="91">
        <v>123</v>
      </c>
      <c r="B222" s="143">
        <v>43795</v>
      </c>
      <c r="C222" s="116">
        <v>0</v>
      </c>
      <c r="D222" s="116">
        <v>0</v>
      </c>
      <c r="E222" s="116">
        <v>0</v>
      </c>
      <c r="F222" s="116">
        <v>0</v>
      </c>
      <c r="G222" s="116">
        <v>0</v>
      </c>
      <c r="H222" s="116">
        <v>0</v>
      </c>
      <c r="I222" s="116">
        <v>0</v>
      </c>
      <c r="J222" s="19"/>
      <c r="K222" s="19"/>
      <c r="L222" s="25"/>
      <c r="M222" s="89">
        <v>1</v>
      </c>
      <c r="N222" s="89">
        <v>3</v>
      </c>
      <c r="P222" s="19"/>
      <c r="Q222" s="19"/>
      <c r="R222" s="19"/>
      <c r="S222" s="19"/>
      <c r="T222" s="19"/>
      <c r="U222" s="19"/>
      <c r="V222" s="19"/>
      <c r="W222" s="19"/>
    </row>
    <row r="223" spans="1:23" ht="17.100000000000001" customHeight="1" x14ac:dyDescent="0.25">
      <c r="A223" s="91">
        <v>124</v>
      </c>
      <c r="B223" s="143">
        <v>43798</v>
      </c>
      <c r="C223" s="116">
        <v>0</v>
      </c>
      <c r="D223" s="116">
        <v>0</v>
      </c>
      <c r="E223" s="144"/>
      <c r="F223" s="116">
        <v>0</v>
      </c>
      <c r="G223" s="116">
        <v>0</v>
      </c>
      <c r="H223" s="116">
        <v>0</v>
      </c>
      <c r="I223" s="116">
        <v>0</v>
      </c>
      <c r="J223" s="19"/>
      <c r="K223" s="19"/>
      <c r="L223" s="25"/>
      <c r="M223" s="89">
        <v>1</v>
      </c>
      <c r="N223" s="89">
        <v>3</v>
      </c>
      <c r="P223" s="19"/>
      <c r="Q223" s="19"/>
      <c r="R223" s="19"/>
      <c r="S223" s="19"/>
      <c r="T223" s="19"/>
      <c r="U223" s="19"/>
      <c r="V223" s="19"/>
      <c r="W223" s="19"/>
    </row>
    <row r="224" spans="1:23" ht="17.100000000000001" customHeight="1" x14ac:dyDescent="0.25">
      <c r="A224" s="91">
        <v>125</v>
      </c>
      <c r="B224" s="143">
        <v>43801</v>
      </c>
      <c r="C224" s="116">
        <v>0</v>
      </c>
      <c r="D224" s="116">
        <v>0</v>
      </c>
      <c r="E224" s="144"/>
      <c r="F224" s="116">
        <v>0</v>
      </c>
      <c r="G224" s="116">
        <v>0</v>
      </c>
      <c r="H224" s="116">
        <v>0</v>
      </c>
      <c r="I224" s="116">
        <v>0</v>
      </c>
      <c r="J224" s="19"/>
      <c r="K224" s="19"/>
      <c r="L224" s="25"/>
      <c r="M224" s="89">
        <v>1</v>
      </c>
      <c r="N224" s="89">
        <v>3</v>
      </c>
      <c r="P224" s="19"/>
      <c r="Q224" s="19"/>
      <c r="R224" s="19"/>
      <c r="S224" s="19"/>
      <c r="T224" s="19"/>
      <c r="U224" s="19"/>
      <c r="V224" s="19"/>
      <c r="W224" s="19"/>
    </row>
    <row r="225" spans="1:23" ht="17.100000000000001" customHeight="1" x14ac:dyDescent="0.25">
      <c r="A225" s="91">
        <v>126</v>
      </c>
      <c r="B225" s="143">
        <v>43803</v>
      </c>
      <c r="C225" s="116">
        <v>0</v>
      </c>
      <c r="D225" s="116">
        <v>0</v>
      </c>
      <c r="E225" s="116">
        <v>0</v>
      </c>
      <c r="F225" s="116">
        <v>0</v>
      </c>
      <c r="G225" s="116">
        <v>0</v>
      </c>
      <c r="H225" s="116">
        <v>0</v>
      </c>
      <c r="I225" s="116">
        <v>0</v>
      </c>
      <c r="J225" s="19"/>
      <c r="K225" s="19"/>
      <c r="L225" s="25"/>
      <c r="M225" s="89">
        <v>1</v>
      </c>
      <c r="N225" s="89">
        <v>3</v>
      </c>
      <c r="P225" s="19"/>
      <c r="Q225" s="19"/>
      <c r="R225" s="19"/>
      <c r="S225" s="19"/>
      <c r="T225" s="19"/>
      <c r="U225" s="19"/>
      <c r="V225" s="19"/>
      <c r="W225" s="19"/>
    </row>
    <row r="226" spans="1:23" ht="17.100000000000001" customHeight="1" x14ac:dyDescent="0.25">
      <c r="A226" s="91">
        <v>127</v>
      </c>
      <c r="B226" s="143">
        <v>43805</v>
      </c>
      <c r="C226" s="116">
        <v>0</v>
      </c>
      <c r="D226" s="116">
        <v>0</v>
      </c>
      <c r="E226" s="144"/>
      <c r="F226" s="116">
        <v>0</v>
      </c>
      <c r="G226" s="116">
        <v>0</v>
      </c>
      <c r="H226" s="116">
        <v>0</v>
      </c>
      <c r="I226" s="116">
        <v>0</v>
      </c>
      <c r="J226" s="19"/>
      <c r="K226" s="19"/>
      <c r="L226" s="25"/>
      <c r="M226" s="89">
        <v>1</v>
      </c>
      <c r="N226" s="89">
        <v>3</v>
      </c>
      <c r="P226" s="19"/>
      <c r="Q226" s="19"/>
      <c r="R226" s="19"/>
      <c r="S226" s="19"/>
      <c r="T226" s="19"/>
      <c r="U226" s="19"/>
      <c r="V226" s="19"/>
      <c r="W226" s="19"/>
    </row>
    <row r="227" spans="1:23" ht="17.100000000000001" customHeight="1" x14ac:dyDescent="0.25">
      <c r="A227" s="91">
        <v>128</v>
      </c>
      <c r="B227" s="143">
        <v>43807</v>
      </c>
      <c r="C227" s="116">
        <v>0</v>
      </c>
      <c r="D227" s="116">
        <v>0</v>
      </c>
      <c r="E227" s="144"/>
      <c r="F227" s="116">
        <v>0</v>
      </c>
      <c r="G227" s="116">
        <v>0</v>
      </c>
      <c r="H227" s="116">
        <v>0</v>
      </c>
      <c r="I227" s="116">
        <v>0</v>
      </c>
      <c r="J227" s="19"/>
      <c r="K227" s="19"/>
      <c r="L227" s="25"/>
      <c r="M227" s="89">
        <v>1</v>
      </c>
      <c r="N227" s="89">
        <v>3</v>
      </c>
      <c r="P227" s="19"/>
      <c r="Q227" s="19"/>
      <c r="R227" s="19"/>
      <c r="S227" s="19"/>
      <c r="T227" s="19"/>
      <c r="U227" s="19"/>
      <c r="V227" s="19"/>
      <c r="W227" s="19"/>
    </row>
    <row r="228" spans="1:23" ht="17.100000000000001" customHeight="1" x14ac:dyDescent="0.25">
      <c r="A228" s="91">
        <v>130</v>
      </c>
      <c r="B228" s="143">
        <v>43809</v>
      </c>
      <c r="C228" s="116">
        <v>0</v>
      </c>
      <c r="D228" s="116">
        <v>0</v>
      </c>
      <c r="E228" s="116">
        <v>0</v>
      </c>
      <c r="F228" s="116">
        <v>0</v>
      </c>
      <c r="G228" s="116">
        <v>0</v>
      </c>
      <c r="H228" s="116">
        <v>0</v>
      </c>
      <c r="I228" s="116">
        <v>0</v>
      </c>
      <c r="J228" s="19"/>
      <c r="K228" s="19"/>
      <c r="L228" s="25"/>
      <c r="M228" s="89">
        <v>1</v>
      </c>
      <c r="N228" s="89">
        <v>3</v>
      </c>
      <c r="P228" s="19"/>
      <c r="Q228" s="19"/>
      <c r="R228" s="19"/>
      <c r="S228" s="19"/>
      <c r="T228" s="19"/>
      <c r="U228" s="19"/>
      <c r="V228" s="19"/>
      <c r="W228" s="19"/>
    </row>
    <row r="229" spans="1:23" ht="17.100000000000001" customHeight="1" x14ac:dyDescent="0.25">
      <c r="A229" s="91">
        <v>131</v>
      </c>
      <c r="B229" s="143">
        <v>43811</v>
      </c>
      <c r="C229" s="116">
        <v>0</v>
      </c>
      <c r="D229" s="116">
        <v>0</v>
      </c>
      <c r="E229" s="144"/>
      <c r="F229" s="116">
        <v>0</v>
      </c>
      <c r="G229" s="116">
        <v>0</v>
      </c>
      <c r="H229" s="116">
        <v>0</v>
      </c>
      <c r="I229" s="116">
        <v>0</v>
      </c>
      <c r="J229" s="19"/>
      <c r="K229" s="19"/>
      <c r="L229" s="25"/>
      <c r="M229" s="89">
        <v>1</v>
      </c>
      <c r="N229" s="89">
        <v>3</v>
      </c>
      <c r="P229" s="19"/>
      <c r="Q229" s="19"/>
      <c r="R229" s="19"/>
      <c r="S229" s="19"/>
      <c r="T229" s="19"/>
      <c r="U229" s="19"/>
      <c r="V229" s="19"/>
      <c r="W229" s="19"/>
    </row>
    <row r="230" spans="1:23" ht="17.100000000000001" customHeight="1" x14ac:dyDescent="0.25">
      <c r="A230" s="91">
        <v>132</v>
      </c>
      <c r="B230" s="143">
        <v>43812</v>
      </c>
      <c r="C230" s="116">
        <v>0</v>
      </c>
      <c r="D230" s="116">
        <v>0</v>
      </c>
      <c r="E230" s="144"/>
      <c r="F230" s="116">
        <v>0</v>
      </c>
      <c r="G230" s="116">
        <v>0</v>
      </c>
      <c r="H230" s="116">
        <v>0</v>
      </c>
      <c r="I230" s="116">
        <v>0</v>
      </c>
      <c r="J230" s="19"/>
      <c r="K230" s="19"/>
      <c r="L230" s="25"/>
      <c r="M230" s="89">
        <v>1</v>
      </c>
      <c r="N230" s="89">
        <v>3</v>
      </c>
      <c r="P230" s="19"/>
      <c r="Q230" s="19"/>
      <c r="R230" s="19"/>
      <c r="S230" s="19"/>
      <c r="T230" s="19"/>
      <c r="U230" s="19"/>
      <c r="V230" s="19"/>
      <c r="W230" s="19"/>
    </row>
    <row r="231" spans="1:23" ht="17.100000000000001" customHeight="1" x14ac:dyDescent="0.25">
      <c r="A231" s="91">
        <v>133</v>
      </c>
      <c r="B231" s="143">
        <v>43817</v>
      </c>
      <c r="C231" s="116">
        <v>0</v>
      </c>
      <c r="D231" s="116">
        <v>0</v>
      </c>
      <c r="E231" s="116">
        <v>0</v>
      </c>
      <c r="F231" s="116">
        <v>0</v>
      </c>
      <c r="G231" s="116">
        <v>0</v>
      </c>
      <c r="H231" s="116">
        <v>0</v>
      </c>
      <c r="I231" s="116">
        <v>0</v>
      </c>
      <c r="J231" s="19"/>
      <c r="K231" s="19"/>
      <c r="L231" s="25"/>
      <c r="M231" s="89">
        <v>1</v>
      </c>
      <c r="N231" s="89">
        <v>3</v>
      </c>
      <c r="P231" s="19"/>
      <c r="Q231" s="19"/>
      <c r="R231" s="19"/>
      <c r="S231" s="19"/>
      <c r="T231" s="19"/>
      <c r="U231" s="19"/>
      <c r="V231" s="19"/>
      <c r="W231" s="19"/>
    </row>
    <row r="232" spans="1:23" ht="17.100000000000001" customHeight="1" x14ac:dyDescent="0.25">
      <c r="A232" s="91">
        <v>134</v>
      </c>
      <c r="B232" s="143">
        <v>43819</v>
      </c>
      <c r="C232" s="116">
        <v>0</v>
      </c>
      <c r="D232" s="116">
        <v>0</v>
      </c>
      <c r="E232" s="144"/>
      <c r="F232" s="116">
        <v>0</v>
      </c>
      <c r="G232" s="116">
        <v>0</v>
      </c>
      <c r="H232" s="116">
        <v>0</v>
      </c>
      <c r="I232" s="116">
        <v>0</v>
      </c>
      <c r="J232" s="19"/>
      <c r="K232" s="19"/>
      <c r="L232" s="25"/>
      <c r="M232" s="89">
        <v>1</v>
      </c>
      <c r="N232" s="89">
        <v>3</v>
      </c>
      <c r="P232" s="19"/>
      <c r="Q232" s="19"/>
      <c r="R232" s="19"/>
      <c r="S232" s="19"/>
      <c r="T232" s="19"/>
      <c r="U232" s="19"/>
      <c r="V232" s="19"/>
      <c r="W232" s="19"/>
    </row>
    <row r="233" spans="1:23" ht="17.100000000000001" customHeight="1" x14ac:dyDescent="0.25">
      <c r="A233" s="91">
        <v>135</v>
      </c>
      <c r="B233" s="143">
        <v>43821</v>
      </c>
      <c r="C233" s="116">
        <v>0</v>
      </c>
      <c r="D233" s="116">
        <v>0</v>
      </c>
      <c r="E233" s="144"/>
      <c r="F233" s="116">
        <v>0</v>
      </c>
      <c r="G233" s="116">
        <v>0</v>
      </c>
      <c r="H233" s="116">
        <v>0</v>
      </c>
      <c r="I233" s="116">
        <v>0</v>
      </c>
      <c r="J233" s="19"/>
      <c r="K233" s="19"/>
      <c r="L233" s="25"/>
      <c r="M233" s="89">
        <v>1</v>
      </c>
      <c r="N233" s="89">
        <v>3</v>
      </c>
      <c r="P233" s="19"/>
      <c r="Q233" s="19"/>
      <c r="R233" s="19"/>
      <c r="S233" s="19"/>
      <c r="T233" s="19"/>
      <c r="U233" s="19"/>
      <c r="V233" s="19"/>
      <c r="W233" s="19"/>
    </row>
    <row r="234" spans="1:23" ht="17.100000000000001" customHeight="1" x14ac:dyDescent="0.25">
      <c r="A234" s="91">
        <v>136</v>
      </c>
      <c r="B234" s="143">
        <v>43824</v>
      </c>
      <c r="C234" s="116">
        <v>0</v>
      </c>
      <c r="D234" s="116">
        <v>0</v>
      </c>
      <c r="E234" s="116">
        <v>0</v>
      </c>
      <c r="F234" s="116">
        <v>0</v>
      </c>
      <c r="G234" s="116">
        <v>0</v>
      </c>
      <c r="H234" s="116">
        <v>0</v>
      </c>
      <c r="I234" s="116">
        <v>0</v>
      </c>
      <c r="J234" s="19"/>
      <c r="K234" s="19"/>
      <c r="L234" s="25"/>
      <c r="M234" s="89">
        <v>1</v>
      </c>
      <c r="N234" s="89">
        <v>3</v>
      </c>
      <c r="P234" s="19"/>
      <c r="Q234" s="19"/>
      <c r="R234" s="19"/>
      <c r="S234" s="19"/>
      <c r="T234" s="19"/>
      <c r="U234" s="19"/>
      <c r="V234" s="19"/>
      <c r="W234" s="19"/>
    </row>
    <row r="235" spans="1:23" ht="17.100000000000001" customHeight="1" x14ac:dyDescent="0.25">
      <c r="A235" s="91">
        <v>138</v>
      </c>
      <c r="B235" s="143">
        <v>43826</v>
      </c>
      <c r="C235" s="116">
        <v>0</v>
      </c>
      <c r="D235" s="116">
        <v>0</v>
      </c>
      <c r="E235" s="144"/>
      <c r="F235" s="116">
        <v>0</v>
      </c>
      <c r="G235" s="116">
        <v>0</v>
      </c>
      <c r="H235" s="116">
        <v>0</v>
      </c>
      <c r="I235" s="116">
        <v>0</v>
      </c>
      <c r="J235" s="19"/>
      <c r="K235" s="19"/>
      <c r="L235" s="25"/>
      <c r="M235" s="89">
        <v>1</v>
      </c>
      <c r="N235" s="89">
        <v>3</v>
      </c>
      <c r="P235" s="19"/>
      <c r="Q235" s="19"/>
      <c r="R235" s="19"/>
      <c r="S235" s="19"/>
      <c r="T235" s="19"/>
      <c r="U235" s="19"/>
      <c r="V235" s="19"/>
      <c r="W235" s="19"/>
    </row>
    <row r="236" spans="1:23" ht="17.100000000000001" customHeight="1" x14ac:dyDescent="0.25">
      <c r="A236" s="91"/>
      <c r="B236" s="143"/>
      <c r="C236" s="116">
        <v>0</v>
      </c>
      <c r="D236" s="116">
        <v>0</v>
      </c>
      <c r="E236" s="144"/>
      <c r="F236" s="116">
        <v>0</v>
      </c>
      <c r="G236" s="116">
        <v>0</v>
      </c>
      <c r="H236" s="116">
        <v>0</v>
      </c>
      <c r="I236" s="116">
        <v>0</v>
      </c>
      <c r="J236" s="19"/>
      <c r="K236" s="19"/>
      <c r="L236" s="25"/>
      <c r="M236" s="89"/>
      <c r="N236" s="89"/>
      <c r="P236" s="19"/>
      <c r="Q236" s="19"/>
      <c r="R236" s="19"/>
      <c r="S236" s="19"/>
      <c r="T236" s="19"/>
      <c r="U236" s="19"/>
      <c r="V236" s="19"/>
      <c r="W236" s="19"/>
    </row>
    <row r="237" spans="1:23" ht="17.100000000000001" customHeight="1" x14ac:dyDescent="0.25">
      <c r="A237" s="91"/>
      <c r="B237" s="143"/>
      <c r="C237" s="116">
        <v>0</v>
      </c>
      <c r="D237" s="116">
        <v>0</v>
      </c>
      <c r="E237" s="144"/>
      <c r="F237" s="116">
        <v>0</v>
      </c>
      <c r="G237" s="116">
        <v>0</v>
      </c>
      <c r="H237" s="116">
        <v>0</v>
      </c>
      <c r="I237" s="116">
        <v>0</v>
      </c>
      <c r="J237" s="19"/>
      <c r="K237" s="19"/>
      <c r="L237" s="25"/>
      <c r="M237" s="89"/>
      <c r="N237" s="89"/>
      <c r="P237" s="19"/>
      <c r="Q237" s="19"/>
      <c r="R237" s="19"/>
      <c r="S237" s="19"/>
      <c r="T237" s="19"/>
      <c r="U237" s="19"/>
      <c r="V237" s="19"/>
      <c r="W237" s="19"/>
    </row>
    <row r="238" spans="1:23" ht="17.100000000000001" customHeight="1" x14ac:dyDescent="0.25">
      <c r="A238" s="91">
        <v>139</v>
      </c>
      <c r="B238" s="143">
        <v>43827</v>
      </c>
      <c r="C238" s="116">
        <v>0</v>
      </c>
      <c r="D238" s="116">
        <v>0</v>
      </c>
      <c r="E238" s="144"/>
      <c r="F238" s="116">
        <v>0</v>
      </c>
      <c r="G238" s="116">
        <v>0</v>
      </c>
      <c r="H238" s="116">
        <v>0</v>
      </c>
      <c r="I238" s="116">
        <v>0</v>
      </c>
      <c r="J238" s="19"/>
      <c r="K238" s="19"/>
      <c r="L238" s="25"/>
      <c r="M238" s="89">
        <v>1</v>
      </c>
      <c r="N238" s="89">
        <v>3</v>
      </c>
      <c r="P238" s="19"/>
      <c r="Q238" s="19"/>
      <c r="R238" s="19"/>
      <c r="S238" s="19"/>
      <c r="T238" s="19"/>
      <c r="U238" s="19"/>
      <c r="V238" s="19"/>
      <c r="W238" s="19"/>
    </row>
    <row r="239" spans="1:23" ht="17.100000000000001" customHeight="1" x14ac:dyDescent="0.25">
      <c r="A239" s="12" t="s">
        <v>11</v>
      </c>
      <c r="B239" s="35"/>
      <c r="C239" s="34" t="e">
        <f t="shared" ref="C239:I239" si="0">IF(P239=0, "&lt; 1", P239)</f>
        <v>#DIV/0!</v>
      </c>
      <c r="D239" s="34" t="e">
        <f t="shared" si="0"/>
        <v>#DIV/0!</v>
      </c>
      <c r="E239" s="34" t="e">
        <f t="shared" si="0"/>
        <v>#DIV/0!</v>
      </c>
      <c r="F239" s="34" t="e">
        <f t="shared" si="0"/>
        <v>#DIV/0!</v>
      </c>
      <c r="G239" s="34" t="e">
        <f t="shared" si="0"/>
        <v>#DIV/0!</v>
      </c>
      <c r="H239" s="34" t="e">
        <f t="shared" si="0"/>
        <v>#DIV/0!</v>
      </c>
      <c r="I239" s="34" t="e">
        <f t="shared" si="0"/>
        <v>#DIV/0!</v>
      </c>
      <c r="J239" s="51"/>
      <c r="K239" s="51"/>
      <c r="L239" s="27"/>
      <c r="M239" s="26"/>
      <c r="N239" s="26"/>
      <c r="P239" s="12" t="e">
        <f t="shared" ref="P239:V239" si="1">ROUNDUP(AVERAGE(P13:P238), 0)</f>
        <v>#DIV/0!</v>
      </c>
      <c r="Q239" s="12" t="e">
        <f t="shared" si="1"/>
        <v>#DIV/0!</v>
      </c>
      <c r="R239" s="12" t="e">
        <f t="shared" si="1"/>
        <v>#DIV/0!</v>
      </c>
      <c r="S239" s="12" t="e">
        <f t="shared" si="1"/>
        <v>#DIV/0!</v>
      </c>
      <c r="T239" s="12" t="e">
        <f t="shared" si="1"/>
        <v>#DIV/0!</v>
      </c>
      <c r="U239" s="12" t="e">
        <f t="shared" si="1"/>
        <v>#DIV/0!</v>
      </c>
      <c r="V239" s="12" t="e">
        <f t="shared" si="1"/>
        <v>#DIV/0!</v>
      </c>
      <c r="W239" s="12"/>
    </row>
    <row r="240" spans="1:23" ht="17.100000000000001" customHeight="1" x14ac:dyDescent="0.25">
      <c r="A240" s="12" t="s">
        <v>12</v>
      </c>
      <c r="B240" s="36"/>
      <c r="C240" s="34">
        <f t="shared" ref="C240:I240" si="2">MIN(C13:C238)</f>
        <v>0</v>
      </c>
      <c r="D240" s="34">
        <f t="shared" si="2"/>
        <v>0</v>
      </c>
      <c r="E240" s="34">
        <f t="shared" si="2"/>
        <v>0</v>
      </c>
      <c r="F240" s="34">
        <f t="shared" si="2"/>
        <v>0</v>
      </c>
      <c r="G240" s="34">
        <f t="shared" si="2"/>
        <v>0</v>
      </c>
      <c r="H240" s="34">
        <f t="shared" si="2"/>
        <v>0</v>
      </c>
      <c r="I240" s="34">
        <f t="shared" si="2"/>
        <v>0</v>
      </c>
      <c r="J240" s="51"/>
      <c r="K240" s="51"/>
      <c r="L240" s="25"/>
      <c r="M240" s="26"/>
      <c r="N240" s="26"/>
      <c r="P240" s="12">
        <f t="shared" ref="P240:V240" si="3">MIN(P13:P238)</f>
        <v>0</v>
      </c>
      <c r="Q240" s="12">
        <f t="shared" si="3"/>
        <v>0</v>
      </c>
      <c r="R240" s="12">
        <f t="shared" si="3"/>
        <v>0</v>
      </c>
      <c r="S240" s="12">
        <f t="shared" si="3"/>
        <v>0</v>
      </c>
      <c r="T240" s="12">
        <f t="shared" si="3"/>
        <v>0</v>
      </c>
      <c r="U240" s="12">
        <f t="shared" si="3"/>
        <v>0</v>
      </c>
      <c r="V240" s="12">
        <f t="shared" si="3"/>
        <v>0</v>
      </c>
      <c r="W240" s="12"/>
    </row>
    <row r="241" spans="1:25" ht="17.100000000000001" customHeight="1" x14ac:dyDescent="0.25">
      <c r="A241" s="12" t="s">
        <v>13</v>
      </c>
      <c r="B241" s="36"/>
      <c r="C241" s="34">
        <f>MAX(C100:C238)</f>
        <v>1</v>
      </c>
      <c r="D241" s="34">
        <f t="shared" ref="D241:I241" si="4">MAX(D100:D238)</f>
        <v>1</v>
      </c>
      <c r="E241" s="34">
        <f t="shared" si="4"/>
        <v>0</v>
      </c>
      <c r="F241" s="34">
        <f t="shared" si="4"/>
        <v>1</v>
      </c>
      <c r="G241" s="34">
        <f t="shared" si="4"/>
        <v>1</v>
      </c>
      <c r="H241" s="34">
        <f t="shared" si="4"/>
        <v>1</v>
      </c>
      <c r="I241" s="34">
        <f t="shared" si="4"/>
        <v>0</v>
      </c>
      <c r="J241" s="51"/>
      <c r="K241" s="51"/>
      <c r="L241" s="25"/>
      <c r="M241" s="26"/>
      <c r="N241" s="26"/>
      <c r="P241" s="12">
        <f t="shared" ref="P241:V241" si="5">MAX(P13:P238)</f>
        <v>0</v>
      </c>
      <c r="Q241" s="12">
        <f t="shared" si="5"/>
        <v>0</v>
      </c>
      <c r="R241" s="12">
        <f t="shared" si="5"/>
        <v>0</v>
      </c>
      <c r="S241" s="12">
        <f t="shared" si="5"/>
        <v>0</v>
      </c>
      <c r="T241" s="12">
        <f t="shared" si="5"/>
        <v>0</v>
      </c>
      <c r="U241" s="12">
        <f t="shared" si="5"/>
        <v>0</v>
      </c>
      <c r="V241" s="12">
        <f t="shared" si="5"/>
        <v>0</v>
      </c>
      <c r="W241" s="12"/>
    </row>
    <row r="242" spans="1:25" ht="17.100000000000001" customHeight="1" x14ac:dyDescent="0.25">
      <c r="A242" s="12" t="s">
        <v>14</v>
      </c>
      <c r="B242" s="36"/>
      <c r="C242" s="37" t="e">
        <f>P242</f>
        <v>#DIV/0!</v>
      </c>
      <c r="D242" s="37" t="e">
        <f t="shared" ref="D242:I243" si="6">Q242</f>
        <v>#DIV/0!</v>
      </c>
      <c r="E242" s="37" t="e">
        <f t="shared" si="6"/>
        <v>#DIV/0!</v>
      </c>
      <c r="F242" s="37" t="e">
        <f t="shared" si="6"/>
        <v>#DIV/0!</v>
      </c>
      <c r="G242" s="37" t="e">
        <f t="shared" si="6"/>
        <v>#DIV/0!</v>
      </c>
      <c r="H242" s="37" t="e">
        <f t="shared" si="6"/>
        <v>#DIV/0!</v>
      </c>
      <c r="I242" s="37" t="e">
        <f t="shared" si="6"/>
        <v>#DIV/0!</v>
      </c>
      <c r="J242" s="52"/>
      <c r="K242" s="52"/>
      <c r="L242" s="25"/>
      <c r="M242" s="26"/>
      <c r="N242" s="26"/>
      <c r="P242" s="13" t="e">
        <f t="shared" ref="P242:V242" si="7">STDEV(P13:P238)</f>
        <v>#DIV/0!</v>
      </c>
      <c r="Q242" s="13" t="e">
        <f t="shared" si="7"/>
        <v>#DIV/0!</v>
      </c>
      <c r="R242" s="13" t="e">
        <f t="shared" si="7"/>
        <v>#DIV/0!</v>
      </c>
      <c r="S242" s="13" t="e">
        <f t="shared" si="7"/>
        <v>#DIV/0!</v>
      </c>
      <c r="T242" s="13" t="e">
        <f t="shared" si="7"/>
        <v>#DIV/0!</v>
      </c>
      <c r="U242" s="13" t="e">
        <f t="shared" si="7"/>
        <v>#DIV/0!</v>
      </c>
      <c r="V242" s="13" t="e">
        <f t="shared" si="7"/>
        <v>#DIV/0!</v>
      </c>
      <c r="W242" s="13"/>
    </row>
    <row r="243" spans="1:25" ht="17.100000000000001" customHeight="1" x14ac:dyDescent="0.25">
      <c r="A243" s="12" t="s">
        <v>15</v>
      </c>
      <c r="B243" s="36"/>
      <c r="C243" s="37" t="e">
        <f>P243</f>
        <v>#DIV/0!</v>
      </c>
      <c r="D243" s="37" t="e">
        <f t="shared" si="6"/>
        <v>#DIV/0!</v>
      </c>
      <c r="E243" s="37" t="e">
        <f t="shared" si="6"/>
        <v>#DIV/0!</v>
      </c>
      <c r="F243" s="37" t="e">
        <f t="shared" si="6"/>
        <v>#DIV/0!</v>
      </c>
      <c r="G243" s="37" t="e">
        <f t="shared" si="6"/>
        <v>#DIV/0!</v>
      </c>
      <c r="H243" s="37" t="e">
        <f t="shared" si="6"/>
        <v>#DIV/0!</v>
      </c>
      <c r="I243" s="37" t="e">
        <f t="shared" si="6"/>
        <v>#DIV/0!</v>
      </c>
      <c r="J243" s="52"/>
      <c r="K243" s="52"/>
      <c r="L243" s="25"/>
      <c r="M243" s="26"/>
      <c r="N243" s="26"/>
      <c r="P243" s="13" t="e">
        <f>IF(P239=0, "NA", P242*100/P239)</f>
        <v>#DIV/0!</v>
      </c>
      <c r="Q243" s="13" t="e">
        <f t="shared" ref="Q243:V243" si="8">IF(Q239=0, "NA", Q242*100/Q239)</f>
        <v>#DIV/0!</v>
      </c>
      <c r="R243" s="13" t="e">
        <f t="shared" si="8"/>
        <v>#DIV/0!</v>
      </c>
      <c r="S243" s="13" t="e">
        <f t="shared" si="8"/>
        <v>#DIV/0!</v>
      </c>
      <c r="T243" s="13" t="e">
        <f t="shared" si="8"/>
        <v>#DIV/0!</v>
      </c>
      <c r="U243" s="13" t="e">
        <f t="shared" si="8"/>
        <v>#DIV/0!</v>
      </c>
      <c r="V243" s="13" t="e">
        <f t="shared" si="8"/>
        <v>#DIV/0!</v>
      </c>
      <c r="W243" s="13"/>
    </row>
    <row r="244" spans="1:25" ht="17.100000000000001" customHeight="1" x14ac:dyDescent="0.25">
      <c r="A244" s="166" t="s">
        <v>27</v>
      </c>
      <c r="B244" s="166"/>
      <c r="C244" s="166"/>
      <c r="D244" s="40"/>
      <c r="E244" s="9"/>
      <c r="F244" s="9"/>
      <c r="G244" s="9"/>
      <c r="H244" s="9"/>
      <c r="I244" s="9"/>
      <c r="J244" s="9"/>
      <c r="K244" s="9"/>
      <c r="L244" s="25"/>
      <c r="M244" s="26"/>
      <c r="N244" s="26"/>
      <c r="P244" s="19"/>
      <c r="Q244" s="19"/>
      <c r="R244" s="19"/>
      <c r="S244" s="19"/>
      <c r="T244" s="19"/>
      <c r="U244" s="19"/>
    </row>
    <row r="245" spans="1:25" ht="17.100000000000001" customHeight="1" x14ac:dyDescent="0.25">
      <c r="A245" s="167" t="s">
        <v>28</v>
      </c>
      <c r="B245" s="167"/>
      <c r="C245" s="167"/>
      <c r="D245" s="41"/>
      <c r="E245" s="9"/>
      <c r="F245" s="9"/>
      <c r="G245" s="9"/>
      <c r="H245" s="9"/>
      <c r="I245" s="9"/>
      <c r="J245" s="9"/>
      <c r="K245" s="9"/>
      <c r="L245" s="25"/>
      <c r="M245" s="26"/>
      <c r="N245" s="26"/>
      <c r="P245"/>
      <c r="Q245"/>
      <c r="R245"/>
      <c r="S245" s="19"/>
      <c r="T245" s="19"/>
      <c r="U245"/>
      <c r="V245"/>
      <c r="W245"/>
      <c r="X245"/>
    </row>
    <row r="246" spans="1:25" ht="17.100000000000001" customHeight="1" x14ac:dyDescent="0.25">
      <c r="A246" s="12" t="s">
        <v>11</v>
      </c>
      <c r="B246" s="36"/>
      <c r="C246" s="34">
        <f t="shared" ref="C246:I248" si="9">IF(P270=0, "&lt; 1", P270)</f>
        <v>1</v>
      </c>
      <c r="D246" s="34">
        <f t="shared" si="9"/>
        <v>1</v>
      </c>
      <c r="E246" s="34" t="str">
        <f t="shared" si="9"/>
        <v>&lt; 1</v>
      </c>
      <c r="F246" s="34">
        <f t="shared" si="9"/>
        <v>1</v>
      </c>
      <c r="G246" s="34">
        <f t="shared" si="9"/>
        <v>1</v>
      </c>
      <c r="H246" s="34">
        <f t="shared" si="9"/>
        <v>1</v>
      </c>
      <c r="I246" s="34" t="str">
        <f t="shared" si="9"/>
        <v>&lt; 1</v>
      </c>
      <c r="J246" s="51"/>
      <c r="K246" s="51"/>
      <c r="L246" s="25"/>
      <c r="M246" s="26"/>
      <c r="N246" s="26"/>
      <c r="O246" s="30"/>
      <c r="P246" s="1" t="s">
        <v>48</v>
      </c>
      <c r="Q246" s="1" t="s">
        <v>49</v>
      </c>
      <c r="R246" s="1" t="s">
        <v>50</v>
      </c>
      <c r="S246" s="1" t="s">
        <v>51</v>
      </c>
      <c r="T246" s="1" t="s">
        <v>52</v>
      </c>
      <c r="U246" s="1" t="s">
        <v>53</v>
      </c>
      <c r="V246" s="1" t="s">
        <v>54</v>
      </c>
      <c r="W246" s="55"/>
      <c r="X246" s="55"/>
      <c r="Y246" s="30"/>
    </row>
    <row r="247" spans="1:25" ht="17.100000000000001" customHeight="1" x14ac:dyDescent="0.25">
      <c r="A247" s="12" t="s">
        <v>12</v>
      </c>
      <c r="B247" s="36"/>
      <c r="C247" s="34" t="str">
        <f t="shared" si="9"/>
        <v>&lt; 1</v>
      </c>
      <c r="D247" s="34" t="str">
        <f t="shared" si="9"/>
        <v>&lt; 1</v>
      </c>
      <c r="E247" s="34" t="str">
        <f t="shared" si="9"/>
        <v>&lt; 1</v>
      </c>
      <c r="F247" s="34" t="str">
        <f t="shared" si="9"/>
        <v>&lt; 1</v>
      </c>
      <c r="G247" s="34" t="str">
        <f t="shared" si="9"/>
        <v>&lt; 1</v>
      </c>
      <c r="H247" s="34" t="str">
        <f t="shared" si="9"/>
        <v>&lt; 1</v>
      </c>
      <c r="I247" s="34" t="str">
        <f t="shared" si="9"/>
        <v>&lt; 1</v>
      </c>
      <c r="J247" s="51"/>
      <c r="K247" s="51"/>
      <c r="L247" s="25"/>
      <c r="M247" s="26"/>
      <c r="N247" s="26"/>
      <c r="O247" s="30"/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56"/>
      <c r="X247" s="56"/>
      <c r="Y247" s="30"/>
    </row>
    <row r="248" spans="1:25" ht="17.100000000000001" customHeight="1" x14ac:dyDescent="0.25">
      <c r="A248" s="12" t="s">
        <v>13</v>
      </c>
      <c r="B248" s="36"/>
      <c r="C248" s="34">
        <f t="shared" si="9"/>
        <v>1</v>
      </c>
      <c r="D248" s="34">
        <f t="shared" si="9"/>
        <v>1</v>
      </c>
      <c r="E248" s="34" t="str">
        <f t="shared" si="9"/>
        <v>&lt; 1</v>
      </c>
      <c r="F248" s="34">
        <f t="shared" si="9"/>
        <v>1</v>
      </c>
      <c r="G248" s="34">
        <f t="shared" si="9"/>
        <v>1</v>
      </c>
      <c r="H248" s="34">
        <f t="shared" si="9"/>
        <v>1</v>
      </c>
      <c r="I248" s="34" t="str">
        <f t="shared" si="9"/>
        <v>&lt; 1</v>
      </c>
      <c r="J248" s="51"/>
      <c r="K248" s="51"/>
      <c r="L248" s="25"/>
      <c r="M248" s="26"/>
      <c r="N248" s="26"/>
      <c r="O248" s="30"/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1</v>
      </c>
      <c r="V248" s="19">
        <v>0</v>
      </c>
      <c r="W248" s="45"/>
      <c r="X248" s="45"/>
      <c r="Y248" s="30"/>
    </row>
    <row r="249" spans="1:25" ht="17.100000000000001" customHeight="1" x14ac:dyDescent="0.25">
      <c r="A249" s="12" t="s">
        <v>14</v>
      </c>
      <c r="B249" s="36"/>
      <c r="C249" s="53">
        <f t="shared" ref="C249:I250" si="10">P273</f>
        <v>0.21320071635561044</v>
      </c>
      <c r="D249" s="53">
        <f t="shared" si="10"/>
        <v>0.29424494316824984</v>
      </c>
      <c r="E249" s="53">
        <f t="shared" si="10"/>
        <v>0</v>
      </c>
      <c r="F249" s="53">
        <f t="shared" si="10"/>
        <v>0.35125008665710444</v>
      </c>
      <c r="G249" s="53">
        <f t="shared" si="10"/>
        <v>0.21320071635561044</v>
      </c>
      <c r="H249" s="53">
        <f t="shared" si="10"/>
        <v>0.29424494316824984</v>
      </c>
      <c r="I249" s="53">
        <f t="shared" si="10"/>
        <v>0</v>
      </c>
      <c r="J249" s="77"/>
      <c r="K249" s="77"/>
      <c r="L249" s="25"/>
      <c r="M249" s="26"/>
      <c r="N249" s="26"/>
      <c r="O249" s="30"/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45"/>
      <c r="X249" s="45"/>
      <c r="Y249" s="30"/>
    </row>
    <row r="250" spans="1:25" ht="17.100000000000001" customHeight="1" x14ac:dyDescent="0.25">
      <c r="A250" s="12" t="s">
        <v>15</v>
      </c>
      <c r="B250" s="36"/>
      <c r="C250" s="53">
        <f t="shared" si="10"/>
        <v>21.320071635561042</v>
      </c>
      <c r="D250" s="53">
        <f t="shared" si="10"/>
        <v>29.424494316824983</v>
      </c>
      <c r="E250" s="53" t="str">
        <f t="shared" si="10"/>
        <v>NA</v>
      </c>
      <c r="F250" s="53">
        <f t="shared" si="10"/>
        <v>35.125008665710446</v>
      </c>
      <c r="G250" s="53">
        <f t="shared" si="10"/>
        <v>21.320071635561042</v>
      </c>
      <c r="H250" s="53">
        <f t="shared" si="10"/>
        <v>29.424494316824983</v>
      </c>
      <c r="I250" s="53" t="str">
        <f t="shared" si="10"/>
        <v>NA</v>
      </c>
      <c r="J250" s="77"/>
      <c r="K250" s="77"/>
      <c r="L250" s="27"/>
      <c r="M250" s="26"/>
      <c r="N250" s="26"/>
      <c r="O250" s="30"/>
      <c r="P250" s="19">
        <v>0</v>
      </c>
      <c r="Q250" s="19">
        <v>1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45"/>
      <c r="X250" s="45"/>
      <c r="Y250" s="30"/>
    </row>
    <row r="251" spans="1:25" ht="15.9" customHeight="1" x14ac:dyDescent="0.25">
      <c r="O251" s="30"/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45"/>
      <c r="X251" s="45"/>
      <c r="Y251" s="30"/>
    </row>
    <row r="252" spans="1:25" ht="15.9" customHeight="1" x14ac:dyDescent="0.25">
      <c r="A252" s="15"/>
      <c r="O252" s="30"/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45"/>
      <c r="X252" s="45"/>
      <c r="Y252" s="30"/>
    </row>
    <row r="253" spans="1:25" ht="15.9" customHeight="1" x14ac:dyDescent="0.25">
      <c r="O253" s="30"/>
      <c r="P253" s="19">
        <v>0</v>
      </c>
      <c r="Q253" s="19">
        <v>1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45"/>
      <c r="X253" s="45"/>
      <c r="Y253" s="30"/>
    </row>
    <row r="254" spans="1:25" ht="15.9" customHeight="1" x14ac:dyDescent="0.25">
      <c r="O254" s="30"/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45"/>
      <c r="X254" s="45"/>
      <c r="Y254" s="30"/>
    </row>
    <row r="255" spans="1:25" ht="15.9" customHeight="1" x14ac:dyDescent="0.25">
      <c r="O255" s="30"/>
      <c r="P255" s="19">
        <v>1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45"/>
      <c r="X255" s="45"/>
      <c r="Y255" s="30"/>
    </row>
    <row r="256" spans="1:25" ht="15.9" customHeight="1" x14ac:dyDescent="0.25">
      <c r="O256" s="30"/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45"/>
      <c r="X256" s="45"/>
      <c r="Y256" s="30"/>
    </row>
    <row r="257" spans="1:25" ht="15.9" customHeight="1" x14ac:dyDescent="0.25">
      <c r="O257" s="30"/>
      <c r="P257" s="19">
        <v>0</v>
      </c>
      <c r="Q257" s="19">
        <v>0</v>
      </c>
      <c r="R257" s="19">
        <v>0</v>
      </c>
      <c r="S257" s="19">
        <v>0</v>
      </c>
      <c r="T257" s="19">
        <v>1</v>
      </c>
      <c r="U257" s="19">
        <v>0</v>
      </c>
      <c r="V257" s="19">
        <v>0</v>
      </c>
      <c r="W257" s="45"/>
      <c r="X257" s="45"/>
      <c r="Y257" s="30"/>
    </row>
    <row r="258" spans="1:25" ht="15.9" customHeight="1" x14ac:dyDescent="0.25">
      <c r="O258" s="30"/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30"/>
      <c r="X258" s="30"/>
      <c r="Y258" s="30"/>
    </row>
    <row r="259" spans="1:25" ht="15.9" customHeight="1" x14ac:dyDescent="0.25">
      <c r="O259" s="30"/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55"/>
      <c r="X259" s="30"/>
      <c r="Y259" s="30"/>
    </row>
    <row r="260" spans="1:25" ht="15.9" customHeight="1" x14ac:dyDescent="0.25">
      <c r="O260" s="30"/>
      <c r="P260" s="19"/>
      <c r="Q260" s="19"/>
      <c r="R260" s="19"/>
      <c r="S260" s="19"/>
      <c r="T260" s="19"/>
      <c r="U260" s="19"/>
      <c r="V260" s="19"/>
      <c r="W260" s="55"/>
      <c r="X260" s="30"/>
      <c r="Y260" s="30"/>
    </row>
    <row r="261" spans="1:25" ht="15.9" customHeight="1" x14ac:dyDescent="0.25">
      <c r="O261" s="30"/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1</v>
      </c>
      <c r="V261" s="19">
        <v>0</v>
      </c>
      <c r="W261" s="56"/>
      <c r="X261" s="30"/>
      <c r="Y261" s="30"/>
    </row>
    <row r="262" spans="1:25" ht="15.9" customHeight="1" x14ac:dyDescent="0.25">
      <c r="O262" s="30"/>
      <c r="P262" s="19">
        <v>0</v>
      </c>
      <c r="Q262" s="19">
        <v>0</v>
      </c>
      <c r="R262" s="19"/>
      <c r="S262" s="19">
        <v>1</v>
      </c>
      <c r="T262" s="19">
        <v>0</v>
      </c>
      <c r="U262" s="19">
        <v>0</v>
      </c>
      <c r="V262" s="19">
        <v>0</v>
      </c>
      <c r="W262" s="45"/>
      <c r="X262" s="30"/>
      <c r="Y262" s="30"/>
    </row>
    <row r="263" spans="1:25" ht="15.9" customHeight="1" x14ac:dyDescent="0.25">
      <c r="A263" s="14"/>
      <c r="B263" s="14"/>
      <c r="C263" s="14"/>
      <c r="D263" s="14"/>
      <c r="E263" s="14"/>
      <c r="F263" s="48"/>
      <c r="G263" s="14"/>
      <c r="H263" s="48"/>
      <c r="I263" s="14"/>
      <c r="J263" s="60"/>
      <c r="K263" s="60"/>
      <c r="O263" s="30"/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45"/>
      <c r="X263" s="30"/>
      <c r="Y263" s="30"/>
    </row>
    <row r="264" spans="1:25" ht="15.9" customHeight="1" x14ac:dyDescent="0.25">
      <c r="A264" s="14"/>
      <c r="B264" s="14"/>
      <c r="C264" s="14"/>
      <c r="D264" s="14"/>
      <c r="E264" s="14"/>
      <c r="F264" s="48"/>
      <c r="G264" s="14"/>
      <c r="H264" s="48"/>
      <c r="I264" s="14"/>
      <c r="J264" s="60"/>
      <c r="K264" s="60"/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45"/>
    </row>
    <row r="265" spans="1:25" ht="13.5" customHeight="1" x14ac:dyDescent="0.25">
      <c r="B265" s="14"/>
      <c r="C265" s="14"/>
      <c r="D265" s="14"/>
      <c r="E265" s="14"/>
      <c r="F265" s="48"/>
      <c r="G265" s="14"/>
      <c r="H265" s="48"/>
      <c r="I265" s="14"/>
      <c r="J265" s="60"/>
      <c r="K265" s="60"/>
      <c r="P265" s="19">
        <v>0</v>
      </c>
      <c r="Q265" s="19">
        <v>0</v>
      </c>
      <c r="R265" s="19">
        <v>0</v>
      </c>
      <c r="S265" s="19">
        <v>1</v>
      </c>
      <c r="T265" s="19">
        <v>0</v>
      </c>
      <c r="U265" s="19">
        <v>0</v>
      </c>
      <c r="V265" s="19">
        <v>0</v>
      </c>
      <c r="W265" s="45"/>
    </row>
    <row r="266" spans="1:25" ht="24.75" customHeight="1" x14ac:dyDescent="0.25">
      <c r="A266" s="163" t="s">
        <v>96</v>
      </c>
      <c r="B266" s="163"/>
      <c r="C266" s="163"/>
      <c r="D266" s="163"/>
      <c r="E266" s="163"/>
      <c r="F266" s="163"/>
      <c r="G266" s="163"/>
      <c r="H266" s="163"/>
      <c r="I266" s="163"/>
      <c r="J266" s="60"/>
      <c r="K266" s="60"/>
      <c r="P266" s="19">
        <v>0</v>
      </c>
      <c r="Q266" s="19">
        <v>0</v>
      </c>
      <c r="R266" s="19"/>
      <c r="S266" s="19">
        <v>0</v>
      </c>
      <c r="T266" s="19">
        <v>0</v>
      </c>
      <c r="U266" s="19">
        <v>0</v>
      </c>
      <c r="V266" s="19">
        <v>0</v>
      </c>
      <c r="W266" s="45"/>
    </row>
    <row r="267" spans="1:25" ht="25.5" customHeight="1" x14ac:dyDescent="0.25">
      <c r="A267" s="169" t="s">
        <v>97</v>
      </c>
      <c r="B267" s="163"/>
      <c r="C267" s="163"/>
      <c r="D267" s="163"/>
      <c r="E267" s="163"/>
      <c r="F267" s="163"/>
      <c r="G267" s="163"/>
      <c r="H267" s="163"/>
      <c r="I267" s="163"/>
      <c r="J267" s="60"/>
      <c r="K267" s="60"/>
      <c r="P267" s="19">
        <v>0</v>
      </c>
      <c r="Q267" s="19">
        <v>0</v>
      </c>
      <c r="R267" s="19"/>
      <c r="S267" s="19">
        <v>0</v>
      </c>
      <c r="T267" s="19">
        <v>0</v>
      </c>
      <c r="U267" s="19">
        <v>0</v>
      </c>
      <c r="V267" s="19">
        <v>0</v>
      </c>
      <c r="W267" s="45"/>
    </row>
    <row r="268" spans="1:25" ht="9.75" customHeight="1" x14ac:dyDescent="0.25">
      <c r="A268" s="14"/>
      <c r="B268" s="14"/>
      <c r="C268" s="14"/>
      <c r="D268" s="14"/>
      <c r="E268" s="14"/>
      <c r="F268" s="48"/>
      <c r="G268" s="14"/>
      <c r="H268" s="48"/>
      <c r="I268" s="14"/>
      <c r="J268" s="60"/>
      <c r="K268" s="60"/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45"/>
    </row>
    <row r="269" spans="1:25" s="28" customFormat="1" ht="15.9" customHeight="1" x14ac:dyDescent="0.25">
      <c r="A269" s="170" t="s">
        <v>18</v>
      </c>
      <c r="B269" s="170"/>
      <c r="C269" s="170"/>
      <c r="D269" s="42"/>
      <c r="L269" s="20"/>
      <c r="M269" s="20"/>
      <c r="N269" s="20"/>
      <c r="P269" s="19">
        <v>0</v>
      </c>
      <c r="Q269" s="19">
        <v>0</v>
      </c>
      <c r="R269" s="19"/>
      <c r="S269" s="19">
        <v>1</v>
      </c>
      <c r="T269" s="19">
        <v>0</v>
      </c>
      <c r="U269" s="19">
        <v>0</v>
      </c>
      <c r="V269" s="19">
        <v>0</v>
      </c>
      <c r="W269" s="45"/>
    </row>
    <row r="270" spans="1:25" s="28" customFormat="1" ht="40.5" customHeight="1" x14ac:dyDescent="0.25">
      <c r="A270" s="170" t="s">
        <v>129</v>
      </c>
      <c r="B270" s="170"/>
      <c r="C270" s="170"/>
      <c r="D270" s="170"/>
      <c r="E270" s="170"/>
      <c r="F270" s="170"/>
      <c r="G270" s="170"/>
      <c r="H270" s="170"/>
      <c r="I270" s="170"/>
      <c r="J270" s="62"/>
      <c r="K270" s="62"/>
      <c r="L270" s="20"/>
      <c r="M270" s="20"/>
      <c r="N270" s="20"/>
      <c r="P270" s="12">
        <f t="shared" ref="P270:V270" si="11">ROUNDUP(AVERAGE(P247:P269), 0)</f>
        <v>1</v>
      </c>
      <c r="Q270" s="12">
        <f t="shared" si="11"/>
        <v>1</v>
      </c>
      <c r="R270" s="12">
        <f t="shared" si="11"/>
        <v>0</v>
      </c>
      <c r="S270" s="12">
        <f t="shared" si="11"/>
        <v>1</v>
      </c>
      <c r="T270" s="12">
        <f t="shared" si="11"/>
        <v>1</v>
      </c>
      <c r="U270" s="12">
        <f t="shared" si="11"/>
        <v>1</v>
      </c>
      <c r="V270" s="12">
        <f t="shared" si="11"/>
        <v>0</v>
      </c>
      <c r="W270" s="45"/>
    </row>
    <row r="271" spans="1:25" s="28" customFormat="1" ht="44.25" customHeight="1" thickBot="1" x14ac:dyDescent="0.3">
      <c r="A271" s="171" t="s">
        <v>130</v>
      </c>
      <c r="B271" s="171"/>
      <c r="C271" s="171"/>
      <c r="D271" s="171"/>
      <c r="E271" s="171"/>
      <c r="F271" s="171"/>
      <c r="G271" s="171"/>
      <c r="H271" s="171"/>
      <c r="I271" s="171"/>
      <c r="J271" s="63"/>
      <c r="K271" s="63"/>
      <c r="L271" s="20"/>
      <c r="M271" s="20"/>
      <c r="N271" s="20"/>
      <c r="P271" s="12">
        <f t="shared" ref="P271:V271" si="12">MIN(P247:P269)</f>
        <v>0</v>
      </c>
      <c r="Q271" s="12">
        <f t="shared" si="12"/>
        <v>0</v>
      </c>
      <c r="R271" s="12">
        <f t="shared" si="12"/>
        <v>0</v>
      </c>
      <c r="S271" s="12">
        <f t="shared" si="12"/>
        <v>0</v>
      </c>
      <c r="T271" s="12">
        <f t="shared" si="12"/>
        <v>0</v>
      </c>
      <c r="U271" s="12">
        <f t="shared" si="12"/>
        <v>0</v>
      </c>
      <c r="V271" s="12">
        <f t="shared" si="12"/>
        <v>0</v>
      </c>
      <c r="W271" s="46"/>
    </row>
    <row r="272" spans="1:25" s="28" customFormat="1" ht="15.9" customHeight="1" x14ac:dyDescent="0.25">
      <c r="L272" s="20"/>
      <c r="M272" s="20"/>
      <c r="N272" s="20"/>
      <c r="P272" s="12">
        <f t="shared" ref="P272:V272" si="13">MAX(P247:P269)</f>
        <v>1</v>
      </c>
      <c r="Q272" s="12">
        <f t="shared" si="13"/>
        <v>1</v>
      </c>
      <c r="R272" s="12">
        <f t="shared" si="13"/>
        <v>0</v>
      </c>
      <c r="S272" s="12">
        <f t="shared" si="13"/>
        <v>1</v>
      </c>
      <c r="T272" s="12">
        <f t="shared" si="13"/>
        <v>1</v>
      </c>
      <c r="U272" s="12">
        <f t="shared" si="13"/>
        <v>1</v>
      </c>
      <c r="V272" s="12">
        <f t="shared" si="13"/>
        <v>0</v>
      </c>
    </row>
    <row r="273" spans="2:22" s="28" customFormat="1" ht="25.5" customHeight="1" x14ac:dyDescent="0.25">
      <c r="B273" s="168" t="s">
        <v>2</v>
      </c>
      <c r="C273" s="168"/>
      <c r="D273" s="20"/>
      <c r="E273" s="168" t="s">
        <v>3</v>
      </c>
      <c r="F273" s="168"/>
      <c r="G273" s="168"/>
      <c r="H273" s="168"/>
      <c r="I273" s="168"/>
      <c r="J273" s="61"/>
      <c r="K273" s="61"/>
      <c r="L273" s="20"/>
      <c r="M273" s="20"/>
      <c r="N273" s="20"/>
      <c r="P273" s="13">
        <f t="shared" ref="P273:V273" si="14">STDEV(P247:P269)</f>
        <v>0.21320071635561044</v>
      </c>
      <c r="Q273" s="13">
        <f t="shared" si="14"/>
        <v>0.29424494316824984</v>
      </c>
      <c r="R273" s="13">
        <f t="shared" si="14"/>
        <v>0</v>
      </c>
      <c r="S273" s="13">
        <f t="shared" si="14"/>
        <v>0.35125008665710444</v>
      </c>
      <c r="T273" s="13">
        <f t="shared" si="14"/>
        <v>0.21320071635561044</v>
      </c>
      <c r="U273" s="13">
        <f t="shared" si="14"/>
        <v>0.29424494316824984</v>
      </c>
      <c r="V273" s="13">
        <f t="shared" si="14"/>
        <v>0</v>
      </c>
    </row>
    <row r="274" spans="2:22" s="28" customFormat="1" ht="38.1" customHeight="1" x14ac:dyDescent="0.25">
      <c r="B274" s="168"/>
      <c r="C274" s="168"/>
      <c r="D274" s="20"/>
      <c r="E274" s="168"/>
      <c r="F274" s="168"/>
      <c r="G274" s="168"/>
      <c r="H274" s="168"/>
      <c r="I274" s="168"/>
      <c r="J274" s="61"/>
      <c r="K274" s="61"/>
      <c r="L274" s="20"/>
      <c r="M274" s="20"/>
      <c r="N274" s="20"/>
      <c r="P274" s="13">
        <f>IF(P270=0, "NA", P273*100/P270)</f>
        <v>21.320071635561042</v>
      </c>
      <c r="Q274" s="13">
        <f t="shared" ref="Q274:V274" si="15">IF(Q270=0, "NA", Q273*100/Q270)</f>
        <v>29.424494316824983</v>
      </c>
      <c r="R274" s="13" t="str">
        <f t="shared" si="15"/>
        <v>NA</v>
      </c>
      <c r="S274" s="13">
        <f t="shared" si="15"/>
        <v>35.125008665710446</v>
      </c>
      <c r="T274" s="13">
        <f t="shared" si="15"/>
        <v>21.320071635561042</v>
      </c>
      <c r="U274" s="13">
        <f t="shared" si="15"/>
        <v>29.424494316824983</v>
      </c>
      <c r="V274" s="13" t="str">
        <f t="shared" si="15"/>
        <v>NA</v>
      </c>
    </row>
    <row r="275" spans="2:22" x14ac:dyDescent="0.25">
      <c r="B275" s="30"/>
      <c r="C275" s="30"/>
      <c r="D275" s="30"/>
      <c r="E275" s="30"/>
      <c r="F275" s="30"/>
      <c r="G275" s="30"/>
      <c r="H275" s="30"/>
      <c r="I275" s="30"/>
      <c r="J275" s="30"/>
      <c r="K275" s="30"/>
    </row>
    <row r="276" spans="2:22" x14ac:dyDescent="0.25">
      <c r="B276" s="30"/>
      <c r="C276" s="30"/>
      <c r="D276" s="30"/>
      <c r="E276" s="30"/>
      <c r="F276" s="30"/>
      <c r="G276" s="30"/>
      <c r="H276" s="30"/>
      <c r="I276" s="30"/>
      <c r="J276" s="30"/>
      <c r="K276" s="30"/>
    </row>
  </sheetData>
  <sheetProtection formatCells="0" formatRows="0" insertRows="0" insertHyperlinks="0" deleteRows="0" sort="0" autoFilter="0" pivotTables="0"/>
  <mergeCells count="35">
    <mergeCell ref="A1:I1"/>
    <mergeCell ref="A2:I2"/>
    <mergeCell ref="A4:B4"/>
    <mergeCell ref="C4:I4"/>
    <mergeCell ref="A5:B5"/>
    <mergeCell ref="C5:D5"/>
    <mergeCell ref="E5:G5"/>
    <mergeCell ref="H5:I5"/>
    <mergeCell ref="A6:B6"/>
    <mergeCell ref="C6:D6"/>
    <mergeCell ref="E6:G6"/>
    <mergeCell ref="A7:B7"/>
    <mergeCell ref="C7:D7"/>
    <mergeCell ref="E7:G7"/>
    <mergeCell ref="B273:C273"/>
    <mergeCell ref="E273:I273"/>
    <mergeCell ref="B274:C274"/>
    <mergeCell ref="E274:I274"/>
    <mergeCell ref="A270:I270"/>
    <mergeCell ref="H6:I6"/>
    <mergeCell ref="H7:I7"/>
    <mergeCell ref="H8:I8"/>
    <mergeCell ref="H9:I9"/>
    <mergeCell ref="A271:I271"/>
    <mergeCell ref="A8:B8"/>
    <mergeCell ref="C8:D8"/>
    <mergeCell ref="E8:G8"/>
    <mergeCell ref="A9:B9"/>
    <mergeCell ref="C9:D9"/>
    <mergeCell ref="E9:G9"/>
    <mergeCell ref="A244:C244"/>
    <mergeCell ref="A245:C245"/>
    <mergeCell ref="A266:I266"/>
    <mergeCell ref="A267:I267"/>
    <mergeCell ref="A269:C269"/>
  </mergeCells>
  <conditionalFormatting sqref="J100:K238">
    <cfRule type="containsBlanks" dxfId="5283" priority="1121">
      <formula>LEN(TRIM(J100))=0</formula>
    </cfRule>
  </conditionalFormatting>
  <conditionalFormatting sqref="C13:K97 J98:K99">
    <cfRule type="containsBlanks" dxfId="5282" priority="1096">
      <formula>LEN(TRIM(C13))=0</formula>
    </cfRule>
  </conditionalFormatting>
  <conditionalFormatting sqref="D46 H44 D49 H56 G53 F60 C51 E61:E62 E64:F64 E57:F57 C66:I97">
    <cfRule type="containsBlanks" dxfId="5281" priority="1095">
      <formula>LEN(TRIM(C44))=0</formula>
    </cfRule>
  </conditionalFormatting>
  <conditionalFormatting sqref="C65:I65">
    <cfRule type="containsBlanks" dxfId="5280" priority="1094">
      <formula>LEN(TRIM(C65))=0</formula>
    </cfRule>
  </conditionalFormatting>
  <conditionalFormatting sqref="I43:I54">
    <cfRule type="containsBlanks" dxfId="5279" priority="1093">
      <formula>LEN(TRIM(I43))=0</formula>
    </cfRule>
  </conditionalFormatting>
  <conditionalFormatting sqref="H43">
    <cfRule type="containsBlanks" dxfId="5278" priority="1092">
      <formula>LEN(TRIM(H43))=0</formula>
    </cfRule>
  </conditionalFormatting>
  <conditionalFormatting sqref="H45:H55">
    <cfRule type="containsBlanks" dxfId="5277" priority="1091">
      <formula>LEN(TRIM(H45))=0</formula>
    </cfRule>
  </conditionalFormatting>
  <conditionalFormatting sqref="I55">
    <cfRule type="containsBlanks" dxfId="5276" priority="1090">
      <formula>LEN(TRIM(I55))=0</formula>
    </cfRule>
  </conditionalFormatting>
  <conditionalFormatting sqref="G43:G52">
    <cfRule type="containsBlanks" dxfId="5275" priority="1089">
      <formula>LEN(TRIM(G43))=0</formula>
    </cfRule>
  </conditionalFormatting>
  <conditionalFormatting sqref="F43:F52">
    <cfRule type="containsBlanks" dxfId="5274" priority="1088">
      <formula>LEN(TRIM(F43))=0</formula>
    </cfRule>
  </conditionalFormatting>
  <conditionalFormatting sqref="E43:E52">
    <cfRule type="containsBlanks" dxfId="5273" priority="1087">
      <formula>LEN(TRIM(E43))=0</formula>
    </cfRule>
  </conditionalFormatting>
  <conditionalFormatting sqref="D43:D45">
    <cfRule type="containsBlanks" dxfId="5272" priority="1086">
      <formula>LEN(TRIM(D43))=0</formula>
    </cfRule>
  </conditionalFormatting>
  <conditionalFormatting sqref="D47:D48">
    <cfRule type="containsBlanks" dxfId="5271" priority="1085">
      <formula>LEN(TRIM(D47))=0</formula>
    </cfRule>
  </conditionalFormatting>
  <conditionalFormatting sqref="D50:D52">
    <cfRule type="containsBlanks" dxfId="5270" priority="1084">
      <formula>LEN(TRIM(D50))=0</formula>
    </cfRule>
  </conditionalFormatting>
  <conditionalFormatting sqref="C43:C50">
    <cfRule type="containsBlanks" dxfId="5269" priority="1083">
      <formula>LEN(TRIM(C43))=0</formula>
    </cfRule>
  </conditionalFormatting>
  <conditionalFormatting sqref="I56:I64">
    <cfRule type="containsBlanks" dxfId="5268" priority="1082">
      <formula>LEN(TRIM(I56))=0</formula>
    </cfRule>
  </conditionalFormatting>
  <conditionalFormatting sqref="H57:H64">
    <cfRule type="containsBlanks" dxfId="5267" priority="1081">
      <formula>LEN(TRIM(H57))=0</formula>
    </cfRule>
  </conditionalFormatting>
  <conditionalFormatting sqref="G54:G64">
    <cfRule type="containsBlanks" dxfId="5266" priority="1080">
      <formula>LEN(TRIM(G54))=0</formula>
    </cfRule>
  </conditionalFormatting>
  <conditionalFormatting sqref="F53:F56">
    <cfRule type="containsBlanks" dxfId="5265" priority="1079">
      <formula>LEN(TRIM(F53))=0</formula>
    </cfRule>
  </conditionalFormatting>
  <conditionalFormatting sqref="F58:F59">
    <cfRule type="containsBlanks" dxfId="5264" priority="1078">
      <formula>LEN(TRIM(F58))=0</formula>
    </cfRule>
  </conditionalFormatting>
  <conditionalFormatting sqref="F61:F63">
    <cfRule type="containsBlanks" dxfId="5263" priority="1077">
      <formula>LEN(TRIM(F61))=0</formula>
    </cfRule>
  </conditionalFormatting>
  <conditionalFormatting sqref="E53:E56">
    <cfRule type="containsBlanks" dxfId="5262" priority="1076">
      <formula>LEN(TRIM(E53))=0</formula>
    </cfRule>
  </conditionalFormatting>
  <conditionalFormatting sqref="E58:E60">
    <cfRule type="containsBlanks" dxfId="5261" priority="1075">
      <formula>LEN(TRIM(E58))=0</formula>
    </cfRule>
  </conditionalFormatting>
  <conditionalFormatting sqref="E63">
    <cfRule type="containsBlanks" dxfId="5260" priority="1074">
      <formula>LEN(TRIM(E63))=0</formula>
    </cfRule>
  </conditionalFormatting>
  <conditionalFormatting sqref="D53:D64">
    <cfRule type="containsBlanks" dxfId="5259" priority="1073">
      <formula>LEN(TRIM(D53))=0</formula>
    </cfRule>
  </conditionalFormatting>
  <conditionalFormatting sqref="C52:C64">
    <cfRule type="containsBlanks" dxfId="5258" priority="1072">
      <formula>LEN(TRIM(C52))=0</formula>
    </cfRule>
  </conditionalFormatting>
  <conditionalFormatting sqref="C129:I133 E134:E166">
    <cfRule type="containsBlanks" dxfId="5257" priority="1071">
      <formula>LEN(TRIM(C129))=0</formula>
    </cfRule>
  </conditionalFormatting>
  <conditionalFormatting sqref="C98:I128">
    <cfRule type="containsBlanks" dxfId="5256" priority="1070">
      <formula>LEN(TRIM(C98))=0</formula>
    </cfRule>
  </conditionalFormatting>
  <conditionalFormatting sqref="E167:E168">
    <cfRule type="containsBlanks" dxfId="5255" priority="1069">
      <formula>LEN(TRIM(E167))=0</formula>
    </cfRule>
  </conditionalFormatting>
  <conditionalFormatting sqref="C98:I110">
    <cfRule type="containsBlanks" dxfId="5254" priority="1068">
      <formula>LEN(TRIM(C98))=0</formula>
    </cfRule>
  </conditionalFormatting>
  <conditionalFormatting sqref="E112:E128">
    <cfRule type="containsBlanks" dxfId="5253" priority="1067">
      <formula>LEN(TRIM(E112))=0</formula>
    </cfRule>
  </conditionalFormatting>
  <conditionalFormatting sqref="E129:E133">
    <cfRule type="containsBlanks" dxfId="5252" priority="1066">
      <formula>LEN(TRIM(E129))=0</formula>
    </cfRule>
  </conditionalFormatting>
  <conditionalFormatting sqref="C134">
    <cfRule type="expression" dxfId="5251" priority="1062">
      <formula>C134&lt;=$H$5</formula>
    </cfRule>
    <cfRule type="expression" dxfId="5250" priority="1063">
      <formula>AND(C134&gt;$H$5,C134&lt;=$H$6)</formula>
    </cfRule>
    <cfRule type="expression" dxfId="5249" priority="1064">
      <formula>AND(C134&gt;$H$6,C134&lt;=$H$4)</formula>
    </cfRule>
    <cfRule type="expression" dxfId="5248" priority="1065">
      <formula>C134&gt;$H$4</formula>
    </cfRule>
  </conditionalFormatting>
  <conditionalFormatting sqref="C135">
    <cfRule type="expression" dxfId="5247" priority="1058">
      <formula>C135&lt;=$H$5</formula>
    </cfRule>
    <cfRule type="expression" dxfId="5246" priority="1059">
      <formula>AND(C135&gt;$H$5,C135&lt;=$H$6)</formula>
    </cfRule>
    <cfRule type="expression" dxfId="5245" priority="1060">
      <formula>AND(C135&gt;$H$6,C135&lt;=$H$4)</formula>
    </cfRule>
    <cfRule type="expression" dxfId="5244" priority="1061">
      <formula>C135&gt;$H$4</formula>
    </cfRule>
  </conditionalFormatting>
  <conditionalFormatting sqref="C136">
    <cfRule type="expression" dxfId="5243" priority="1054">
      <formula>C136&lt;=$H$5</formula>
    </cfRule>
    <cfRule type="expression" dxfId="5242" priority="1055">
      <formula>AND(C136&gt;$H$5,C136&lt;=$H$6)</formula>
    </cfRule>
    <cfRule type="expression" dxfId="5241" priority="1056">
      <formula>AND(C136&gt;$H$6,C136&lt;=$H$4)</formula>
    </cfRule>
    <cfRule type="expression" dxfId="5240" priority="1057">
      <formula>C136&gt;$H$4</formula>
    </cfRule>
  </conditionalFormatting>
  <conditionalFormatting sqref="C137">
    <cfRule type="expression" dxfId="5239" priority="1050">
      <formula>C137&lt;=$H$5</formula>
    </cfRule>
    <cfRule type="expression" dxfId="5238" priority="1051">
      <formula>AND(C137&gt;$H$5,C137&lt;=$H$6)</formula>
    </cfRule>
    <cfRule type="expression" dxfId="5237" priority="1052">
      <formula>AND(C137&gt;$H$6,C137&lt;=$H$4)</formula>
    </cfRule>
    <cfRule type="expression" dxfId="5236" priority="1053">
      <formula>C137&gt;$H$4</formula>
    </cfRule>
  </conditionalFormatting>
  <conditionalFormatting sqref="C138">
    <cfRule type="expression" dxfId="5235" priority="1046">
      <formula>C138&lt;=$H$5</formula>
    </cfRule>
    <cfRule type="expression" dxfId="5234" priority="1047">
      <formula>AND(C138&gt;$H$5,C138&lt;=$H$6)</formula>
    </cfRule>
    <cfRule type="expression" dxfId="5233" priority="1048">
      <formula>AND(C138&gt;$H$6,C138&lt;=$H$4)</formula>
    </cfRule>
    <cfRule type="expression" dxfId="5232" priority="1049">
      <formula>C138&gt;$H$4</formula>
    </cfRule>
  </conditionalFormatting>
  <conditionalFormatting sqref="C139">
    <cfRule type="expression" dxfId="5231" priority="1042">
      <formula>C139&lt;=$H$5</formula>
    </cfRule>
    <cfRule type="expression" dxfId="5230" priority="1043">
      <formula>AND(C139&gt;$H$5,C139&lt;=$H$6)</formula>
    </cfRule>
    <cfRule type="expression" dxfId="5229" priority="1044">
      <formula>AND(C139&gt;$H$6,C139&lt;=$H$4)</formula>
    </cfRule>
    <cfRule type="expression" dxfId="5228" priority="1045">
      <formula>C139&gt;$H$4</formula>
    </cfRule>
  </conditionalFormatting>
  <conditionalFormatting sqref="C140">
    <cfRule type="expression" dxfId="5227" priority="1038">
      <formula>C140&lt;=$H$5</formula>
    </cfRule>
    <cfRule type="expression" dxfId="5226" priority="1039">
      <formula>AND(C140&gt;$H$5,C140&lt;=$H$6)</formula>
    </cfRule>
    <cfRule type="expression" dxfId="5225" priority="1040">
      <formula>AND(C140&gt;$H$6,C140&lt;=$H$4)</formula>
    </cfRule>
    <cfRule type="expression" dxfId="5224" priority="1041">
      <formula>C140&gt;$H$4</formula>
    </cfRule>
  </conditionalFormatting>
  <conditionalFormatting sqref="C141">
    <cfRule type="expression" dxfId="5223" priority="1034">
      <formula>C141&lt;=$H$5</formula>
    </cfRule>
    <cfRule type="expression" dxfId="5222" priority="1035">
      <formula>AND(C141&gt;$H$5,C141&lt;=$H$6)</formula>
    </cfRule>
    <cfRule type="expression" dxfId="5221" priority="1036">
      <formula>AND(C141&gt;$H$6,C141&lt;=$H$4)</formula>
    </cfRule>
    <cfRule type="expression" dxfId="5220" priority="1037">
      <formula>C141&gt;$H$4</formula>
    </cfRule>
  </conditionalFormatting>
  <conditionalFormatting sqref="C142">
    <cfRule type="expression" dxfId="5219" priority="1030">
      <formula>C142&lt;=$H$5</formula>
    </cfRule>
    <cfRule type="expression" dxfId="5218" priority="1031">
      <formula>AND(C142&gt;$H$5,C142&lt;=$H$6)</formula>
    </cfRule>
    <cfRule type="expression" dxfId="5217" priority="1032">
      <formula>AND(C142&gt;$H$6,C142&lt;=$H$4)</formula>
    </cfRule>
    <cfRule type="expression" dxfId="5216" priority="1033">
      <formula>C142&gt;$H$4</formula>
    </cfRule>
  </conditionalFormatting>
  <conditionalFormatting sqref="C143">
    <cfRule type="expression" dxfId="5215" priority="1026">
      <formula>C143&lt;=$H$5</formula>
    </cfRule>
    <cfRule type="expression" dxfId="5214" priority="1027">
      <formula>AND(C143&gt;$H$5,C143&lt;=$H$6)</formula>
    </cfRule>
    <cfRule type="expression" dxfId="5213" priority="1028">
      <formula>AND(C143&gt;$H$6,C143&lt;=$H$4)</formula>
    </cfRule>
    <cfRule type="expression" dxfId="5212" priority="1029">
      <formula>C143&gt;$H$4</formula>
    </cfRule>
  </conditionalFormatting>
  <conditionalFormatting sqref="C144">
    <cfRule type="expression" dxfId="5211" priority="1022">
      <formula>C144&lt;=$H$5</formula>
    </cfRule>
    <cfRule type="expression" dxfId="5210" priority="1023">
      <formula>AND(C144&gt;$H$5,C144&lt;=$H$6)</formula>
    </cfRule>
    <cfRule type="expression" dxfId="5209" priority="1024">
      <formula>AND(C144&gt;$H$6,C144&lt;=$H$4)</formula>
    </cfRule>
    <cfRule type="expression" dxfId="5208" priority="1025">
      <formula>C144&gt;$H$4</formula>
    </cfRule>
  </conditionalFormatting>
  <conditionalFormatting sqref="D134">
    <cfRule type="expression" dxfId="5207" priority="1018">
      <formula>D134&lt;=$H$5</formula>
    </cfRule>
    <cfRule type="expression" dxfId="5206" priority="1019">
      <formula>AND(D134&gt;$H$5,D134&lt;=$H$6)</formula>
    </cfRule>
    <cfRule type="expression" dxfId="5205" priority="1020">
      <formula>AND(D134&gt;$H$6,D134&lt;=$H$4)</formula>
    </cfRule>
    <cfRule type="expression" dxfId="5204" priority="1021">
      <formula>D134&gt;$H$4</formula>
    </cfRule>
  </conditionalFormatting>
  <conditionalFormatting sqref="D135">
    <cfRule type="expression" dxfId="5203" priority="1014">
      <formula>D135&lt;=$H$5</formula>
    </cfRule>
    <cfRule type="expression" dxfId="5202" priority="1015">
      <formula>AND(D135&gt;$H$5,D135&lt;=$H$6)</formula>
    </cfRule>
    <cfRule type="expression" dxfId="5201" priority="1016">
      <formula>AND(D135&gt;$H$6,D135&lt;=$H$4)</formula>
    </cfRule>
    <cfRule type="expression" dxfId="5200" priority="1017">
      <formula>D135&gt;$H$4</formula>
    </cfRule>
  </conditionalFormatting>
  <conditionalFormatting sqref="D136">
    <cfRule type="expression" dxfId="5199" priority="1010">
      <formula>D136&lt;=$H$5</formula>
    </cfRule>
    <cfRule type="expression" dxfId="5198" priority="1011">
      <formula>AND(D136&gt;$H$5,D136&lt;=$H$6)</formula>
    </cfRule>
    <cfRule type="expression" dxfId="5197" priority="1012">
      <formula>AND(D136&gt;$H$6,D136&lt;=$H$4)</formula>
    </cfRule>
    <cfRule type="expression" dxfId="5196" priority="1013">
      <formula>D136&gt;$H$4</formula>
    </cfRule>
  </conditionalFormatting>
  <conditionalFormatting sqref="D137">
    <cfRule type="expression" dxfId="5195" priority="1006">
      <formula>D137&lt;=$H$5</formula>
    </cfRule>
    <cfRule type="expression" dxfId="5194" priority="1007">
      <formula>AND(D137&gt;$H$5,D137&lt;=$H$6)</formula>
    </cfRule>
    <cfRule type="expression" dxfId="5193" priority="1008">
      <formula>AND(D137&gt;$H$6,D137&lt;=$H$4)</formula>
    </cfRule>
    <cfRule type="expression" dxfId="5192" priority="1009">
      <formula>D137&gt;$H$4</formula>
    </cfRule>
  </conditionalFormatting>
  <conditionalFormatting sqref="D138">
    <cfRule type="expression" dxfId="5191" priority="1002">
      <formula>D138&lt;=$H$5</formula>
    </cfRule>
    <cfRule type="expression" dxfId="5190" priority="1003">
      <formula>AND(D138&gt;$H$5,D138&lt;=$H$6)</formula>
    </cfRule>
    <cfRule type="expression" dxfId="5189" priority="1004">
      <formula>AND(D138&gt;$H$6,D138&lt;=$H$4)</formula>
    </cfRule>
    <cfRule type="expression" dxfId="5188" priority="1005">
      <formula>D138&gt;$H$4</formula>
    </cfRule>
  </conditionalFormatting>
  <conditionalFormatting sqref="D139">
    <cfRule type="expression" dxfId="5187" priority="998">
      <formula>D139&lt;=$H$5</formula>
    </cfRule>
    <cfRule type="expression" dxfId="5186" priority="999">
      <formula>AND(D139&gt;$H$5,D139&lt;=$H$6)</formula>
    </cfRule>
    <cfRule type="expression" dxfId="5185" priority="1000">
      <formula>AND(D139&gt;$H$6,D139&lt;=$H$4)</formula>
    </cfRule>
    <cfRule type="expression" dxfId="5184" priority="1001">
      <formula>D139&gt;$H$4</formula>
    </cfRule>
  </conditionalFormatting>
  <conditionalFormatting sqref="D140">
    <cfRule type="expression" dxfId="5183" priority="994">
      <formula>D140&lt;=$H$5</formula>
    </cfRule>
    <cfRule type="expression" dxfId="5182" priority="995">
      <formula>AND(D140&gt;$H$5,D140&lt;=$H$6)</formula>
    </cfRule>
    <cfRule type="expression" dxfId="5181" priority="996">
      <formula>AND(D140&gt;$H$6,D140&lt;=$H$4)</formula>
    </cfRule>
    <cfRule type="expression" dxfId="5180" priority="997">
      <formula>D140&gt;$H$4</formula>
    </cfRule>
  </conditionalFormatting>
  <conditionalFormatting sqref="D141">
    <cfRule type="expression" dxfId="5179" priority="990">
      <formula>D141&lt;=$H$5</formula>
    </cfRule>
    <cfRule type="expression" dxfId="5178" priority="991">
      <formula>AND(D141&gt;$H$5,D141&lt;=$H$6)</formula>
    </cfRule>
    <cfRule type="expression" dxfId="5177" priority="992">
      <formula>AND(D141&gt;$H$6,D141&lt;=$H$4)</formula>
    </cfRule>
    <cfRule type="expression" dxfId="5176" priority="993">
      <formula>D141&gt;$H$4</formula>
    </cfRule>
  </conditionalFormatting>
  <conditionalFormatting sqref="D142">
    <cfRule type="expression" dxfId="5175" priority="986">
      <formula>D142&lt;=$H$5</formula>
    </cfRule>
    <cfRule type="expression" dxfId="5174" priority="987">
      <formula>AND(D142&gt;$H$5,D142&lt;=$H$6)</formula>
    </cfRule>
    <cfRule type="expression" dxfId="5173" priority="988">
      <formula>AND(D142&gt;$H$6,D142&lt;=$H$4)</formula>
    </cfRule>
    <cfRule type="expression" dxfId="5172" priority="989">
      <formula>D142&gt;$H$4</formula>
    </cfRule>
  </conditionalFormatting>
  <conditionalFormatting sqref="D143">
    <cfRule type="expression" dxfId="5171" priority="982">
      <formula>D143&lt;=$H$5</formula>
    </cfRule>
    <cfRule type="expression" dxfId="5170" priority="983">
      <formula>AND(D143&gt;$H$5,D143&lt;=$H$6)</formula>
    </cfRule>
    <cfRule type="expression" dxfId="5169" priority="984">
      <formula>AND(D143&gt;$H$6,D143&lt;=$H$4)</formula>
    </cfRule>
    <cfRule type="expression" dxfId="5168" priority="985">
      <formula>D143&gt;$H$4</formula>
    </cfRule>
  </conditionalFormatting>
  <conditionalFormatting sqref="D144">
    <cfRule type="expression" dxfId="5167" priority="978">
      <formula>D144&lt;=$H$5</formula>
    </cfRule>
    <cfRule type="expression" dxfId="5166" priority="979">
      <formula>AND(D144&gt;$H$5,D144&lt;=$H$6)</formula>
    </cfRule>
    <cfRule type="expression" dxfId="5165" priority="980">
      <formula>AND(D144&gt;$H$6,D144&lt;=$H$4)</formula>
    </cfRule>
    <cfRule type="expression" dxfId="5164" priority="981">
      <formula>D144&gt;$H$4</formula>
    </cfRule>
  </conditionalFormatting>
  <conditionalFormatting sqref="F134">
    <cfRule type="expression" dxfId="5163" priority="974">
      <formula>F134&lt;=$H$5</formula>
    </cfRule>
    <cfRule type="expression" dxfId="5162" priority="975">
      <formula>AND(F134&gt;$H$5,F134&lt;=$H$6)</formula>
    </cfRule>
    <cfRule type="expression" dxfId="5161" priority="976">
      <formula>AND(F134&gt;$H$6,F134&lt;=$H$4)</formula>
    </cfRule>
    <cfRule type="expression" dxfId="5160" priority="977">
      <formula>F134&gt;$H$4</formula>
    </cfRule>
  </conditionalFormatting>
  <conditionalFormatting sqref="F135">
    <cfRule type="expression" dxfId="5159" priority="970">
      <formula>F135&lt;=$H$5</formula>
    </cfRule>
    <cfRule type="expression" dxfId="5158" priority="971">
      <formula>AND(F135&gt;$H$5,F135&lt;=$H$6)</formula>
    </cfRule>
    <cfRule type="expression" dxfId="5157" priority="972">
      <formula>AND(F135&gt;$H$6,F135&lt;=$H$4)</formula>
    </cfRule>
    <cfRule type="expression" dxfId="5156" priority="973">
      <formula>F135&gt;$H$4</formula>
    </cfRule>
  </conditionalFormatting>
  <conditionalFormatting sqref="F136">
    <cfRule type="expression" dxfId="5155" priority="966">
      <formula>F136&lt;=$H$5</formula>
    </cfRule>
    <cfRule type="expression" dxfId="5154" priority="967">
      <formula>AND(F136&gt;$H$5,F136&lt;=$H$6)</formula>
    </cfRule>
    <cfRule type="expression" dxfId="5153" priority="968">
      <formula>AND(F136&gt;$H$6,F136&lt;=$H$4)</formula>
    </cfRule>
    <cfRule type="expression" dxfId="5152" priority="969">
      <formula>F136&gt;$H$4</formula>
    </cfRule>
  </conditionalFormatting>
  <conditionalFormatting sqref="F137">
    <cfRule type="expression" dxfId="5151" priority="962">
      <formula>F137&lt;=$H$5</formula>
    </cfRule>
    <cfRule type="expression" dxfId="5150" priority="963">
      <formula>AND(F137&gt;$H$5,F137&lt;=$H$6)</formula>
    </cfRule>
    <cfRule type="expression" dxfId="5149" priority="964">
      <formula>AND(F137&gt;$H$6,F137&lt;=$H$4)</formula>
    </cfRule>
    <cfRule type="expression" dxfId="5148" priority="965">
      <formula>F137&gt;$H$4</formula>
    </cfRule>
  </conditionalFormatting>
  <conditionalFormatting sqref="F138">
    <cfRule type="expression" dxfId="5147" priority="958">
      <formula>F138&lt;=$H$5</formula>
    </cfRule>
    <cfRule type="expression" dxfId="5146" priority="959">
      <formula>AND(F138&gt;$H$5,F138&lt;=$H$6)</formula>
    </cfRule>
    <cfRule type="expression" dxfId="5145" priority="960">
      <formula>AND(F138&gt;$H$6,F138&lt;=$H$4)</formula>
    </cfRule>
    <cfRule type="expression" dxfId="5144" priority="961">
      <formula>F138&gt;$H$4</formula>
    </cfRule>
  </conditionalFormatting>
  <conditionalFormatting sqref="F139">
    <cfRule type="expression" dxfId="5143" priority="954">
      <formula>F139&lt;=$H$5</formula>
    </cfRule>
    <cfRule type="expression" dxfId="5142" priority="955">
      <formula>AND(F139&gt;$H$5,F139&lt;=$H$6)</formula>
    </cfRule>
    <cfRule type="expression" dxfId="5141" priority="956">
      <formula>AND(F139&gt;$H$6,F139&lt;=$H$4)</formula>
    </cfRule>
    <cfRule type="expression" dxfId="5140" priority="957">
      <formula>F139&gt;$H$4</formula>
    </cfRule>
  </conditionalFormatting>
  <conditionalFormatting sqref="F140">
    <cfRule type="expression" dxfId="5139" priority="950">
      <formula>F140&lt;=$H$5</formula>
    </cfRule>
    <cfRule type="expression" dxfId="5138" priority="951">
      <formula>AND(F140&gt;$H$5,F140&lt;=$H$6)</formula>
    </cfRule>
    <cfRule type="expression" dxfId="5137" priority="952">
      <formula>AND(F140&gt;$H$6,F140&lt;=$H$4)</formula>
    </cfRule>
    <cfRule type="expression" dxfId="5136" priority="953">
      <formula>F140&gt;$H$4</formula>
    </cfRule>
  </conditionalFormatting>
  <conditionalFormatting sqref="F141">
    <cfRule type="expression" dxfId="5135" priority="946">
      <formula>F141&lt;=$H$5</formula>
    </cfRule>
    <cfRule type="expression" dxfId="5134" priority="947">
      <formula>AND(F141&gt;$H$5,F141&lt;=$H$6)</formula>
    </cfRule>
    <cfRule type="expression" dxfId="5133" priority="948">
      <formula>AND(F141&gt;$H$6,F141&lt;=$H$4)</formula>
    </cfRule>
    <cfRule type="expression" dxfId="5132" priority="949">
      <formula>F141&gt;$H$4</formula>
    </cfRule>
  </conditionalFormatting>
  <conditionalFormatting sqref="F142">
    <cfRule type="expression" dxfId="5131" priority="942">
      <formula>F142&lt;=$H$5</formula>
    </cfRule>
    <cfRule type="expression" dxfId="5130" priority="943">
      <formula>AND(F142&gt;$H$5,F142&lt;=$H$6)</formula>
    </cfRule>
    <cfRule type="expression" dxfId="5129" priority="944">
      <formula>AND(F142&gt;$H$6,F142&lt;=$H$4)</formula>
    </cfRule>
    <cfRule type="expression" dxfId="5128" priority="945">
      <formula>F142&gt;$H$4</formula>
    </cfRule>
  </conditionalFormatting>
  <conditionalFormatting sqref="F143">
    <cfRule type="expression" dxfId="5127" priority="938">
      <formula>F143&lt;=$H$5</formula>
    </cfRule>
    <cfRule type="expression" dxfId="5126" priority="939">
      <formula>AND(F143&gt;$H$5,F143&lt;=$H$6)</formula>
    </cfRule>
    <cfRule type="expression" dxfId="5125" priority="940">
      <formula>AND(F143&gt;$H$6,F143&lt;=$H$4)</formula>
    </cfRule>
    <cfRule type="expression" dxfId="5124" priority="941">
      <formula>F143&gt;$H$4</formula>
    </cfRule>
  </conditionalFormatting>
  <conditionalFormatting sqref="F144">
    <cfRule type="expression" dxfId="5123" priority="934">
      <formula>F144&lt;=$H$5</formula>
    </cfRule>
    <cfRule type="expression" dxfId="5122" priority="935">
      <formula>AND(F144&gt;$H$5,F144&lt;=$H$6)</formula>
    </cfRule>
    <cfRule type="expression" dxfId="5121" priority="936">
      <formula>AND(F144&gt;$H$6,F144&lt;=$H$4)</formula>
    </cfRule>
    <cfRule type="expression" dxfId="5120" priority="937">
      <formula>F144&gt;$H$4</formula>
    </cfRule>
  </conditionalFormatting>
  <conditionalFormatting sqref="G134">
    <cfRule type="expression" dxfId="5119" priority="930">
      <formula>G134&lt;=$H$5</formula>
    </cfRule>
    <cfRule type="expression" dxfId="5118" priority="931">
      <formula>AND(G134&gt;$H$5,G134&lt;=$H$6)</formula>
    </cfRule>
    <cfRule type="expression" dxfId="5117" priority="932">
      <formula>AND(G134&gt;$H$6,G134&lt;=$H$4)</formula>
    </cfRule>
    <cfRule type="expression" dxfId="5116" priority="933">
      <formula>G134&gt;$H$4</formula>
    </cfRule>
  </conditionalFormatting>
  <conditionalFormatting sqref="G135">
    <cfRule type="expression" dxfId="5115" priority="926">
      <formula>G135&lt;=$H$5</formula>
    </cfRule>
    <cfRule type="expression" dxfId="5114" priority="927">
      <formula>AND(G135&gt;$H$5,G135&lt;=$H$6)</formula>
    </cfRule>
    <cfRule type="expression" dxfId="5113" priority="928">
      <formula>AND(G135&gt;$H$6,G135&lt;=$H$4)</formula>
    </cfRule>
    <cfRule type="expression" dxfId="5112" priority="929">
      <formula>G135&gt;$H$4</formula>
    </cfRule>
  </conditionalFormatting>
  <conditionalFormatting sqref="G136">
    <cfRule type="expression" dxfId="5111" priority="922">
      <formula>G136&lt;=$H$5</formula>
    </cfRule>
    <cfRule type="expression" dxfId="5110" priority="923">
      <formula>AND(G136&gt;$H$5,G136&lt;=$H$6)</formula>
    </cfRule>
    <cfRule type="expression" dxfId="5109" priority="924">
      <formula>AND(G136&gt;$H$6,G136&lt;=$H$4)</formula>
    </cfRule>
    <cfRule type="expression" dxfId="5108" priority="925">
      <formula>G136&gt;$H$4</formula>
    </cfRule>
  </conditionalFormatting>
  <conditionalFormatting sqref="G137">
    <cfRule type="expression" dxfId="5107" priority="918">
      <formula>G137&lt;=$H$5</formula>
    </cfRule>
    <cfRule type="expression" dxfId="5106" priority="919">
      <formula>AND(G137&gt;$H$5,G137&lt;=$H$6)</formula>
    </cfRule>
    <cfRule type="expression" dxfId="5105" priority="920">
      <formula>AND(G137&gt;$H$6,G137&lt;=$H$4)</formula>
    </cfRule>
    <cfRule type="expression" dxfId="5104" priority="921">
      <formula>G137&gt;$H$4</formula>
    </cfRule>
  </conditionalFormatting>
  <conditionalFormatting sqref="G138">
    <cfRule type="expression" dxfId="5103" priority="914">
      <formula>G138&lt;=$H$5</formula>
    </cfRule>
    <cfRule type="expression" dxfId="5102" priority="915">
      <formula>AND(G138&gt;$H$5,G138&lt;=$H$6)</formula>
    </cfRule>
    <cfRule type="expression" dxfId="5101" priority="916">
      <formula>AND(G138&gt;$H$6,G138&lt;=$H$4)</formula>
    </cfRule>
    <cfRule type="expression" dxfId="5100" priority="917">
      <formula>G138&gt;$H$4</formula>
    </cfRule>
  </conditionalFormatting>
  <conditionalFormatting sqref="G139">
    <cfRule type="expression" dxfId="5099" priority="910">
      <formula>G139&lt;=$H$5</formula>
    </cfRule>
    <cfRule type="expression" dxfId="5098" priority="911">
      <formula>AND(G139&gt;$H$5,G139&lt;=$H$6)</formula>
    </cfRule>
    <cfRule type="expression" dxfId="5097" priority="912">
      <formula>AND(G139&gt;$H$6,G139&lt;=$H$4)</formula>
    </cfRule>
    <cfRule type="expression" dxfId="5096" priority="913">
      <formula>G139&gt;$H$4</formula>
    </cfRule>
  </conditionalFormatting>
  <conditionalFormatting sqref="G140">
    <cfRule type="expression" dxfId="5095" priority="906">
      <formula>G140&lt;=$H$5</formula>
    </cfRule>
    <cfRule type="expression" dxfId="5094" priority="907">
      <formula>AND(G140&gt;$H$5,G140&lt;=$H$6)</formula>
    </cfRule>
    <cfRule type="expression" dxfId="5093" priority="908">
      <formula>AND(G140&gt;$H$6,G140&lt;=$H$4)</formula>
    </cfRule>
    <cfRule type="expression" dxfId="5092" priority="909">
      <formula>G140&gt;$H$4</formula>
    </cfRule>
  </conditionalFormatting>
  <conditionalFormatting sqref="G141">
    <cfRule type="expression" dxfId="5091" priority="902">
      <formula>G141&lt;=$H$5</formula>
    </cfRule>
    <cfRule type="expression" dxfId="5090" priority="903">
      <formula>AND(G141&gt;$H$5,G141&lt;=$H$6)</formula>
    </cfRule>
    <cfRule type="expression" dxfId="5089" priority="904">
      <formula>AND(G141&gt;$H$6,G141&lt;=$H$4)</formula>
    </cfRule>
    <cfRule type="expression" dxfId="5088" priority="905">
      <formula>G141&gt;$H$4</formula>
    </cfRule>
  </conditionalFormatting>
  <conditionalFormatting sqref="G142">
    <cfRule type="expression" dxfId="5087" priority="898">
      <formula>G142&lt;=$H$5</formula>
    </cfRule>
    <cfRule type="expression" dxfId="5086" priority="899">
      <formula>AND(G142&gt;$H$5,G142&lt;=$H$6)</formula>
    </cfRule>
    <cfRule type="expression" dxfId="5085" priority="900">
      <formula>AND(G142&gt;$H$6,G142&lt;=$H$4)</formula>
    </cfRule>
    <cfRule type="expression" dxfId="5084" priority="901">
      <formula>G142&gt;$H$4</formula>
    </cfRule>
  </conditionalFormatting>
  <conditionalFormatting sqref="G143">
    <cfRule type="expression" dxfId="5083" priority="894">
      <formula>G143&lt;=$H$5</formula>
    </cfRule>
    <cfRule type="expression" dxfId="5082" priority="895">
      <formula>AND(G143&gt;$H$5,G143&lt;=$H$6)</formula>
    </cfRule>
    <cfRule type="expression" dxfId="5081" priority="896">
      <formula>AND(G143&gt;$H$6,G143&lt;=$H$4)</formula>
    </cfRule>
    <cfRule type="expression" dxfId="5080" priority="897">
      <formula>G143&gt;$H$4</formula>
    </cfRule>
  </conditionalFormatting>
  <conditionalFormatting sqref="G144">
    <cfRule type="expression" dxfId="5079" priority="890">
      <formula>G144&lt;=$H$5</formula>
    </cfRule>
    <cfRule type="expression" dxfId="5078" priority="891">
      <formula>AND(G144&gt;$H$5,G144&lt;=$H$6)</formula>
    </cfRule>
    <cfRule type="expression" dxfId="5077" priority="892">
      <formula>AND(G144&gt;$H$6,G144&lt;=$H$4)</formula>
    </cfRule>
    <cfRule type="expression" dxfId="5076" priority="893">
      <formula>G144&gt;$H$4</formula>
    </cfRule>
  </conditionalFormatting>
  <conditionalFormatting sqref="H134">
    <cfRule type="expression" dxfId="5075" priority="886">
      <formula>H134&lt;=$H$5</formula>
    </cfRule>
    <cfRule type="expression" dxfId="5074" priority="887">
      <formula>AND(H134&gt;$H$5,H134&lt;=$H$6)</formula>
    </cfRule>
    <cfRule type="expression" dxfId="5073" priority="888">
      <formula>AND(H134&gt;$H$6,H134&lt;=$H$4)</formula>
    </cfRule>
    <cfRule type="expression" dxfId="5072" priority="889">
      <formula>H134&gt;$H$4</formula>
    </cfRule>
  </conditionalFormatting>
  <conditionalFormatting sqref="H135">
    <cfRule type="expression" dxfId="5071" priority="882">
      <formula>H135&lt;=$H$5</formula>
    </cfRule>
    <cfRule type="expression" dxfId="5070" priority="883">
      <formula>AND(H135&gt;$H$5,H135&lt;=$H$6)</formula>
    </cfRule>
    <cfRule type="expression" dxfId="5069" priority="884">
      <formula>AND(H135&gt;$H$6,H135&lt;=$H$4)</formula>
    </cfRule>
    <cfRule type="expression" dxfId="5068" priority="885">
      <formula>H135&gt;$H$4</formula>
    </cfRule>
  </conditionalFormatting>
  <conditionalFormatting sqref="H136">
    <cfRule type="expression" dxfId="5067" priority="878">
      <formula>H136&lt;=$H$5</formula>
    </cfRule>
    <cfRule type="expression" dxfId="5066" priority="879">
      <formula>AND(H136&gt;$H$5,H136&lt;=$H$6)</formula>
    </cfRule>
    <cfRule type="expression" dxfId="5065" priority="880">
      <formula>AND(H136&gt;$H$6,H136&lt;=$H$4)</formula>
    </cfRule>
    <cfRule type="expression" dxfId="5064" priority="881">
      <formula>H136&gt;$H$4</formula>
    </cfRule>
  </conditionalFormatting>
  <conditionalFormatting sqref="H137">
    <cfRule type="expression" dxfId="5063" priority="874">
      <formula>H137&lt;=$H$5</formula>
    </cfRule>
    <cfRule type="expression" dxfId="5062" priority="875">
      <formula>AND(H137&gt;$H$5,H137&lt;=$H$6)</formula>
    </cfRule>
    <cfRule type="expression" dxfId="5061" priority="876">
      <formula>AND(H137&gt;$H$6,H137&lt;=$H$4)</formula>
    </cfRule>
    <cfRule type="expression" dxfId="5060" priority="877">
      <formula>H137&gt;$H$4</formula>
    </cfRule>
  </conditionalFormatting>
  <conditionalFormatting sqref="H138">
    <cfRule type="expression" dxfId="5059" priority="870">
      <formula>H138&lt;=$H$5</formula>
    </cfRule>
    <cfRule type="expression" dxfId="5058" priority="871">
      <formula>AND(H138&gt;$H$5,H138&lt;=$H$6)</formula>
    </cfRule>
    <cfRule type="expression" dxfId="5057" priority="872">
      <formula>AND(H138&gt;$H$6,H138&lt;=$H$4)</formula>
    </cfRule>
    <cfRule type="expression" dxfId="5056" priority="873">
      <formula>H138&gt;$H$4</formula>
    </cfRule>
  </conditionalFormatting>
  <conditionalFormatting sqref="H139">
    <cfRule type="expression" dxfId="5055" priority="866">
      <formula>H139&lt;=$H$5</formula>
    </cfRule>
    <cfRule type="expression" dxfId="5054" priority="867">
      <formula>AND(H139&gt;$H$5,H139&lt;=$H$6)</formula>
    </cfRule>
    <cfRule type="expression" dxfId="5053" priority="868">
      <formula>AND(H139&gt;$H$6,H139&lt;=$H$4)</formula>
    </cfRule>
    <cfRule type="expression" dxfId="5052" priority="869">
      <formula>H139&gt;$H$4</formula>
    </cfRule>
  </conditionalFormatting>
  <conditionalFormatting sqref="H140">
    <cfRule type="expression" dxfId="5051" priority="862">
      <formula>H140&lt;=$H$5</formula>
    </cfRule>
    <cfRule type="expression" dxfId="5050" priority="863">
      <formula>AND(H140&gt;$H$5,H140&lt;=$H$6)</formula>
    </cfRule>
    <cfRule type="expression" dxfId="5049" priority="864">
      <formula>AND(H140&gt;$H$6,H140&lt;=$H$4)</formula>
    </cfRule>
    <cfRule type="expression" dxfId="5048" priority="865">
      <formula>H140&gt;$H$4</formula>
    </cfRule>
  </conditionalFormatting>
  <conditionalFormatting sqref="H141">
    <cfRule type="expression" dxfId="5047" priority="858">
      <formula>H141&lt;=$H$5</formula>
    </cfRule>
    <cfRule type="expression" dxfId="5046" priority="859">
      <formula>AND(H141&gt;$H$5,H141&lt;=$H$6)</formula>
    </cfRule>
    <cfRule type="expression" dxfId="5045" priority="860">
      <formula>AND(H141&gt;$H$6,H141&lt;=$H$4)</formula>
    </cfRule>
    <cfRule type="expression" dxfId="5044" priority="861">
      <formula>H141&gt;$H$4</formula>
    </cfRule>
  </conditionalFormatting>
  <conditionalFormatting sqref="H142">
    <cfRule type="expression" dxfId="5043" priority="854">
      <formula>H142&lt;=$H$5</formula>
    </cfRule>
    <cfRule type="expression" dxfId="5042" priority="855">
      <formula>AND(H142&gt;$H$5,H142&lt;=$H$6)</formula>
    </cfRule>
    <cfRule type="expression" dxfId="5041" priority="856">
      <formula>AND(H142&gt;$H$6,H142&lt;=$H$4)</formula>
    </cfRule>
    <cfRule type="expression" dxfId="5040" priority="857">
      <formula>H142&gt;$H$4</formula>
    </cfRule>
  </conditionalFormatting>
  <conditionalFormatting sqref="H143">
    <cfRule type="expression" dxfId="5039" priority="850">
      <formula>H143&lt;=$H$5</formula>
    </cfRule>
    <cfRule type="expression" dxfId="5038" priority="851">
      <formula>AND(H143&gt;$H$5,H143&lt;=$H$6)</formula>
    </cfRule>
    <cfRule type="expression" dxfId="5037" priority="852">
      <formula>AND(H143&gt;$H$6,H143&lt;=$H$4)</formula>
    </cfRule>
    <cfRule type="expression" dxfId="5036" priority="853">
      <formula>H143&gt;$H$4</formula>
    </cfRule>
  </conditionalFormatting>
  <conditionalFormatting sqref="H144">
    <cfRule type="expression" dxfId="5035" priority="846">
      <formula>H144&lt;=$H$5</formula>
    </cfRule>
    <cfRule type="expression" dxfId="5034" priority="847">
      <formula>AND(H144&gt;$H$5,H144&lt;=$H$6)</formula>
    </cfRule>
    <cfRule type="expression" dxfId="5033" priority="848">
      <formula>AND(H144&gt;$H$6,H144&lt;=$H$4)</formula>
    </cfRule>
    <cfRule type="expression" dxfId="5032" priority="849">
      <formula>H144&gt;$H$4</formula>
    </cfRule>
  </conditionalFormatting>
  <conditionalFormatting sqref="I134">
    <cfRule type="expression" dxfId="5031" priority="842">
      <formula>I134&lt;=$H$5</formula>
    </cfRule>
    <cfRule type="expression" dxfId="5030" priority="843">
      <formula>AND(I134&gt;$H$5,I134&lt;=$H$6)</formula>
    </cfRule>
    <cfRule type="expression" dxfId="5029" priority="844">
      <formula>AND(I134&gt;$H$6,I134&lt;=$H$4)</formula>
    </cfRule>
    <cfRule type="expression" dxfId="5028" priority="845">
      <formula>I134&gt;$H$4</formula>
    </cfRule>
  </conditionalFormatting>
  <conditionalFormatting sqref="I135">
    <cfRule type="expression" dxfId="5027" priority="838">
      <formula>I135&lt;=$H$5</formula>
    </cfRule>
    <cfRule type="expression" dxfId="5026" priority="839">
      <formula>AND(I135&gt;$H$5,I135&lt;=$H$6)</formula>
    </cfRule>
    <cfRule type="expression" dxfId="5025" priority="840">
      <formula>AND(I135&gt;$H$6,I135&lt;=$H$4)</formula>
    </cfRule>
    <cfRule type="expression" dxfId="5024" priority="841">
      <formula>I135&gt;$H$4</formula>
    </cfRule>
  </conditionalFormatting>
  <conditionalFormatting sqref="I136">
    <cfRule type="expression" dxfId="5023" priority="834">
      <formula>I136&lt;=$H$5</formula>
    </cfRule>
    <cfRule type="expression" dxfId="5022" priority="835">
      <formula>AND(I136&gt;$H$5,I136&lt;=$H$6)</formula>
    </cfRule>
    <cfRule type="expression" dxfId="5021" priority="836">
      <formula>AND(I136&gt;$H$6,I136&lt;=$H$4)</formula>
    </cfRule>
    <cfRule type="expression" dxfId="5020" priority="837">
      <formula>I136&gt;$H$4</formula>
    </cfRule>
  </conditionalFormatting>
  <conditionalFormatting sqref="I137">
    <cfRule type="expression" dxfId="5019" priority="830">
      <formula>I137&lt;=$H$5</formula>
    </cfRule>
    <cfRule type="expression" dxfId="5018" priority="831">
      <formula>AND(I137&gt;$H$5,I137&lt;=$H$6)</formula>
    </cfRule>
    <cfRule type="expression" dxfId="5017" priority="832">
      <formula>AND(I137&gt;$H$6,I137&lt;=$H$4)</formula>
    </cfRule>
    <cfRule type="expression" dxfId="5016" priority="833">
      <formula>I137&gt;$H$4</formula>
    </cfRule>
  </conditionalFormatting>
  <conditionalFormatting sqref="I138">
    <cfRule type="expression" dxfId="5015" priority="826">
      <formula>I138&lt;=$H$5</formula>
    </cfRule>
    <cfRule type="expression" dxfId="5014" priority="827">
      <formula>AND(I138&gt;$H$5,I138&lt;=$H$6)</formula>
    </cfRule>
    <cfRule type="expression" dxfId="5013" priority="828">
      <formula>AND(I138&gt;$H$6,I138&lt;=$H$4)</formula>
    </cfRule>
    <cfRule type="expression" dxfId="5012" priority="829">
      <formula>I138&gt;$H$4</formula>
    </cfRule>
  </conditionalFormatting>
  <conditionalFormatting sqref="I139">
    <cfRule type="expression" dxfId="5011" priority="822">
      <formula>I139&lt;=$H$5</formula>
    </cfRule>
    <cfRule type="expression" dxfId="5010" priority="823">
      <formula>AND(I139&gt;$H$5,I139&lt;=$H$6)</formula>
    </cfRule>
    <cfRule type="expression" dxfId="5009" priority="824">
      <formula>AND(I139&gt;$H$6,I139&lt;=$H$4)</formula>
    </cfRule>
    <cfRule type="expression" dxfId="5008" priority="825">
      <formula>I139&gt;$H$4</formula>
    </cfRule>
  </conditionalFormatting>
  <conditionalFormatting sqref="I140">
    <cfRule type="expression" dxfId="5007" priority="818">
      <formula>I140&lt;=$H$5</formula>
    </cfRule>
    <cfRule type="expression" dxfId="5006" priority="819">
      <formula>AND(I140&gt;$H$5,I140&lt;=$H$6)</formula>
    </cfRule>
    <cfRule type="expression" dxfId="5005" priority="820">
      <formula>AND(I140&gt;$H$6,I140&lt;=$H$4)</formula>
    </cfRule>
    <cfRule type="expression" dxfId="5004" priority="821">
      <formula>I140&gt;$H$4</formula>
    </cfRule>
  </conditionalFormatting>
  <conditionalFormatting sqref="I141">
    <cfRule type="expression" dxfId="5003" priority="814">
      <formula>I141&lt;=$H$5</formula>
    </cfRule>
    <cfRule type="expression" dxfId="5002" priority="815">
      <formula>AND(I141&gt;$H$5,I141&lt;=$H$6)</formula>
    </cfRule>
    <cfRule type="expression" dxfId="5001" priority="816">
      <formula>AND(I141&gt;$H$6,I141&lt;=$H$4)</formula>
    </cfRule>
    <cfRule type="expression" dxfId="5000" priority="817">
      <formula>I141&gt;$H$4</formula>
    </cfRule>
  </conditionalFormatting>
  <conditionalFormatting sqref="I142">
    <cfRule type="expression" dxfId="4999" priority="810">
      <formula>I142&lt;=$H$5</formula>
    </cfRule>
    <cfRule type="expression" dxfId="4998" priority="811">
      <formula>AND(I142&gt;$H$5,I142&lt;=$H$6)</formula>
    </cfRule>
    <cfRule type="expression" dxfId="4997" priority="812">
      <formula>AND(I142&gt;$H$6,I142&lt;=$H$4)</formula>
    </cfRule>
    <cfRule type="expression" dxfId="4996" priority="813">
      <formula>I142&gt;$H$4</formula>
    </cfRule>
  </conditionalFormatting>
  <conditionalFormatting sqref="I143">
    <cfRule type="expression" dxfId="4995" priority="806">
      <formula>I143&lt;=$H$5</formula>
    </cfRule>
    <cfRule type="expression" dxfId="4994" priority="807">
      <formula>AND(I143&gt;$H$5,I143&lt;=$H$6)</formula>
    </cfRule>
    <cfRule type="expression" dxfId="4993" priority="808">
      <formula>AND(I143&gt;$H$6,I143&lt;=$H$4)</formula>
    </cfRule>
    <cfRule type="expression" dxfId="4992" priority="809">
      <formula>I143&gt;$H$4</formula>
    </cfRule>
  </conditionalFormatting>
  <conditionalFormatting sqref="I144">
    <cfRule type="expression" dxfId="4991" priority="802">
      <formula>I144&lt;=$H$5</formula>
    </cfRule>
    <cfRule type="expression" dxfId="4990" priority="803">
      <formula>AND(I144&gt;$H$5,I144&lt;=$H$6)</formula>
    </cfRule>
    <cfRule type="expression" dxfId="4989" priority="804">
      <formula>AND(I144&gt;$H$6,I144&lt;=$H$4)</formula>
    </cfRule>
    <cfRule type="expression" dxfId="4988" priority="805">
      <formula>I144&gt;$H$4</formula>
    </cfRule>
  </conditionalFormatting>
  <conditionalFormatting sqref="C145">
    <cfRule type="expression" dxfId="4987" priority="798">
      <formula>C145&lt;=$H$5</formula>
    </cfRule>
    <cfRule type="expression" dxfId="4986" priority="799">
      <formula>AND(C145&gt;$H$5,C145&lt;=$H$6)</formula>
    </cfRule>
    <cfRule type="expression" dxfId="4985" priority="800">
      <formula>AND(C145&gt;$H$6,C145&lt;=$H$4)</formula>
    </cfRule>
    <cfRule type="expression" dxfId="4984" priority="801">
      <formula>C145&gt;$H$4</formula>
    </cfRule>
  </conditionalFormatting>
  <conditionalFormatting sqref="C146">
    <cfRule type="expression" dxfId="4983" priority="794">
      <formula>C146&lt;=$H$5</formula>
    </cfRule>
    <cfRule type="expression" dxfId="4982" priority="795">
      <formula>AND(C146&gt;$H$5,C146&lt;=$H$6)</formula>
    </cfRule>
    <cfRule type="expression" dxfId="4981" priority="796">
      <formula>AND(C146&gt;$H$6,C146&lt;=$H$4)</formula>
    </cfRule>
    <cfRule type="expression" dxfId="4980" priority="797">
      <formula>C146&gt;$H$4</formula>
    </cfRule>
  </conditionalFormatting>
  <conditionalFormatting sqref="C147">
    <cfRule type="expression" dxfId="4979" priority="790">
      <formula>C147&lt;=$H$5</formula>
    </cfRule>
    <cfRule type="expression" dxfId="4978" priority="791">
      <formula>AND(C147&gt;$H$5,C147&lt;=$H$6)</formula>
    </cfRule>
    <cfRule type="expression" dxfId="4977" priority="792">
      <formula>AND(C147&gt;$H$6,C147&lt;=$H$4)</formula>
    </cfRule>
    <cfRule type="expression" dxfId="4976" priority="793">
      <formula>C147&gt;$H$4</formula>
    </cfRule>
  </conditionalFormatting>
  <conditionalFormatting sqref="C148">
    <cfRule type="expression" dxfId="4975" priority="786">
      <formula>C148&lt;=$H$5</formula>
    </cfRule>
    <cfRule type="expression" dxfId="4974" priority="787">
      <formula>AND(C148&gt;$H$5,C148&lt;=$H$6)</formula>
    </cfRule>
    <cfRule type="expression" dxfId="4973" priority="788">
      <formula>AND(C148&gt;$H$6,C148&lt;=$H$4)</formula>
    </cfRule>
    <cfRule type="expression" dxfId="4972" priority="789">
      <formula>C148&gt;$H$4</formula>
    </cfRule>
  </conditionalFormatting>
  <conditionalFormatting sqref="C149">
    <cfRule type="expression" dxfId="4971" priority="782">
      <formula>C149&lt;=$H$5</formula>
    </cfRule>
    <cfRule type="expression" dxfId="4970" priority="783">
      <formula>AND(C149&gt;$H$5,C149&lt;=$H$6)</formula>
    </cfRule>
    <cfRule type="expression" dxfId="4969" priority="784">
      <formula>AND(C149&gt;$H$6,C149&lt;=$H$4)</formula>
    </cfRule>
    <cfRule type="expression" dxfId="4968" priority="785">
      <formula>C149&gt;$H$4</formula>
    </cfRule>
  </conditionalFormatting>
  <conditionalFormatting sqref="C150">
    <cfRule type="expression" dxfId="4967" priority="778">
      <formula>C150&lt;=$H$5</formula>
    </cfRule>
    <cfRule type="expression" dxfId="4966" priority="779">
      <formula>AND(C150&gt;$H$5,C150&lt;=$H$6)</formula>
    </cfRule>
    <cfRule type="expression" dxfId="4965" priority="780">
      <formula>AND(C150&gt;$H$6,C150&lt;=$H$4)</formula>
    </cfRule>
    <cfRule type="expression" dxfId="4964" priority="781">
      <formula>C150&gt;$H$4</formula>
    </cfRule>
  </conditionalFormatting>
  <conditionalFormatting sqref="C151">
    <cfRule type="expression" dxfId="4963" priority="774">
      <formula>C151&lt;=$H$5</formula>
    </cfRule>
    <cfRule type="expression" dxfId="4962" priority="775">
      <formula>AND(C151&gt;$H$5,C151&lt;=$H$6)</formula>
    </cfRule>
    <cfRule type="expression" dxfId="4961" priority="776">
      <formula>AND(C151&gt;$H$6,C151&lt;=$H$4)</formula>
    </cfRule>
    <cfRule type="expression" dxfId="4960" priority="777">
      <formula>C151&gt;$H$4</formula>
    </cfRule>
  </conditionalFormatting>
  <conditionalFormatting sqref="C152">
    <cfRule type="expression" dxfId="4959" priority="770">
      <formula>C152&lt;=$H$5</formula>
    </cfRule>
    <cfRule type="expression" dxfId="4958" priority="771">
      <formula>AND(C152&gt;$H$5,C152&lt;=$H$6)</formula>
    </cfRule>
    <cfRule type="expression" dxfId="4957" priority="772">
      <formula>AND(C152&gt;$H$6,C152&lt;=$H$4)</formula>
    </cfRule>
    <cfRule type="expression" dxfId="4956" priority="773">
      <formula>C152&gt;$H$4</formula>
    </cfRule>
  </conditionalFormatting>
  <conditionalFormatting sqref="C153">
    <cfRule type="expression" dxfId="4955" priority="766">
      <formula>C153&lt;=$H$5</formula>
    </cfRule>
    <cfRule type="expression" dxfId="4954" priority="767">
      <formula>AND(C153&gt;$H$5,C153&lt;=$H$6)</formula>
    </cfRule>
    <cfRule type="expression" dxfId="4953" priority="768">
      <formula>AND(C153&gt;$H$6,C153&lt;=$H$4)</formula>
    </cfRule>
    <cfRule type="expression" dxfId="4952" priority="769">
      <formula>C153&gt;$H$4</formula>
    </cfRule>
  </conditionalFormatting>
  <conditionalFormatting sqref="C154">
    <cfRule type="expression" dxfId="4951" priority="762">
      <formula>C154&lt;=$H$5</formula>
    </cfRule>
    <cfRule type="expression" dxfId="4950" priority="763">
      <formula>AND(C154&gt;$H$5,C154&lt;=$H$6)</formula>
    </cfRule>
    <cfRule type="expression" dxfId="4949" priority="764">
      <formula>AND(C154&gt;$H$6,C154&lt;=$H$4)</formula>
    </cfRule>
    <cfRule type="expression" dxfId="4948" priority="765">
      <formula>C154&gt;$H$4</formula>
    </cfRule>
  </conditionalFormatting>
  <conditionalFormatting sqref="C155">
    <cfRule type="expression" dxfId="4947" priority="758">
      <formula>C155&lt;=$H$5</formula>
    </cfRule>
    <cfRule type="expression" dxfId="4946" priority="759">
      <formula>AND(C155&gt;$H$5,C155&lt;=$H$6)</formula>
    </cfRule>
    <cfRule type="expression" dxfId="4945" priority="760">
      <formula>AND(C155&gt;$H$6,C155&lt;=$H$4)</formula>
    </cfRule>
    <cfRule type="expression" dxfId="4944" priority="761">
      <formula>C155&gt;$H$4</formula>
    </cfRule>
  </conditionalFormatting>
  <conditionalFormatting sqref="C156">
    <cfRule type="expression" dxfId="4943" priority="754">
      <formula>C156&lt;=$H$5</formula>
    </cfRule>
    <cfRule type="expression" dxfId="4942" priority="755">
      <formula>AND(C156&gt;$H$5,C156&lt;=$H$6)</formula>
    </cfRule>
    <cfRule type="expression" dxfId="4941" priority="756">
      <formula>AND(C156&gt;$H$6,C156&lt;=$H$4)</formula>
    </cfRule>
    <cfRule type="expression" dxfId="4940" priority="757">
      <formula>C156&gt;$H$4</formula>
    </cfRule>
  </conditionalFormatting>
  <conditionalFormatting sqref="C157">
    <cfRule type="expression" dxfId="4939" priority="750">
      <formula>C157&lt;=$H$5</formula>
    </cfRule>
    <cfRule type="expression" dxfId="4938" priority="751">
      <formula>AND(C157&gt;$H$5,C157&lt;=$H$6)</formula>
    </cfRule>
    <cfRule type="expression" dxfId="4937" priority="752">
      <formula>AND(C157&gt;$H$6,C157&lt;=$H$4)</formula>
    </cfRule>
    <cfRule type="expression" dxfId="4936" priority="753">
      <formula>C157&gt;$H$4</formula>
    </cfRule>
  </conditionalFormatting>
  <conditionalFormatting sqref="D145">
    <cfRule type="expression" dxfId="4935" priority="746">
      <formula>D145&lt;=$H$5</formula>
    </cfRule>
    <cfRule type="expression" dxfId="4934" priority="747">
      <formula>AND(D145&gt;$H$5,D145&lt;=$H$6)</formula>
    </cfRule>
    <cfRule type="expression" dxfId="4933" priority="748">
      <formula>AND(D145&gt;$H$6,D145&lt;=$H$4)</formula>
    </cfRule>
    <cfRule type="expression" dxfId="4932" priority="749">
      <formula>D145&gt;$H$4</formula>
    </cfRule>
  </conditionalFormatting>
  <conditionalFormatting sqref="D146">
    <cfRule type="expression" dxfId="4931" priority="742">
      <formula>D146&lt;=$H$5</formula>
    </cfRule>
    <cfRule type="expression" dxfId="4930" priority="743">
      <formula>AND(D146&gt;$H$5,D146&lt;=$H$6)</formula>
    </cfRule>
    <cfRule type="expression" dxfId="4929" priority="744">
      <formula>AND(D146&gt;$H$6,D146&lt;=$H$4)</formula>
    </cfRule>
    <cfRule type="expression" dxfId="4928" priority="745">
      <formula>D146&gt;$H$4</formula>
    </cfRule>
  </conditionalFormatting>
  <conditionalFormatting sqref="D147">
    <cfRule type="expression" dxfId="4927" priority="738">
      <formula>D147&lt;=$H$5</formula>
    </cfRule>
    <cfRule type="expression" dxfId="4926" priority="739">
      <formula>AND(D147&gt;$H$5,D147&lt;=$H$6)</formula>
    </cfRule>
    <cfRule type="expression" dxfId="4925" priority="740">
      <formula>AND(D147&gt;$H$6,D147&lt;=$H$4)</formula>
    </cfRule>
    <cfRule type="expression" dxfId="4924" priority="741">
      <formula>D147&gt;$H$4</formula>
    </cfRule>
  </conditionalFormatting>
  <conditionalFormatting sqref="D148">
    <cfRule type="expression" dxfId="4923" priority="734">
      <formula>D148&lt;=$H$5</formula>
    </cfRule>
    <cfRule type="expression" dxfId="4922" priority="735">
      <formula>AND(D148&gt;$H$5,D148&lt;=$H$6)</formula>
    </cfRule>
    <cfRule type="expression" dxfId="4921" priority="736">
      <formula>AND(D148&gt;$H$6,D148&lt;=$H$4)</formula>
    </cfRule>
    <cfRule type="expression" dxfId="4920" priority="737">
      <formula>D148&gt;$H$4</formula>
    </cfRule>
  </conditionalFormatting>
  <conditionalFormatting sqref="D149">
    <cfRule type="expression" dxfId="4919" priority="730">
      <formula>D149&lt;=$H$5</formula>
    </cfRule>
    <cfRule type="expression" dxfId="4918" priority="731">
      <formula>AND(D149&gt;$H$5,D149&lt;=$H$6)</formula>
    </cfRule>
    <cfRule type="expression" dxfId="4917" priority="732">
      <formula>AND(D149&gt;$H$6,D149&lt;=$H$4)</formula>
    </cfRule>
    <cfRule type="expression" dxfId="4916" priority="733">
      <formula>D149&gt;$H$4</formula>
    </cfRule>
  </conditionalFormatting>
  <conditionalFormatting sqref="D150">
    <cfRule type="expression" dxfId="4915" priority="726">
      <formula>D150&lt;=$H$5</formula>
    </cfRule>
    <cfRule type="expression" dxfId="4914" priority="727">
      <formula>AND(D150&gt;$H$5,D150&lt;=$H$6)</formula>
    </cfRule>
    <cfRule type="expression" dxfId="4913" priority="728">
      <formula>AND(D150&gt;$H$6,D150&lt;=$H$4)</formula>
    </cfRule>
    <cfRule type="expression" dxfId="4912" priority="729">
      <formula>D150&gt;$H$4</formula>
    </cfRule>
  </conditionalFormatting>
  <conditionalFormatting sqref="D151">
    <cfRule type="expression" dxfId="4911" priority="722">
      <formula>D151&lt;=$H$5</formula>
    </cfRule>
    <cfRule type="expression" dxfId="4910" priority="723">
      <formula>AND(D151&gt;$H$5,D151&lt;=$H$6)</formula>
    </cfRule>
    <cfRule type="expression" dxfId="4909" priority="724">
      <formula>AND(D151&gt;$H$6,D151&lt;=$H$4)</formula>
    </cfRule>
    <cfRule type="expression" dxfId="4908" priority="725">
      <formula>D151&gt;$H$4</formula>
    </cfRule>
  </conditionalFormatting>
  <conditionalFormatting sqref="D152">
    <cfRule type="expression" dxfId="4907" priority="718">
      <formula>D152&lt;=$H$5</formula>
    </cfRule>
    <cfRule type="expression" dxfId="4906" priority="719">
      <formula>AND(D152&gt;$H$5,D152&lt;=$H$6)</formula>
    </cfRule>
    <cfRule type="expression" dxfId="4905" priority="720">
      <formula>AND(D152&gt;$H$6,D152&lt;=$H$4)</formula>
    </cfRule>
    <cfRule type="expression" dxfId="4904" priority="721">
      <formula>D152&gt;$H$4</formula>
    </cfRule>
  </conditionalFormatting>
  <conditionalFormatting sqref="D153">
    <cfRule type="expression" dxfId="4903" priority="714">
      <formula>D153&lt;=$H$5</formula>
    </cfRule>
    <cfRule type="expression" dxfId="4902" priority="715">
      <formula>AND(D153&gt;$H$5,D153&lt;=$H$6)</formula>
    </cfRule>
    <cfRule type="expression" dxfId="4901" priority="716">
      <formula>AND(D153&gt;$H$6,D153&lt;=$H$4)</formula>
    </cfRule>
    <cfRule type="expression" dxfId="4900" priority="717">
      <formula>D153&gt;$H$4</formula>
    </cfRule>
  </conditionalFormatting>
  <conditionalFormatting sqref="D154">
    <cfRule type="expression" dxfId="4899" priority="710">
      <formula>D154&lt;=$H$5</formula>
    </cfRule>
    <cfRule type="expression" dxfId="4898" priority="711">
      <formula>AND(D154&gt;$H$5,D154&lt;=$H$6)</formula>
    </cfRule>
    <cfRule type="expression" dxfId="4897" priority="712">
      <formula>AND(D154&gt;$H$6,D154&lt;=$H$4)</formula>
    </cfRule>
    <cfRule type="expression" dxfId="4896" priority="713">
      <formula>D154&gt;$H$4</formula>
    </cfRule>
  </conditionalFormatting>
  <conditionalFormatting sqref="D155">
    <cfRule type="expression" dxfId="4895" priority="706">
      <formula>D155&lt;=$H$5</formula>
    </cfRule>
    <cfRule type="expression" dxfId="4894" priority="707">
      <formula>AND(D155&gt;$H$5,D155&lt;=$H$6)</formula>
    </cfRule>
    <cfRule type="expression" dxfId="4893" priority="708">
      <formula>AND(D155&gt;$H$6,D155&lt;=$H$4)</formula>
    </cfRule>
    <cfRule type="expression" dxfId="4892" priority="709">
      <formula>D155&gt;$H$4</formula>
    </cfRule>
  </conditionalFormatting>
  <conditionalFormatting sqref="D156">
    <cfRule type="expression" dxfId="4891" priority="702">
      <formula>D156&lt;=$H$5</formula>
    </cfRule>
    <cfRule type="expression" dxfId="4890" priority="703">
      <formula>AND(D156&gt;$H$5,D156&lt;=$H$6)</formula>
    </cfRule>
    <cfRule type="expression" dxfId="4889" priority="704">
      <formula>AND(D156&gt;$H$6,D156&lt;=$H$4)</formula>
    </cfRule>
    <cfRule type="expression" dxfId="4888" priority="705">
      <formula>D156&gt;$H$4</formula>
    </cfRule>
  </conditionalFormatting>
  <conditionalFormatting sqref="D157">
    <cfRule type="expression" dxfId="4887" priority="698">
      <formula>D157&lt;=$H$5</formula>
    </cfRule>
    <cfRule type="expression" dxfId="4886" priority="699">
      <formula>AND(D157&gt;$H$5,D157&lt;=$H$6)</formula>
    </cfRule>
    <cfRule type="expression" dxfId="4885" priority="700">
      <formula>AND(D157&gt;$H$6,D157&lt;=$H$4)</formula>
    </cfRule>
    <cfRule type="expression" dxfId="4884" priority="701">
      <formula>D157&gt;$H$4</formula>
    </cfRule>
  </conditionalFormatting>
  <conditionalFormatting sqref="F145">
    <cfRule type="expression" dxfId="4883" priority="694">
      <formula>F145&lt;=$H$5</formula>
    </cfRule>
    <cfRule type="expression" dxfId="4882" priority="695">
      <formula>AND(F145&gt;$H$5,F145&lt;=$H$6)</formula>
    </cfRule>
    <cfRule type="expression" dxfId="4881" priority="696">
      <formula>AND(F145&gt;$H$6,F145&lt;=$H$4)</formula>
    </cfRule>
    <cfRule type="expression" dxfId="4880" priority="697">
      <formula>F145&gt;$H$4</formula>
    </cfRule>
  </conditionalFormatting>
  <conditionalFormatting sqref="F146">
    <cfRule type="expression" dxfId="4879" priority="690">
      <formula>F146&lt;=$H$5</formula>
    </cfRule>
    <cfRule type="expression" dxfId="4878" priority="691">
      <formula>AND(F146&gt;$H$5,F146&lt;=$H$6)</formula>
    </cfRule>
    <cfRule type="expression" dxfId="4877" priority="692">
      <formula>AND(F146&gt;$H$6,F146&lt;=$H$4)</formula>
    </cfRule>
    <cfRule type="expression" dxfId="4876" priority="693">
      <formula>F146&gt;$H$4</formula>
    </cfRule>
  </conditionalFormatting>
  <conditionalFormatting sqref="F147">
    <cfRule type="expression" dxfId="4875" priority="686">
      <formula>F147&lt;=$H$5</formula>
    </cfRule>
    <cfRule type="expression" dxfId="4874" priority="687">
      <formula>AND(F147&gt;$H$5,F147&lt;=$H$6)</formula>
    </cfRule>
    <cfRule type="expression" dxfId="4873" priority="688">
      <formula>AND(F147&gt;$H$6,F147&lt;=$H$4)</formula>
    </cfRule>
    <cfRule type="expression" dxfId="4872" priority="689">
      <formula>F147&gt;$H$4</formula>
    </cfRule>
  </conditionalFormatting>
  <conditionalFormatting sqref="F148">
    <cfRule type="expression" dxfId="4871" priority="682">
      <formula>F148&lt;=$H$5</formula>
    </cfRule>
    <cfRule type="expression" dxfId="4870" priority="683">
      <formula>AND(F148&gt;$H$5,F148&lt;=$H$6)</formula>
    </cfRule>
    <cfRule type="expression" dxfId="4869" priority="684">
      <formula>AND(F148&gt;$H$6,F148&lt;=$H$4)</formula>
    </cfRule>
    <cfRule type="expression" dxfId="4868" priority="685">
      <formula>F148&gt;$H$4</formula>
    </cfRule>
  </conditionalFormatting>
  <conditionalFormatting sqref="F149">
    <cfRule type="expression" dxfId="4867" priority="678">
      <formula>F149&lt;=$H$5</formula>
    </cfRule>
    <cfRule type="expression" dxfId="4866" priority="679">
      <formula>AND(F149&gt;$H$5,F149&lt;=$H$6)</formula>
    </cfRule>
    <cfRule type="expression" dxfId="4865" priority="680">
      <formula>AND(F149&gt;$H$6,F149&lt;=$H$4)</formula>
    </cfRule>
    <cfRule type="expression" dxfId="4864" priority="681">
      <formula>F149&gt;$H$4</formula>
    </cfRule>
  </conditionalFormatting>
  <conditionalFormatting sqref="F150">
    <cfRule type="expression" dxfId="4863" priority="674">
      <formula>F150&lt;=$H$5</formula>
    </cfRule>
    <cfRule type="expression" dxfId="4862" priority="675">
      <formula>AND(F150&gt;$H$5,F150&lt;=$H$6)</formula>
    </cfRule>
    <cfRule type="expression" dxfId="4861" priority="676">
      <formula>AND(F150&gt;$H$6,F150&lt;=$H$4)</formula>
    </cfRule>
    <cfRule type="expression" dxfId="4860" priority="677">
      <formula>F150&gt;$H$4</formula>
    </cfRule>
  </conditionalFormatting>
  <conditionalFormatting sqref="F151">
    <cfRule type="expression" dxfId="4859" priority="670">
      <formula>F151&lt;=$H$5</formula>
    </cfRule>
    <cfRule type="expression" dxfId="4858" priority="671">
      <formula>AND(F151&gt;$H$5,F151&lt;=$H$6)</formula>
    </cfRule>
    <cfRule type="expression" dxfId="4857" priority="672">
      <formula>AND(F151&gt;$H$6,F151&lt;=$H$4)</formula>
    </cfRule>
    <cfRule type="expression" dxfId="4856" priority="673">
      <formula>F151&gt;$H$4</formula>
    </cfRule>
  </conditionalFormatting>
  <conditionalFormatting sqref="F152">
    <cfRule type="expression" dxfId="4855" priority="666">
      <formula>F152&lt;=$H$5</formula>
    </cfRule>
    <cfRule type="expression" dxfId="4854" priority="667">
      <formula>AND(F152&gt;$H$5,F152&lt;=$H$6)</formula>
    </cfRule>
    <cfRule type="expression" dxfId="4853" priority="668">
      <formula>AND(F152&gt;$H$6,F152&lt;=$H$4)</formula>
    </cfRule>
    <cfRule type="expression" dxfId="4852" priority="669">
      <formula>F152&gt;$H$4</formula>
    </cfRule>
  </conditionalFormatting>
  <conditionalFormatting sqref="F153">
    <cfRule type="expression" dxfId="4851" priority="662">
      <formula>F153&lt;=$H$5</formula>
    </cfRule>
    <cfRule type="expression" dxfId="4850" priority="663">
      <formula>AND(F153&gt;$H$5,F153&lt;=$H$6)</formula>
    </cfRule>
    <cfRule type="expression" dxfId="4849" priority="664">
      <formula>AND(F153&gt;$H$6,F153&lt;=$H$4)</formula>
    </cfRule>
    <cfRule type="expression" dxfId="4848" priority="665">
      <formula>F153&gt;$H$4</formula>
    </cfRule>
  </conditionalFormatting>
  <conditionalFormatting sqref="F154">
    <cfRule type="expression" dxfId="4847" priority="658">
      <formula>F154&lt;=$H$5</formula>
    </cfRule>
    <cfRule type="expression" dxfId="4846" priority="659">
      <formula>AND(F154&gt;$H$5,F154&lt;=$H$6)</formula>
    </cfRule>
    <cfRule type="expression" dxfId="4845" priority="660">
      <formula>AND(F154&gt;$H$6,F154&lt;=$H$4)</formula>
    </cfRule>
    <cfRule type="expression" dxfId="4844" priority="661">
      <formula>F154&gt;$H$4</formula>
    </cfRule>
  </conditionalFormatting>
  <conditionalFormatting sqref="F155">
    <cfRule type="expression" dxfId="4843" priority="654">
      <formula>F155&lt;=$H$5</formula>
    </cfRule>
    <cfRule type="expression" dxfId="4842" priority="655">
      <formula>AND(F155&gt;$H$5,F155&lt;=$H$6)</formula>
    </cfRule>
    <cfRule type="expression" dxfId="4841" priority="656">
      <formula>AND(F155&gt;$H$6,F155&lt;=$H$4)</formula>
    </cfRule>
    <cfRule type="expression" dxfId="4840" priority="657">
      <formula>F155&gt;$H$4</formula>
    </cfRule>
  </conditionalFormatting>
  <conditionalFormatting sqref="F156">
    <cfRule type="expression" dxfId="4839" priority="650">
      <formula>F156&lt;=$H$5</formula>
    </cfRule>
    <cfRule type="expression" dxfId="4838" priority="651">
      <formula>AND(F156&gt;$H$5,F156&lt;=$H$6)</formula>
    </cfRule>
    <cfRule type="expression" dxfId="4837" priority="652">
      <formula>AND(F156&gt;$H$6,F156&lt;=$H$4)</formula>
    </cfRule>
    <cfRule type="expression" dxfId="4836" priority="653">
      <formula>F156&gt;$H$4</formula>
    </cfRule>
  </conditionalFormatting>
  <conditionalFormatting sqref="F157">
    <cfRule type="expression" dxfId="4835" priority="646">
      <formula>F157&lt;=$H$5</formula>
    </cfRule>
    <cfRule type="expression" dxfId="4834" priority="647">
      <formula>AND(F157&gt;$H$5,F157&lt;=$H$6)</formula>
    </cfRule>
    <cfRule type="expression" dxfId="4833" priority="648">
      <formula>AND(F157&gt;$H$6,F157&lt;=$H$4)</formula>
    </cfRule>
    <cfRule type="expression" dxfId="4832" priority="649">
      <formula>F157&gt;$H$4</formula>
    </cfRule>
  </conditionalFormatting>
  <conditionalFormatting sqref="G145">
    <cfRule type="expression" dxfId="4831" priority="642">
      <formula>G145&lt;=$H$5</formula>
    </cfRule>
    <cfRule type="expression" dxfId="4830" priority="643">
      <formula>AND(G145&gt;$H$5,G145&lt;=$H$6)</formula>
    </cfRule>
    <cfRule type="expression" dxfId="4829" priority="644">
      <formula>AND(G145&gt;$H$6,G145&lt;=$H$4)</formula>
    </cfRule>
    <cfRule type="expression" dxfId="4828" priority="645">
      <formula>G145&gt;$H$4</formula>
    </cfRule>
  </conditionalFormatting>
  <conditionalFormatting sqref="G146">
    <cfRule type="expression" dxfId="4827" priority="638">
      <formula>G146&lt;=$H$5</formula>
    </cfRule>
    <cfRule type="expression" dxfId="4826" priority="639">
      <formula>AND(G146&gt;$H$5,G146&lt;=$H$6)</formula>
    </cfRule>
    <cfRule type="expression" dxfId="4825" priority="640">
      <formula>AND(G146&gt;$H$6,G146&lt;=$H$4)</formula>
    </cfRule>
    <cfRule type="expression" dxfId="4824" priority="641">
      <formula>G146&gt;$H$4</formula>
    </cfRule>
  </conditionalFormatting>
  <conditionalFormatting sqref="G147">
    <cfRule type="expression" dxfId="4823" priority="634">
      <formula>G147&lt;=$H$5</formula>
    </cfRule>
    <cfRule type="expression" dxfId="4822" priority="635">
      <formula>AND(G147&gt;$H$5,G147&lt;=$H$6)</formula>
    </cfRule>
    <cfRule type="expression" dxfId="4821" priority="636">
      <formula>AND(G147&gt;$H$6,G147&lt;=$H$4)</formula>
    </cfRule>
    <cfRule type="expression" dxfId="4820" priority="637">
      <formula>G147&gt;$H$4</formula>
    </cfRule>
  </conditionalFormatting>
  <conditionalFormatting sqref="G148">
    <cfRule type="expression" dxfId="4819" priority="630">
      <formula>G148&lt;=$H$5</formula>
    </cfRule>
    <cfRule type="expression" dxfId="4818" priority="631">
      <formula>AND(G148&gt;$H$5,G148&lt;=$H$6)</formula>
    </cfRule>
    <cfRule type="expression" dxfId="4817" priority="632">
      <formula>AND(G148&gt;$H$6,G148&lt;=$H$4)</formula>
    </cfRule>
    <cfRule type="expression" dxfId="4816" priority="633">
      <formula>G148&gt;$H$4</formula>
    </cfRule>
  </conditionalFormatting>
  <conditionalFormatting sqref="G149">
    <cfRule type="expression" dxfId="4815" priority="626">
      <formula>G149&lt;=$H$5</formula>
    </cfRule>
    <cfRule type="expression" dxfId="4814" priority="627">
      <formula>AND(G149&gt;$H$5,G149&lt;=$H$6)</formula>
    </cfRule>
    <cfRule type="expression" dxfId="4813" priority="628">
      <formula>AND(G149&gt;$H$6,G149&lt;=$H$4)</formula>
    </cfRule>
    <cfRule type="expression" dxfId="4812" priority="629">
      <formula>G149&gt;$H$4</formula>
    </cfRule>
  </conditionalFormatting>
  <conditionalFormatting sqref="G150">
    <cfRule type="expression" dxfId="4811" priority="622">
      <formula>G150&lt;=$H$5</formula>
    </cfRule>
    <cfRule type="expression" dxfId="4810" priority="623">
      <formula>AND(G150&gt;$H$5,G150&lt;=$H$6)</formula>
    </cfRule>
    <cfRule type="expression" dxfId="4809" priority="624">
      <formula>AND(G150&gt;$H$6,G150&lt;=$H$4)</formula>
    </cfRule>
    <cfRule type="expression" dxfId="4808" priority="625">
      <formula>G150&gt;$H$4</formula>
    </cfRule>
  </conditionalFormatting>
  <conditionalFormatting sqref="G151">
    <cfRule type="expression" dxfId="4807" priority="618">
      <formula>G151&lt;=$H$5</formula>
    </cfRule>
    <cfRule type="expression" dxfId="4806" priority="619">
      <formula>AND(G151&gt;$H$5,G151&lt;=$H$6)</formula>
    </cfRule>
    <cfRule type="expression" dxfId="4805" priority="620">
      <formula>AND(G151&gt;$H$6,G151&lt;=$H$4)</formula>
    </cfRule>
    <cfRule type="expression" dxfId="4804" priority="621">
      <formula>G151&gt;$H$4</formula>
    </cfRule>
  </conditionalFormatting>
  <conditionalFormatting sqref="G152">
    <cfRule type="expression" dxfId="4803" priority="614">
      <formula>G152&lt;=$H$5</formula>
    </cfRule>
    <cfRule type="expression" dxfId="4802" priority="615">
      <formula>AND(G152&gt;$H$5,G152&lt;=$H$6)</formula>
    </cfRule>
    <cfRule type="expression" dxfId="4801" priority="616">
      <formula>AND(G152&gt;$H$6,G152&lt;=$H$4)</formula>
    </cfRule>
    <cfRule type="expression" dxfId="4800" priority="617">
      <formula>G152&gt;$H$4</formula>
    </cfRule>
  </conditionalFormatting>
  <conditionalFormatting sqref="G153">
    <cfRule type="expression" dxfId="4799" priority="610">
      <formula>G153&lt;=$H$5</formula>
    </cfRule>
    <cfRule type="expression" dxfId="4798" priority="611">
      <formula>AND(G153&gt;$H$5,G153&lt;=$H$6)</formula>
    </cfRule>
    <cfRule type="expression" dxfId="4797" priority="612">
      <formula>AND(G153&gt;$H$6,G153&lt;=$H$4)</formula>
    </cfRule>
    <cfRule type="expression" dxfId="4796" priority="613">
      <formula>G153&gt;$H$4</formula>
    </cfRule>
  </conditionalFormatting>
  <conditionalFormatting sqref="G154">
    <cfRule type="expression" dxfId="4795" priority="606">
      <formula>G154&lt;=$H$5</formula>
    </cfRule>
    <cfRule type="expression" dxfId="4794" priority="607">
      <formula>AND(G154&gt;$H$5,G154&lt;=$H$6)</formula>
    </cfRule>
    <cfRule type="expression" dxfId="4793" priority="608">
      <formula>AND(G154&gt;$H$6,G154&lt;=$H$4)</formula>
    </cfRule>
    <cfRule type="expression" dxfId="4792" priority="609">
      <formula>G154&gt;$H$4</formula>
    </cfRule>
  </conditionalFormatting>
  <conditionalFormatting sqref="G155">
    <cfRule type="expression" dxfId="4791" priority="602">
      <formula>G155&lt;=$H$5</formula>
    </cfRule>
    <cfRule type="expression" dxfId="4790" priority="603">
      <formula>AND(G155&gt;$H$5,G155&lt;=$H$6)</formula>
    </cfRule>
    <cfRule type="expression" dxfId="4789" priority="604">
      <formula>AND(G155&gt;$H$6,G155&lt;=$H$4)</formula>
    </cfRule>
    <cfRule type="expression" dxfId="4788" priority="605">
      <formula>G155&gt;$H$4</formula>
    </cfRule>
  </conditionalFormatting>
  <conditionalFormatting sqref="G156">
    <cfRule type="expression" dxfId="4787" priority="598">
      <formula>G156&lt;=$H$5</formula>
    </cfRule>
    <cfRule type="expression" dxfId="4786" priority="599">
      <formula>AND(G156&gt;$H$5,G156&lt;=$H$6)</formula>
    </cfRule>
    <cfRule type="expression" dxfId="4785" priority="600">
      <formula>AND(G156&gt;$H$6,G156&lt;=$H$4)</formula>
    </cfRule>
    <cfRule type="expression" dxfId="4784" priority="601">
      <formula>G156&gt;$H$4</formula>
    </cfRule>
  </conditionalFormatting>
  <conditionalFormatting sqref="G157">
    <cfRule type="expression" dxfId="4783" priority="594">
      <formula>G157&lt;=$H$5</formula>
    </cfRule>
    <cfRule type="expression" dxfId="4782" priority="595">
      <formula>AND(G157&gt;$H$5,G157&lt;=$H$6)</formula>
    </cfRule>
    <cfRule type="expression" dxfId="4781" priority="596">
      <formula>AND(G157&gt;$H$6,G157&lt;=$H$4)</formula>
    </cfRule>
    <cfRule type="expression" dxfId="4780" priority="597">
      <formula>G157&gt;$H$4</formula>
    </cfRule>
  </conditionalFormatting>
  <conditionalFormatting sqref="H145">
    <cfRule type="expression" dxfId="4779" priority="590">
      <formula>H145&lt;=$H$5</formula>
    </cfRule>
    <cfRule type="expression" dxfId="4778" priority="591">
      <formula>AND(H145&gt;$H$5,H145&lt;=$H$6)</formula>
    </cfRule>
    <cfRule type="expression" dxfId="4777" priority="592">
      <formula>AND(H145&gt;$H$6,H145&lt;=$H$4)</formula>
    </cfRule>
    <cfRule type="expression" dxfId="4776" priority="593">
      <formula>H145&gt;$H$4</formula>
    </cfRule>
  </conditionalFormatting>
  <conditionalFormatting sqref="H146">
    <cfRule type="expression" dxfId="4775" priority="586">
      <formula>H146&lt;=$H$5</formula>
    </cfRule>
    <cfRule type="expression" dxfId="4774" priority="587">
      <formula>AND(H146&gt;$H$5,H146&lt;=$H$6)</formula>
    </cfRule>
    <cfRule type="expression" dxfId="4773" priority="588">
      <formula>AND(H146&gt;$H$6,H146&lt;=$H$4)</formula>
    </cfRule>
    <cfRule type="expression" dxfId="4772" priority="589">
      <formula>H146&gt;$H$4</formula>
    </cfRule>
  </conditionalFormatting>
  <conditionalFormatting sqref="H147">
    <cfRule type="expression" dxfId="4771" priority="582">
      <formula>H147&lt;=$H$5</formula>
    </cfRule>
    <cfRule type="expression" dxfId="4770" priority="583">
      <formula>AND(H147&gt;$H$5,H147&lt;=$H$6)</formula>
    </cfRule>
    <cfRule type="expression" dxfId="4769" priority="584">
      <formula>AND(H147&gt;$H$6,H147&lt;=$H$4)</formula>
    </cfRule>
    <cfRule type="expression" dxfId="4768" priority="585">
      <formula>H147&gt;$H$4</formula>
    </cfRule>
  </conditionalFormatting>
  <conditionalFormatting sqref="H148">
    <cfRule type="expression" dxfId="4767" priority="578">
      <formula>H148&lt;=$H$5</formula>
    </cfRule>
    <cfRule type="expression" dxfId="4766" priority="579">
      <formula>AND(H148&gt;$H$5,H148&lt;=$H$6)</formula>
    </cfRule>
    <cfRule type="expression" dxfId="4765" priority="580">
      <formula>AND(H148&gt;$H$6,H148&lt;=$H$4)</formula>
    </cfRule>
    <cfRule type="expression" dxfId="4764" priority="581">
      <formula>H148&gt;$H$4</formula>
    </cfRule>
  </conditionalFormatting>
  <conditionalFormatting sqref="H149">
    <cfRule type="expression" dxfId="4763" priority="574">
      <formula>H149&lt;=$H$5</formula>
    </cfRule>
    <cfRule type="expression" dxfId="4762" priority="575">
      <formula>AND(H149&gt;$H$5,H149&lt;=$H$6)</formula>
    </cfRule>
    <cfRule type="expression" dxfId="4761" priority="576">
      <formula>AND(H149&gt;$H$6,H149&lt;=$H$4)</formula>
    </cfRule>
    <cfRule type="expression" dxfId="4760" priority="577">
      <formula>H149&gt;$H$4</formula>
    </cfRule>
  </conditionalFormatting>
  <conditionalFormatting sqref="H150">
    <cfRule type="expression" dxfId="4759" priority="570">
      <formula>H150&lt;=$H$5</formula>
    </cfRule>
    <cfRule type="expression" dxfId="4758" priority="571">
      <formula>AND(H150&gt;$H$5,H150&lt;=$H$6)</formula>
    </cfRule>
    <cfRule type="expression" dxfId="4757" priority="572">
      <formula>AND(H150&gt;$H$6,H150&lt;=$H$4)</formula>
    </cfRule>
    <cfRule type="expression" dxfId="4756" priority="573">
      <formula>H150&gt;$H$4</formula>
    </cfRule>
  </conditionalFormatting>
  <conditionalFormatting sqref="H151">
    <cfRule type="expression" dxfId="4755" priority="566">
      <formula>H151&lt;=$H$5</formula>
    </cfRule>
    <cfRule type="expression" dxfId="4754" priority="567">
      <formula>AND(H151&gt;$H$5,H151&lt;=$H$6)</formula>
    </cfRule>
    <cfRule type="expression" dxfId="4753" priority="568">
      <formula>AND(H151&gt;$H$6,H151&lt;=$H$4)</formula>
    </cfRule>
    <cfRule type="expression" dxfId="4752" priority="569">
      <formula>H151&gt;$H$4</formula>
    </cfRule>
  </conditionalFormatting>
  <conditionalFormatting sqref="H152">
    <cfRule type="expression" dxfId="4751" priority="562">
      <formula>H152&lt;=$H$5</formula>
    </cfRule>
    <cfRule type="expression" dxfId="4750" priority="563">
      <formula>AND(H152&gt;$H$5,H152&lt;=$H$6)</formula>
    </cfRule>
    <cfRule type="expression" dxfId="4749" priority="564">
      <formula>AND(H152&gt;$H$6,H152&lt;=$H$4)</formula>
    </cfRule>
    <cfRule type="expression" dxfId="4748" priority="565">
      <formula>H152&gt;$H$4</formula>
    </cfRule>
  </conditionalFormatting>
  <conditionalFormatting sqref="H153">
    <cfRule type="expression" dxfId="4747" priority="558">
      <formula>H153&lt;=$H$5</formula>
    </cfRule>
    <cfRule type="expression" dxfId="4746" priority="559">
      <formula>AND(H153&gt;$H$5,H153&lt;=$H$6)</formula>
    </cfRule>
    <cfRule type="expression" dxfId="4745" priority="560">
      <formula>AND(H153&gt;$H$6,H153&lt;=$H$4)</formula>
    </cfRule>
    <cfRule type="expression" dxfId="4744" priority="561">
      <formula>H153&gt;$H$4</formula>
    </cfRule>
  </conditionalFormatting>
  <conditionalFormatting sqref="H154">
    <cfRule type="expression" dxfId="4743" priority="554">
      <formula>H154&lt;=$H$5</formula>
    </cfRule>
    <cfRule type="expression" dxfId="4742" priority="555">
      <formula>AND(H154&gt;$H$5,H154&lt;=$H$6)</formula>
    </cfRule>
    <cfRule type="expression" dxfId="4741" priority="556">
      <formula>AND(H154&gt;$H$6,H154&lt;=$H$4)</formula>
    </cfRule>
    <cfRule type="expression" dxfId="4740" priority="557">
      <formula>H154&gt;$H$4</formula>
    </cfRule>
  </conditionalFormatting>
  <conditionalFormatting sqref="H155">
    <cfRule type="expression" dxfId="4739" priority="550">
      <formula>H155&lt;=$H$5</formula>
    </cfRule>
    <cfRule type="expression" dxfId="4738" priority="551">
      <formula>AND(H155&gt;$H$5,H155&lt;=$H$6)</formula>
    </cfRule>
    <cfRule type="expression" dxfId="4737" priority="552">
      <formula>AND(H155&gt;$H$6,H155&lt;=$H$4)</formula>
    </cfRule>
    <cfRule type="expression" dxfId="4736" priority="553">
      <formula>H155&gt;$H$4</formula>
    </cfRule>
  </conditionalFormatting>
  <conditionalFormatting sqref="H156">
    <cfRule type="expression" dxfId="4735" priority="546">
      <formula>H156&lt;=$H$5</formula>
    </cfRule>
    <cfRule type="expression" dxfId="4734" priority="547">
      <formula>AND(H156&gt;$H$5,H156&lt;=$H$6)</formula>
    </cfRule>
    <cfRule type="expression" dxfId="4733" priority="548">
      <formula>AND(H156&gt;$H$6,H156&lt;=$H$4)</formula>
    </cfRule>
    <cfRule type="expression" dxfId="4732" priority="549">
      <formula>H156&gt;$H$4</formula>
    </cfRule>
  </conditionalFormatting>
  <conditionalFormatting sqref="H157">
    <cfRule type="expression" dxfId="4731" priority="542">
      <formula>H157&lt;=$H$5</formula>
    </cfRule>
    <cfRule type="expression" dxfId="4730" priority="543">
      <formula>AND(H157&gt;$H$5,H157&lt;=$H$6)</formula>
    </cfRule>
    <cfRule type="expression" dxfId="4729" priority="544">
      <formula>AND(H157&gt;$H$6,H157&lt;=$H$4)</formula>
    </cfRule>
    <cfRule type="expression" dxfId="4728" priority="545">
      <formula>H157&gt;$H$4</formula>
    </cfRule>
  </conditionalFormatting>
  <conditionalFormatting sqref="I145">
    <cfRule type="expression" dxfId="4727" priority="538">
      <formula>I145&lt;=$H$5</formula>
    </cfRule>
    <cfRule type="expression" dxfId="4726" priority="539">
      <formula>AND(I145&gt;$H$5,I145&lt;=$H$6)</formula>
    </cfRule>
    <cfRule type="expression" dxfId="4725" priority="540">
      <formula>AND(I145&gt;$H$6,I145&lt;=$H$4)</formula>
    </cfRule>
    <cfRule type="expression" dxfId="4724" priority="541">
      <formula>I145&gt;$H$4</formula>
    </cfRule>
  </conditionalFormatting>
  <conditionalFormatting sqref="I146">
    <cfRule type="expression" dxfId="4723" priority="534">
      <formula>I146&lt;=$H$5</formula>
    </cfRule>
    <cfRule type="expression" dxfId="4722" priority="535">
      <formula>AND(I146&gt;$H$5,I146&lt;=$H$6)</formula>
    </cfRule>
    <cfRule type="expression" dxfId="4721" priority="536">
      <formula>AND(I146&gt;$H$6,I146&lt;=$H$4)</formula>
    </cfRule>
    <cfRule type="expression" dxfId="4720" priority="537">
      <formula>I146&gt;$H$4</formula>
    </cfRule>
  </conditionalFormatting>
  <conditionalFormatting sqref="I147">
    <cfRule type="expression" dxfId="4719" priority="530">
      <formula>I147&lt;=$H$5</formula>
    </cfRule>
    <cfRule type="expression" dxfId="4718" priority="531">
      <formula>AND(I147&gt;$H$5,I147&lt;=$H$6)</formula>
    </cfRule>
    <cfRule type="expression" dxfId="4717" priority="532">
      <formula>AND(I147&gt;$H$6,I147&lt;=$H$4)</formula>
    </cfRule>
    <cfRule type="expression" dxfId="4716" priority="533">
      <formula>I147&gt;$H$4</formula>
    </cfRule>
  </conditionalFormatting>
  <conditionalFormatting sqref="I148">
    <cfRule type="expression" dxfId="4715" priority="526">
      <formula>I148&lt;=$H$5</formula>
    </cfRule>
    <cfRule type="expression" dxfId="4714" priority="527">
      <formula>AND(I148&gt;$H$5,I148&lt;=$H$6)</formula>
    </cfRule>
    <cfRule type="expression" dxfId="4713" priority="528">
      <formula>AND(I148&gt;$H$6,I148&lt;=$H$4)</formula>
    </cfRule>
    <cfRule type="expression" dxfId="4712" priority="529">
      <formula>I148&gt;$H$4</formula>
    </cfRule>
  </conditionalFormatting>
  <conditionalFormatting sqref="I149">
    <cfRule type="expression" dxfId="4711" priority="522">
      <formula>I149&lt;=$H$5</formula>
    </cfRule>
    <cfRule type="expression" dxfId="4710" priority="523">
      <formula>AND(I149&gt;$H$5,I149&lt;=$H$6)</formula>
    </cfRule>
    <cfRule type="expression" dxfId="4709" priority="524">
      <formula>AND(I149&gt;$H$6,I149&lt;=$H$4)</formula>
    </cfRule>
    <cfRule type="expression" dxfId="4708" priority="525">
      <formula>I149&gt;$H$4</formula>
    </cfRule>
  </conditionalFormatting>
  <conditionalFormatting sqref="I150">
    <cfRule type="expression" dxfId="4707" priority="518">
      <formula>I150&lt;=$H$5</formula>
    </cfRule>
    <cfRule type="expression" dxfId="4706" priority="519">
      <formula>AND(I150&gt;$H$5,I150&lt;=$H$6)</formula>
    </cfRule>
    <cfRule type="expression" dxfId="4705" priority="520">
      <formula>AND(I150&gt;$H$6,I150&lt;=$H$4)</formula>
    </cfRule>
    <cfRule type="expression" dxfId="4704" priority="521">
      <formula>I150&gt;$H$4</formula>
    </cfRule>
  </conditionalFormatting>
  <conditionalFormatting sqref="I151">
    <cfRule type="expression" dxfId="4703" priority="514">
      <formula>I151&lt;=$H$5</formula>
    </cfRule>
    <cfRule type="expression" dxfId="4702" priority="515">
      <formula>AND(I151&gt;$H$5,I151&lt;=$H$6)</formula>
    </cfRule>
    <cfRule type="expression" dxfId="4701" priority="516">
      <formula>AND(I151&gt;$H$6,I151&lt;=$H$4)</formula>
    </cfRule>
    <cfRule type="expression" dxfId="4700" priority="517">
      <formula>I151&gt;$H$4</formula>
    </cfRule>
  </conditionalFormatting>
  <conditionalFormatting sqref="I152">
    <cfRule type="expression" dxfId="4699" priority="510">
      <formula>I152&lt;=$H$5</formula>
    </cfRule>
    <cfRule type="expression" dxfId="4698" priority="511">
      <formula>AND(I152&gt;$H$5,I152&lt;=$H$6)</formula>
    </cfRule>
    <cfRule type="expression" dxfId="4697" priority="512">
      <formula>AND(I152&gt;$H$6,I152&lt;=$H$4)</formula>
    </cfRule>
    <cfRule type="expression" dxfId="4696" priority="513">
      <formula>I152&gt;$H$4</formula>
    </cfRule>
  </conditionalFormatting>
  <conditionalFormatting sqref="I153">
    <cfRule type="expression" dxfId="4695" priority="506">
      <formula>I153&lt;=$H$5</formula>
    </cfRule>
    <cfRule type="expression" dxfId="4694" priority="507">
      <formula>AND(I153&gt;$H$5,I153&lt;=$H$6)</formula>
    </cfRule>
    <cfRule type="expression" dxfId="4693" priority="508">
      <formula>AND(I153&gt;$H$6,I153&lt;=$H$4)</formula>
    </cfRule>
    <cfRule type="expression" dxfId="4692" priority="509">
      <formula>I153&gt;$H$4</formula>
    </cfRule>
  </conditionalFormatting>
  <conditionalFormatting sqref="I154">
    <cfRule type="expression" dxfId="4691" priority="502">
      <formula>I154&lt;=$H$5</formula>
    </cfRule>
    <cfRule type="expression" dxfId="4690" priority="503">
      <formula>AND(I154&gt;$H$5,I154&lt;=$H$6)</formula>
    </cfRule>
    <cfRule type="expression" dxfId="4689" priority="504">
      <formula>AND(I154&gt;$H$6,I154&lt;=$H$4)</formula>
    </cfRule>
    <cfRule type="expression" dxfId="4688" priority="505">
      <formula>I154&gt;$H$4</formula>
    </cfRule>
  </conditionalFormatting>
  <conditionalFormatting sqref="I155">
    <cfRule type="expression" dxfId="4687" priority="498">
      <formula>I155&lt;=$H$5</formula>
    </cfRule>
    <cfRule type="expression" dxfId="4686" priority="499">
      <formula>AND(I155&gt;$H$5,I155&lt;=$H$6)</formula>
    </cfRule>
    <cfRule type="expression" dxfId="4685" priority="500">
      <formula>AND(I155&gt;$H$6,I155&lt;=$H$4)</formula>
    </cfRule>
    <cfRule type="expression" dxfId="4684" priority="501">
      <formula>I155&gt;$H$4</formula>
    </cfRule>
  </conditionalFormatting>
  <conditionalFormatting sqref="I156">
    <cfRule type="expression" dxfId="4683" priority="494">
      <formula>I156&lt;=$H$5</formula>
    </cfRule>
    <cfRule type="expression" dxfId="4682" priority="495">
      <formula>AND(I156&gt;$H$5,I156&lt;=$H$6)</formula>
    </cfRule>
    <cfRule type="expression" dxfId="4681" priority="496">
      <formula>AND(I156&gt;$H$6,I156&lt;=$H$4)</formula>
    </cfRule>
    <cfRule type="expression" dxfId="4680" priority="497">
      <formula>I156&gt;$H$4</formula>
    </cfRule>
  </conditionalFormatting>
  <conditionalFormatting sqref="I157">
    <cfRule type="expression" dxfId="4679" priority="490">
      <formula>I157&lt;=$H$5</formula>
    </cfRule>
    <cfRule type="expression" dxfId="4678" priority="491">
      <formula>AND(I157&gt;$H$5,I157&lt;=$H$6)</formula>
    </cfRule>
    <cfRule type="expression" dxfId="4677" priority="492">
      <formula>AND(I157&gt;$H$6,I157&lt;=$H$4)</formula>
    </cfRule>
    <cfRule type="expression" dxfId="4676" priority="493">
      <formula>I157&gt;$H$4</formula>
    </cfRule>
  </conditionalFormatting>
  <conditionalFormatting sqref="C158">
    <cfRule type="expression" dxfId="4675" priority="486">
      <formula>C158&lt;=$H$5</formula>
    </cfRule>
    <cfRule type="expression" dxfId="4674" priority="487">
      <formula>AND(C158&gt;$H$5,C158&lt;=$H$6)</formula>
    </cfRule>
    <cfRule type="expression" dxfId="4673" priority="488">
      <formula>AND(C158&gt;$H$6,C158&lt;=$H$4)</formula>
    </cfRule>
    <cfRule type="expression" dxfId="4672" priority="489">
      <formula>C158&gt;$H$4</formula>
    </cfRule>
  </conditionalFormatting>
  <conditionalFormatting sqref="C159">
    <cfRule type="expression" dxfId="4671" priority="482">
      <formula>C159&lt;=$H$5</formula>
    </cfRule>
    <cfRule type="expression" dxfId="4670" priority="483">
      <formula>AND(C159&gt;$H$5,C159&lt;=$H$6)</formula>
    </cfRule>
    <cfRule type="expression" dxfId="4669" priority="484">
      <formula>AND(C159&gt;$H$6,C159&lt;=$H$4)</formula>
    </cfRule>
    <cfRule type="expression" dxfId="4668" priority="485">
      <formula>C159&gt;$H$4</formula>
    </cfRule>
  </conditionalFormatting>
  <conditionalFormatting sqref="C160">
    <cfRule type="expression" dxfId="4667" priority="478">
      <formula>C160&lt;=$H$5</formula>
    </cfRule>
    <cfRule type="expression" dxfId="4666" priority="479">
      <formula>AND(C160&gt;$H$5,C160&lt;=$H$6)</formula>
    </cfRule>
    <cfRule type="expression" dxfId="4665" priority="480">
      <formula>AND(C160&gt;$H$6,C160&lt;=$H$4)</formula>
    </cfRule>
    <cfRule type="expression" dxfId="4664" priority="481">
      <formula>C160&gt;$H$4</formula>
    </cfRule>
  </conditionalFormatting>
  <conditionalFormatting sqref="C161">
    <cfRule type="expression" dxfId="4663" priority="474">
      <formula>C161&lt;=$H$5</formula>
    </cfRule>
    <cfRule type="expression" dxfId="4662" priority="475">
      <formula>AND(C161&gt;$H$5,C161&lt;=$H$6)</formula>
    </cfRule>
    <cfRule type="expression" dxfId="4661" priority="476">
      <formula>AND(C161&gt;$H$6,C161&lt;=$H$4)</formula>
    </cfRule>
    <cfRule type="expression" dxfId="4660" priority="477">
      <formula>C161&gt;$H$4</formula>
    </cfRule>
  </conditionalFormatting>
  <conditionalFormatting sqref="C162">
    <cfRule type="expression" dxfId="4659" priority="470">
      <formula>C162&lt;=$H$5</formula>
    </cfRule>
    <cfRule type="expression" dxfId="4658" priority="471">
      <formula>AND(C162&gt;$H$5,C162&lt;=$H$6)</formula>
    </cfRule>
    <cfRule type="expression" dxfId="4657" priority="472">
      <formula>AND(C162&gt;$H$6,C162&lt;=$H$4)</formula>
    </cfRule>
    <cfRule type="expression" dxfId="4656" priority="473">
      <formula>C162&gt;$H$4</formula>
    </cfRule>
  </conditionalFormatting>
  <conditionalFormatting sqref="C163">
    <cfRule type="expression" dxfId="4655" priority="466">
      <formula>C163&lt;=$H$5</formula>
    </cfRule>
    <cfRule type="expression" dxfId="4654" priority="467">
      <formula>AND(C163&gt;$H$5,C163&lt;=$H$6)</formula>
    </cfRule>
    <cfRule type="expression" dxfId="4653" priority="468">
      <formula>AND(C163&gt;$H$6,C163&lt;=$H$4)</formula>
    </cfRule>
    <cfRule type="expression" dxfId="4652" priority="469">
      <formula>C163&gt;$H$4</formula>
    </cfRule>
  </conditionalFormatting>
  <conditionalFormatting sqref="C164">
    <cfRule type="expression" dxfId="4651" priority="462">
      <formula>C164&lt;=$H$5</formula>
    </cfRule>
    <cfRule type="expression" dxfId="4650" priority="463">
      <formula>AND(C164&gt;$H$5,C164&lt;=$H$6)</formula>
    </cfRule>
    <cfRule type="expression" dxfId="4649" priority="464">
      <formula>AND(C164&gt;$H$6,C164&lt;=$H$4)</formula>
    </cfRule>
    <cfRule type="expression" dxfId="4648" priority="465">
      <formula>C164&gt;$H$4</formula>
    </cfRule>
  </conditionalFormatting>
  <conditionalFormatting sqref="C165">
    <cfRule type="expression" dxfId="4647" priority="458">
      <formula>C165&lt;=$H$5</formula>
    </cfRule>
    <cfRule type="expression" dxfId="4646" priority="459">
      <formula>AND(C165&gt;$H$5,C165&lt;=$H$6)</formula>
    </cfRule>
    <cfRule type="expression" dxfId="4645" priority="460">
      <formula>AND(C165&gt;$H$6,C165&lt;=$H$4)</formula>
    </cfRule>
    <cfRule type="expression" dxfId="4644" priority="461">
      <formula>C165&gt;$H$4</formula>
    </cfRule>
  </conditionalFormatting>
  <conditionalFormatting sqref="C166">
    <cfRule type="expression" dxfId="4643" priority="454">
      <formula>C166&lt;=$H$5</formula>
    </cfRule>
    <cfRule type="expression" dxfId="4642" priority="455">
      <formula>AND(C166&gt;$H$5,C166&lt;=$H$6)</formula>
    </cfRule>
    <cfRule type="expression" dxfId="4641" priority="456">
      <formula>AND(C166&gt;$H$6,C166&lt;=$H$4)</formula>
    </cfRule>
    <cfRule type="expression" dxfId="4640" priority="457">
      <formula>C166&gt;$H$4</formula>
    </cfRule>
  </conditionalFormatting>
  <conditionalFormatting sqref="C167">
    <cfRule type="expression" dxfId="4639" priority="450">
      <formula>C167&lt;=$H$5</formula>
    </cfRule>
    <cfRule type="expression" dxfId="4638" priority="451">
      <formula>AND(C167&gt;$H$5,C167&lt;=$H$6)</formula>
    </cfRule>
    <cfRule type="expression" dxfId="4637" priority="452">
      <formula>AND(C167&gt;$H$6,C167&lt;=$H$4)</formula>
    </cfRule>
    <cfRule type="expression" dxfId="4636" priority="453">
      <formula>C167&gt;$H$4</formula>
    </cfRule>
  </conditionalFormatting>
  <conditionalFormatting sqref="C168">
    <cfRule type="expression" dxfId="4635" priority="446">
      <formula>C168&lt;=$H$5</formula>
    </cfRule>
    <cfRule type="expression" dxfId="4634" priority="447">
      <formula>AND(C168&gt;$H$5,C168&lt;=$H$6)</formula>
    </cfRule>
    <cfRule type="expression" dxfId="4633" priority="448">
      <formula>AND(C168&gt;$H$6,C168&lt;=$H$4)</formula>
    </cfRule>
    <cfRule type="expression" dxfId="4632" priority="449">
      <formula>C168&gt;$H$4</formula>
    </cfRule>
  </conditionalFormatting>
  <conditionalFormatting sqref="D158">
    <cfRule type="expression" dxfId="4631" priority="442">
      <formula>D158&lt;=$H$5</formula>
    </cfRule>
    <cfRule type="expression" dxfId="4630" priority="443">
      <formula>AND(D158&gt;$H$5,D158&lt;=$H$6)</formula>
    </cfRule>
    <cfRule type="expression" dxfId="4629" priority="444">
      <formula>AND(D158&gt;$H$6,D158&lt;=$H$4)</formula>
    </cfRule>
    <cfRule type="expression" dxfId="4628" priority="445">
      <formula>D158&gt;$H$4</formula>
    </cfRule>
  </conditionalFormatting>
  <conditionalFormatting sqref="D159">
    <cfRule type="expression" dxfId="4627" priority="438">
      <formula>D159&lt;=$H$5</formula>
    </cfRule>
    <cfRule type="expression" dxfId="4626" priority="439">
      <formula>AND(D159&gt;$H$5,D159&lt;=$H$6)</formula>
    </cfRule>
    <cfRule type="expression" dxfId="4625" priority="440">
      <formula>AND(D159&gt;$H$6,D159&lt;=$H$4)</formula>
    </cfRule>
    <cfRule type="expression" dxfId="4624" priority="441">
      <formula>D159&gt;$H$4</formula>
    </cfRule>
  </conditionalFormatting>
  <conditionalFormatting sqref="D160">
    <cfRule type="expression" dxfId="4623" priority="434">
      <formula>D160&lt;=$H$5</formula>
    </cfRule>
    <cfRule type="expression" dxfId="4622" priority="435">
      <formula>AND(D160&gt;$H$5,D160&lt;=$H$6)</formula>
    </cfRule>
    <cfRule type="expression" dxfId="4621" priority="436">
      <formula>AND(D160&gt;$H$6,D160&lt;=$H$4)</formula>
    </cfRule>
    <cfRule type="expression" dxfId="4620" priority="437">
      <formula>D160&gt;$H$4</formula>
    </cfRule>
  </conditionalFormatting>
  <conditionalFormatting sqref="D161">
    <cfRule type="expression" dxfId="4619" priority="430">
      <formula>D161&lt;=$H$5</formula>
    </cfRule>
    <cfRule type="expression" dxfId="4618" priority="431">
      <formula>AND(D161&gt;$H$5,D161&lt;=$H$6)</formula>
    </cfRule>
    <cfRule type="expression" dxfId="4617" priority="432">
      <formula>AND(D161&gt;$H$6,D161&lt;=$H$4)</formula>
    </cfRule>
    <cfRule type="expression" dxfId="4616" priority="433">
      <formula>D161&gt;$H$4</formula>
    </cfRule>
  </conditionalFormatting>
  <conditionalFormatting sqref="D162">
    <cfRule type="expression" dxfId="4615" priority="426">
      <formula>D162&lt;=$H$5</formula>
    </cfRule>
    <cfRule type="expression" dxfId="4614" priority="427">
      <formula>AND(D162&gt;$H$5,D162&lt;=$H$6)</formula>
    </cfRule>
    <cfRule type="expression" dxfId="4613" priority="428">
      <formula>AND(D162&gt;$H$6,D162&lt;=$H$4)</formula>
    </cfRule>
    <cfRule type="expression" dxfId="4612" priority="429">
      <formula>D162&gt;$H$4</formula>
    </cfRule>
  </conditionalFormatting>
  <conditionalFormatting sqref="D163">
    <cfRule type="expression" dxfId="4611" priority="422">
      <formula>D163&lt;=$H$5</formula>
    </cfRule>
    <cfRule type="expression" dxfId="4610" priority="423">
      <formula>AND(D163&gt;$H$5,D163&lt;=$H$6)</formula>
    </cfRule>
    <cfRule type="expression" dxfId="4609" priority="424">
      <formula>AND(D163&gt;$H$6,D163&lt;=$H$4)</formula>
    </cfRule>
    <cfRule type="expression" dxfId="4608" priority="425">
      <formula>D163&gt;$H$4</formula>
    </cfRule>
  </conditionalFormatting>
  <conditionalFormatting sqref="D164">
    <cfRule type="expression" dxfId="4607" priority="418">
      <formula>D164&lt;=$H$5</formula>
    </cfRule>
    <cfRule type="expression" dxfId="4606" priority="419">
      <formula>AND(D164&gt;$H$5,D164&lt;=$H$6)</formula>
    </cfRule>
    <cfRule type="expression" dxfId="4605" priority="420">
      <formula>AND(D164&gt;$H$6,D164&lt;=$H$4)</formula>
    </cfRule>
    <cfRule type="expression" dxfId="4604" priority="421">
      <formula>D164&gt;$H$4</formula>
    </cfRule>
  </conditionalFormatting>
  <conditionalFormatting sqref="D165">
    <cfRule type="expression" dxfId="4603" priority="414">
      <formula>D165&lt;=$H$5</formula>
    </cfRule>
    <cfRule type="expression" dxfId="4602" priority="415">
      <formula>AND(D165&gt;$H$5,D165&lt;=$H$6)</formula>
    </cfRule>
    <cfRule type="expression" dxfId="4601" priority="416">
      <formula>AND(D165&gt;$H$6,D165&lt;=$H$4)</formula>
    </cfRule>
    <cfRule type="expression" dxfId="4600" priority="417">
      <formula>D165&gt;$H$4</formula>
    </cfRule>
  </conditionalFormatting>
  <conditionalFormatting sqref="D166">
    <cfRule type="expression" dxfId="4599" priority="410">
      <formula>D166&lt;=$H$5</formula>
    </cfRule>
    <cfRule type="expression" dxfId="4598" priority="411">
      <formula>AND(D166&gt;$H$5,D166&lt;=$H$6)</formula>
    </cfRule>
    <cfRule type="expression" dxfId="4597" priority="412">
      <formula>AND(D166&gt;$H$6,D166&lt;=$H$4)</formula>
    </cfRule>
    <cfRule type="expression" dxfId="4596" priority="413">
      <formula>D166&gt;$H$4</formula>
    </cfRule>
  </conditionalFormatting>
  <conditionalFormatting sqref="D167">
    <cfRule type="expression" dxfId="4595" priority="406">
      <formula>D167&lt;=$H$5</formula>
    </cfRule>
    <cfRule type="expression" dxfId="4594" priority="407">
      <formula>AND(D167&gt;$H$5,D167&lt;=$H$6)</formula>
    </cfRule>
    <cfRule type="expression" dxfId="4593" priority="408">
      <formula>AND(D167&gt;$H$6,D167&lt;=$H$4)</formula>
    </cfRule>
    <cfRule type="expression" dxfId="4592" priority="409">
      <formula>D167&gt;$H$4</formula>
    </cfRule>
  </conditionalFormatting>
  <conditionalFormatting sqref="D168">
    <cfRule type="expression" dxfId="4591" priority="402">
      <formula>D168&lt;=$H$5</formula>
    </cfRule>
    <cfRule type="expression" dxfId="4590" priority="403">
      <formula>AND(D168&gt;$H$5,D168&lt;=$H$6)</formula>
    </cfRule>
    <cfRule type="expression" dxfId="4589" priority="404">
      <formula>AND(D168&gt;$H$6,D168&lt;=$H$4)</formula>
    </cfRule>
    <cfRule type="expression" dxfId="4588" priority="405">
      <formula>D168&gt;$H$4</formula>
    </cfRule>
  </conditionalFormatting>
  <conditionalFormatting sqref="F158">
    <cfRule type="expression" dxfId="4587" priority="398">
      <formula>F158&lt;=$H$5</formula>
    </cfRule>
    <cfRule type="expression" dxfId="4586" priority="399">
      <formula>AND(F158&gt;$H$5,F158&lt;=$H$6)</formula>
    </cfRule>
    <cfRule type="expression" dxfId="4585" priority="400">
      <formula>AND(F158&gt;$H$6,F158&lt;=$H$4)</formula>
    </cfRule>
    <cfRule type="expression" dxfId="4584" priority="401">
      <formula>F158&gt;$H$4</formula>
    </cfRule>
  </conditionalFormatting>
  <conditionalFormatting sqref="F159">
    <cfRule type="expression" dxfId="4583" priority="394">
      <formula>F159&lt;=$H$5</formula>
    </cfRule>
    <cfRule type="expression" dxfId="4582" priority="395">
      <formula>AND(F159&gt;$H$5,F159&lt;=$H$6)</formula>
    </cfRule>
    <cfRule type="expression" dxfId="4581" priority="396">
      <formula>AND(F159&gt;$H$6,F159&lt;=$H$4)</formula>
    </cfRule>
    <cfRule type="expression" dxfId="4580" priority="397">
      <formula>F159&gt;$H$4</formula>
    </cfRule>
  </conditionalFormatting>
  <conditionalFormatting sqref="F160">
    <cfRule type="expression" dxfId="4579" priority="390">
      <formula>F160&lt;=$H$5</formula>
    </cfRule>
    <cfRule type="expression" dxfId="4578" priority="391">
      <formula>AND(F160&gt;$H$5,F160&lt;=$H$6)</formula>
    </cfRule>
    <cfRule type="expression" dxfId="4577" priority="392">
      <formula>AND(F160&gt;$H$6,F160&lt;=$H$4)</formula>
    </cfRule>
    <cfRule type="expression" dxfId="4576" priority="393">
      <formula>F160&gt;$H$4</formula>
    </cfRule>
  </conditionalFormatting>
  <conditionalFormatting sqref="F161">
    <cfRule type="expression" dxfId="4575" priority="386">
      <formula>F161&lt;=$H$5</formula>
    </cfRule>
    <cfRule type="expression" dxfId="4574" priority="387">
      <formula>AND(F161&gt;$H$5,F161&lt;=$H$6)</formula>
    </cfRule>
    <cfRule type="expression" dxfId="4573" priority="388">
      <formula>AND(F161&gt;$H$6,F161&lt;=$H$4)</formula>
    </cfRule>
    <cfRule type="expression" dxfId="4572" priority="389">
      <formula>F161&gt;$H$4</formula>
    </cfRule>
  </conditionalFormatting>
  <conditionalFormatting sqref="F162">
    <cfRule type="expression" dxfId="4571" priority="382">
      <formula>F162&lt;=$H$5</formula>
    </cfRule>
    <cfRule type="expression" dxfId="4570" priority="383">
      <formula>AND(F162&gt;$H$5,F162&lt;=$H$6)</formula>
    </cfRule>
    <cfRule type="expression" dxfId="4569" priority="384">
      <formula>AND(F162&gt;$H$6,F162&lt;=$H$4)</formula>
    </cfRule>
    <cfRule type="expression" dxfId="4568" priority="385">
      <formula>F162&gt;$H$4</formula>
    </cfRule>
  </conditionalFormatting>
  <conditionalFormatting sqref="F163">
    <cfRule type="expression" dxfId="4567" priority="378">
      <formula>F163&lt;=$H$5</formula>
    </cfRule>
    <cfRule type="expression" dxfId="4566" priority="379">
      <formula>AND(F163&gt;$H$5,F163&lt;=$H$6)</formula>
    </cfRule>
    <cfRule type="expression" dxfId="4565" priority="380">
      <formula>AND(F163&gt;$H$6,F163&lt;=$H$4)</formula>
    </cfRule>
    <cfRule type="expression" dxfId="4564" priority="381">
      <formula>F163&gt;$H$4</formula>
    </cfRule>
  </conditionalFormatting>
  <conditionalFormatting sqref="F164">
    <cfRule type="expression" dxfId="4563" priority="374">
      <formula>F164&lt;=$H$5</formula>
    </cfRule>
    <cfRule type="expression" dxfId="4562" priority="375">
      <formula>AND(F164&gt;$H$5,F164&lt;=$H$6)</formula>
    </cfRule>
    <cfRule type="expression" dxfId="4561" priority="376">
      <formula>AND(F164&gt;$H$6,F164&lt;=$H$4)</formula>
    </cfRule>
    <cfRule type="expression" dxfId="4560" priority="377">
      <formula>F164&gt;$H$4</formula>
    </cfRule>
  </conditionalFormatting>
  <conditionalFormatting sqref="F165">
    <cfRule type="expression" dxfId="4559" priority="370">
      <formula>F165&lt;=$H$5</formula>
    </cfRule>
    <cfRule type="expression" dxfId="4558" priority="371">
      <formula>AND(F165&gt;$H$5,F165&lt;=$H$6)</formula>
    </cfRule>
    <cfRule type="expression" dxfId="4557" priority="372">
      <formula>AND(F165&gt;$H$6,F165&lt;=$H$4)</formula>
    </cfRule>
    <cfRule type="expression" dxfId="4556" priority="373">
      <formula>F165&gt;$H$4</formula>
    </cfRule>
  </conditionalFormatting>
  <conditionalFormatting sqref="F166">
    <cfRule type="expression" dxfId="4555" priority="366">
      <formula>F166&lt;=$H$5</formula>
    </cfRule>
    <cfRule type="expression" dxfId="4554" priority="367">
      <formula>AND(F166&gt;$H$5,F166&lt;=$H$6)</formula>
    </cfRule>
    <cfRule type="expression" dxfId="4553" priority="368">
      <formula>AND(F166&gt;$H$6,F166&lt;=$H$4)</formula>
    </cfRule>
    <cfRule type="expression" dxfId="4552" priority="369">
      <formula>F166&gt;$H$4</formula>
    </cfRule>
  </conditionalFormatting>
  <conditionalFormatting sqref="F167">
    <cfRule type="expression" dxfId="4551" priority="362">
      <formula>F167&lt;=$H$5</formula>
    </cfRule>
    <cfRule type="expression" dxfId="4550" priority="363">
      <formula>AND(F167&gt;$H$5,F167&lt;=$H$6)</formula>
    </cfRule>
    <cfRule type="expression" dxfId="4549" priority="364">
      <formula>AND(F167&gt;$H$6,F167&lt;=$H$4)</formula>
    </cfRule>
    <cfRule type="expression" dxfId="4548" priority="365">
      <formula>F167&gt;$H$4</formula>
    </cfRule>
  </conditionalFormatting>
  <conditionalFormatting sqref="F168">
    <cfRule type="expression" dxfId="4547" priority="358">
      <formula>F168&lt;=$H$5</formula>
    </cfRule>
    <cfRule type="expression" dxfId="4546" priority="359">
      <formula>AND(F168&gt;$H$5,F168&lt;=$H$6)</formula>
    </cfRule>
    <cfRule type="expression" dxfId="4545" priority="360">
      <formula>AND(F168&gt;$H$6,F168&lt;=$H$4)</formula>
    </cfRule>
    <cfRule type="expression" dxfId="4544" priority="361">
      <formula>F168&gt;$H$4</formula>
    </cfRule>
  </conditionalFormatting>
  <conditionalFormatting sqref="G158">
    <cfRule type="expression" dxfId="4543" priority="354">
      <formula>G158&lt;=$H$5</formula>
    </cfRule>
    <cfRule type="expression" dxfId="4542" priority="355">
      <formula>AND(G158&gt;$H$5,G158&lt;=$H$6)</formula>
    </cfRule>
    <cfRule type="expression" dxfId="4541" priority="356">
      <formula>AND(G158&gt;$H$6,G158&lt;=$H$4)</formula>
    </cfRule>
    <cfRule type="expression" dxfId="4540" priority="357">
      <formula>G158&gt;$H$4</formula>
    </cfRule>
  </conditionalFormatting>
  <conditionalFormatting sqref="G159">
    <cfRule type="expression" dxfId="4539" priority="350">
      <formula>G159&lt;=$H$5</formula>
    </cfRule>
    <cfRule type="expression" dxfId="4538" priority="351">
      <formula>AND(G159&gt;$H$5,G159&lt;=$H$6)</formula>
    </cfRule>
    <cfRule type="expression" dxfId="4537" priority="352">
      <formula>AND(G159&gt;$H$6,G159&lt;=$H$4)</formula>
    </cfRule>
    <cfRule type="expression" dxfId="4536" priority="353">
      <formula>G159&gt;$H$4</formula>
    </cfRule>
  </conditionalFormatting>
  <conditionalFormatting sqref="G160">
    <cfRule type="expression" dxfId="4535" priority="346">
      <formula>G160&lt;=$H$5</formula>
    </cfRule>
    <cfRule type="expression" dxfId="4534" priority="347">
      <formula>AND(G160&gt;$H$5,G160&lt;=$H$6)</formula>
    </cfRule>
    <cfRule type="expression" dxfId="4533" priority="348">
      <formula>AND(G160&gt;$H$6,G160&lt;=$H$4)</formula>
    </cfRule>
    <cfRule type="expression" dxfId="4532" priority="349">
      <formula>G160&gt;$H$4</formula>
    </cfRule>
  </conditionalFormatting>
  <conditionalFormatting sqref="G161">
    <cfRule type="expression" dxfId="4531" priority="342">
      <formula>G161&lt;=$H$5</formula>
    </cfRule>
    <cfRule type="expression" dxfId="4530" priority="343">
      <formula>AND(G161&gt;$H$5,G161&lt;=$H$6)</formula>
    </cfRule>
    <cfRule type="expression" dxfId="4529" priority="344">
      <formula>AND(G161&gt;$H$6,G161&lt;=$H$4)</formula>
    </cfRule>
    <cfRule type="expression" dxfId="4528" priority="345">
      <formula>G161&gt;$H$4</formula>
    </cfRule>
  </conditionalFormatting>
  <conditionalFormatting sqref="G162">
    <cfRule type="expression" dxfId="4527" priority="338">
      <formula>G162&lt;=$H$5</formula>
    </cfRule>
    <cfRule type="expression" dxfId="4526" priority="339">
      <formula>AND(G162&gt;$H$5,G162&lt;=$H$6)</formula>
    </cfRule>
    <cfRule type="expression" dxfId="4525" priority="340">
      <formula>AND(G162&gt;$H$6,G162&lt;=$H$4)</formula>
    </cfRule>
    <cfRule type="expression" dxfId="4524" priority="341">
      <formula>G162&gt;$H$4</formula>
    </cfRule>
  </conditionalFormatting>
  <conditionalFormatting sqref="G163">
    <cfRule type="expression" dxfId="4523" priority="334">
      <formula>G163&lt;=$H$5</formula>
    </cfRule>
    <cfRule type="expression" dxfId="4522" priority="335">
      <formula>AND(G163&gt;$H$5,G163&lt;=$H$6)</formula>
    </cfRule>
    <cfRule type="expression" dxfId="4521" priority="336">
      <formula>AND(G163&gt;$H$6,G163&lt;=$H$4)</formula>
    </cfRule>
    <cfRule type="expression" dxfId="4520" priority="337">
      <formula>G163&gt;$H$4</formula>
    </cfRule>
  </conditionalFormatting>
  <conditionalFormatting sqref="G164">
    <cfRule type="expression" dxfId="4519" priority="330">
      <formula>G164&lt;=$H$5</formula>
    </cfRule>
    <cfRule type="expression" dxfId="4518" priority="331">
      <formula>AND(G164&gt;$H$5,G164&lt;=$H$6)</formula>
    </cfRule>
    <cfRule type="expression" dxfId="4517" priority="332">
      <formula>AND(G164&gt;$H$6,G164&lt;=$H$4)</formula>
    </cfRule>
    <cfRule type="expression" dxfId="4516" priority="333">
      <formula>G164&gt;$H$4</formula>
    </cfRule>
  </conditionalFormatting>
  <conditionalFormatting sqref="G165">
    <cfRule type="expression" dxfId="4515" priority="326">
      <formula>G165&lt;=$H$5</formula>
    </cfRule>
    <cfRule type="expression" dxfId="4514" priority="327">
      <formula>AND(G165&gt;$H$5,G165&lt;=$H$6)</formula>
    </cfRule>
    <cfRule type="expression" dxfId="4513" priority="328">
      <formula>AND(G165&gt;$H$6,G165&lt;=$H$4)</formula>
    </cfRule>
    <cfRule type="expression" dxfId="4512" priority="329">
      <formula>G165&gt;$H$4</formula>
    </cfRule>
  </conditionalFormatting>
  <conditionalFormatting sqref="G166">
    <cfRule type="expression" dxfId="4511" priority="322">
      <formula>G166&lt;=$H$5</formula>
    </cfRule>
    <cfRule type="expression" dxfId="4510" priority="323">
      <formula>AND(G166&gt;$H$5,G166&lt;=$H$6)</formula>
    </cfRule>
    <cfRule type="expression" dxfId="4509" priority="324">
      <formula>AND(G166&gt;$H$6,G166&lt;=$H$4)</formula>
    </cfRule>
    <cfRule type="expression" dxfId="4508" priority="325">
      <formula>G166&gt;$H$4</formula>
    </cfRule>
  </conditionalFormatting>
  <conditionalFormatting sqref="G167">
    <cfRule type="expression" dxfId="4507" priority="318">
      <formula>G167&lt;=$H$5</formula>
    </cfRule>
    <cfRule type="expression" dxfId="4506" priority="319">
      <formula>AND(G167&gt;$H$5,G167&lt;=$H$6)</formula>
    </cfRule>
    <cfRule type="expression" dxfId="4505" priority="320">
      <formula>AND(G167&gt;$H$6,G167&lt;=$H$4)</formula>
    </cfRule>
    <cfRule type="expression" dxfId="4504" priority="321">
      <formula>G167&gt;$H$4</formula>
    </cfRule>
  </conditionalFormatting>
  <conditionalFormatting sqref="G168">
    <cfRule type="expression" dxfId="4503" priority="314">
      <formula>G168&lt;=$H$5</formula>
    </cfRule>
    <cfRule type="expression" dxfId="4502" priority="315">
      <formula>AND(G168&gt;$H$5,G168&lt;=$H$6)</formula>
    </cfRule>
    <cfRule type="expression" dxfId="4501" priority="316">
      <formula>AND(G168&gt;$H$6,G168&lt;=$H$4)</formula>
    </cfRule>
    <cfRule type="expression" dxfId="4500" priority="317">
      <formula>G168&gt;$H$4</formula>
    </cfRule>
  </conditionalFormatting>
  <conditionalFormatting sqref="H158">
    <cfRule type="expression" dxfId="4499" priority="310">
      <formula>H158&lt;=$H$5</formula>
    </cfRule>
    <cfRule type="expression" dxfId="4498" priority="311">
      <formula>AND(H158&gt;$H$5,H158&lt;=$H$6)</formula>
    </cfRule>
    <cfRule type="expression" dxfId="4497" priority="312">
      <formula>AND(H158&gt;$H$6,H158&lt;=$H$4)</formula>
    </cfRule>
    <cfRule type="expression" dxfId="4496" priority="313">
      <formula>H158&gt;$H$4</formula>
    </cfRule>
  </conditionalFormatting>
  <conditionalFormatting sqref="H159">
    <cfRule type="expression" dxfId="4495" priority="306">
      <formula>H159&lt;=$H$5</formula>
    </cfRule>
    <cfRule type="expression" dxfId="4494" priority="307">
      <formula>AND(H159&gt;$H$5,H159&lt;=$H$6)</formula>
    </cfRule>
    <cfRule type="expression" dxfId="4493" priority="308">
      <formula>AND(H159&gt;$H$6,H159&lt;=$H$4)</formula>
    </cfRule>
    <cfRule type="expression" dxfId="4492" priority="309">
      <formula>H159&gt;$H$4</formula>
    </cfRule>
  </conditionalFormatting>
  <conditionalFormatting sqref="H160">
    <cfRule type="expression" dxfId="4491" priority="302">
      <formula>H160&lt;=$H$5</formula>
    </cfRule>
    <cfRule type="expression" dxfId="4490" priority="303">
      <formula>AND(H160&gt;$H$5,H160&lt;=$H$6)</formula>
    </cfRule>
    <cfRule type="expression" dxfId="4489" priority="304">
      <formula>AND(H160&gt;$H$6,H160&lt;=$H$4)</formula>
    </cfRule>
    <cfRule type="expression" dxfId="4488" priority="305">
      <formula>H160&gt;$H$4</formula>
    </cfRule>
  </conditionalFormatting>
  <conditionalFormatting sqref="H161">
    <cfRule type="expression" dxfId="4487" priority="298">
      <formula>H161&lt;=$H$5</formula>
    </cfRule>
    <cfRule type="expression" dxfId="4486" priority="299">
      <formula>AND(H161&gt;$H$5,H161&lt;=$H$6)</formula>
    </cfRule>
    <cfRule type="expression" dxfId="4485" priority="300">
      <formula>AND(H161&gt;$H$6,H161&lt;=$H$4)</formula>
    </cfRule>
    <cfRule type="expression" dxfId="4484" priority="301">
      <formula>H161&gt;$H$4</formula>
    </cfRule>
  </conditionalFormatting>
  <conditionalFormatting sqref="H162">
    <cfRule type="expression" dxfId="4483" priority="294">
      <formula>H162&lt;=$H$5</formula>
    </cfRule>
    <cfRule type="expression" dxfId="4482" priority="295">
      <formula>AND(H162&gt;$H$5,H162&lt;=$H$6)</formula>
    </cfRule>
    <cfRule type="expression" dxfId="4481" priority="296">
      <formula>AND(H162&gt;$H$6,H162&lt;=$H$4)</formula>
    </cfRule>
    <cfRule type="expression" dxfId="4480" priority="297">
      <formula>H162&gt;$H$4</formula>
    </cfRule>
  </conditionalFormatting>
  <conditionalFormatting sqref="H163">
    <cfRule type="expression" dxfId="4479" priority="290">
      <formula>H163&lt;=$H$5</formula>
    </cfRule>
    <cfRule type="expression" dxfId="4478" priority="291">
      <formula>AND(H163&gt;$H$5,H163&lt;=$H$6)</formula>
    </cfRule>
    <cfRule type="expression" dxfId="4477" priority="292">
      <formula>AND(H163&gt;$H$6,H163&lt;=$H$4)</formula>
    </cfRule>
    <cfRule type="expression" dxfId="4476" priority="293">
      <formula>H163&gt;$H$4</formula>
    </cfRule>
  </conditionalFormatting>
  <conditionalFormatting sqref="H164">
    <cfRule type="expression" dxfId="4475" priority="286">
      <formula>H164&lt;=$H$5</formula>
    </cfRule>
    <cfRule type="expression" dxfId="4474" priority="287">
      <formula>AND(H164&gt;$H$5,H164&lt;=$H$6)</formula>
    </cfRule>
    <cfRule type="expression" dxfId="4473" priority="288">
      <formula>AND(H164&gt;$H$6,H164&lt;=$H$4)</formula>
    </cfRule>
    <cfRule type="expression" dxfId="4472" priority="289">
      <formula>H164&gt;$H$4</formula>
    </cfRule>
  </conditionalFormatting>
  <conditionalFormatting sqref="H165">
    <cfRule type="expression" dxfId="4471" priority="282">
      <formula>H165&lt;=$H$5</formula>
    </cfRule>
    <cfRule type="expression" dxfId="4470" priority="283">
      <formula>AND(H165&gt;$H$5,H165&lt;=$H$6)</formula>
    </cfRule>
    <cfRule type="expression" dxfId="4469" priority="284">
      <formula>AND(H165&gt;$H$6,H165&lt;=$H$4)</formula>
    </cfRule>
    <cfRule type="expression" dxfId="4468" priority="285">
      <formula>H165&gt;$H$4</formula>
    </cfRule>
  </conditionalFormatting>
  <conditionalFormatting sqref="H166">
    <cfRule type="expression" dxfId="4467" priority="278">
      <formula>H166&lt;=$H$5</formula>
    </cfRule>
    <cfRule type="expression" dxfId="4466" priority="279">
      <formula>AND(H166&gt;$H$5,H166&lt;=$H$6)</formula>
    </cfRule>
    <cfRule type="expression" dxfId="4465" priority="280">
      <formula>AND(H166&gt;$H$6,H166&lt;=$H$4)</formula>
    </cfRule>
    <cfRule type="expression" dxfId="4464" priority="281">
      <formula>H166&gt;$H$4</formula>
    </cfRule>
  </conditionalFormatting>
  <conditionalFormatting sqref="H167">
    <cfRule type="expression" dxfId="4463" priority="274">
      <formula>H167&lt;=$H$5</formula>
    </cfRule>
    <cfRule type="expression" dxfId="4462" priority="275">
      <formula>AND(H167&gt;$H$5,H167&lt;=$H$6)</formula>
    </cfRule>
    <cfRule type="expression" dxfId="4461" priority="276">
      <formula>AND(H167&gt;$H$6,H167&lt;=$H$4)</formula>
    </cfRule>
    <cfRule type="expression" dxfId="4460" priority="277">
      <formula>H167&gt;$H$4</formula>
    </cfRule>
  </conditionalFormatting>
  <conditionalFormatting sqref="H168">
    <cfRule type="expression" dxfId="4459" priority="270">
      <formula>H168&lt;=$H$5</formula>
    </cfRule>
    <cfRule type="expression" dxfId="4458" priority="271">
      <formula>AND(H168&gt;$H$5,H168&lt;=$H$6)</formula>
    </cfRule>
    <cfRule type="expression" dxfId="4457" priority="272">
      <formula>AND(H168&gt;$H$6,H168&lt;=$H$4)</formula>
    </cfRule>
    <cfRule type="expression" dxfId="4456" priority="273">
      <formula>H168&gt;$H$4</formula>
    </cfRule>
  </conditionalFormatting>
  <conditionalFormatting sqref="I158">
    <cfRule type="expression" dxfId="4455" priority="266">
      <formula>I158&lt;=$H$5</formula>
    </cfRule>
    <cfRule type="expression" dxfId="4454" priority="267">
      <formula>AND(I158&gt;$H$5,I158&lt;=$H$6)</formula>
    </cfRule>
    <cfRule type="expression" dxfId="4453" priority="268">
      <formula>AND(I158&gt;$H$6,I158&lt;=$H$4)</formula>
    </cfRule>
    <cfRule type="expression" dxfId="4452" priority="269">
      <formula>I158&gt;$H$4</formula>
    </cfRule>
  </conditionalFormatting>
  <conditionalFormatting sqref="I159">
    <cfRule type="expression" dxfId="4451" priority="262">
      <formula>I159&lt;=$H$5</formula>
    </cfRule>
    <cfRule type="expression" dxfId="4450" priority="263">
      <formula>AND(I159&gt;$H$5,I159&lt;=$H$6)</formula>
    </cfRule>
    <cfRule type="expression" dxfId="4449" priority="264">
      <formula>AND(I159&gt;$H$6,I159&lt;=$H$4)</formula>
    </cfRule>
    <cfRule type="expression" dxfId="4448" priority="265">
      <formula>I159&gt;$H$4</formula>
    </cfRule>
  </conditionalFormatting>
  <conditionalFormatting sqref="I160">
    <cfRule type="expression" dxfId="4447" priority="258">
      <formula>I160&lt;=$H$5</formula>
    </cfRule>
    <cfRule type="expression" dxfId="4446" priority="259">
      <formula>AND(I160&gt;$H$5,I160&lt;=$H$6)</formula>
    </cfRule>
    <cfRule type="expression" dxfId="4445" priority="260">
      <formula>AND(I160&gt;$H$6,I160&lt;=$H$4)</formula>
    </cfRule>
    <cfRule type="expression" dxfId="4444" priority="261">
      <formula>I160&gt;$H$4</formula>
    </cfRule>
  </conditionalFormatting>
  <conditionalFormatting sqref="I161">
    <cfRule type="expression" dxfId="4443" priority="254">
      <formula>I161&lt;=$H$5</formula>
    </cfRule>
    <cfRule type="expression" dxfId="4442" priority="255">
      <formula>AND(I161&gt;$H$5,I161&lt;=$H$6)</formula>
    </cfRule>
    <cfRule type="expression" dxfId="4441" priority="256">
      <formula>AND(I161&gt;$H$6,I161&lt;=$H$4)</formula>
    </cfRule>
    <cfRule type="expression" dxfId="4440" priority="257">
      <formula>I161&gt;$H$4</formula>
    </cfRule>
  </conditionalFormatting>
  <conditionalFormatting sqref="I162">
    <cfRule type="expression" dxfId="4439" priority="250">
      <formula>I162&lt;=$H$5</formula>
    </cfRule>
    <cfRule type="expression" dxfId="4438" priority="251">
      <formula>AND(I162&gt;$H$5,I162&lt;=$H$6)</formula>
    </cfRule>
    <cfRule type="expression" dxfId="4437" priority="252">
      <formula>AND(I162&gt;$H$6,I162&lt;=$H$4)</formula>
    </cfRule>
    <cfRule type="expression" dxfId="4436" priority="253">
      <formula>I162&gt;$H$4</formula>
    </cfRule>
  </conditionalFormatting>
  <conditionalFormatting sqref="I163">
    <cfRule type="expression" dxfId="4435" priority="246">
      <formula>I163&lt;=$H$5</formula>
    </cfRule>
    <cfRule type="expression" dxfId="4434" priority="247">
      <formula>AND(I163&gt;$H$5,I163&lt;=$H$6)</formula>
    </cfRule>
    <cfRule type="expression" dxfId="4433" priority="248">
      <formula>AND(I163&gt;$H$6,I163&lt;=$H$4)</formula>
    </cfRule>
    <cfRule type="expression" dxfId="4432" priority="249">
      <formula>I163&gt;$H$4</formula>
    </cfRule>
  </conditionalFormatting>
  <conditionalFormatting sqref="I164">
    <cfRule type="expression" dxfId="4431" priority="242">
      <formula>I164&lt;=$H$5</formula>
    </cfRule>
    <cfRule type="expression" dxfId="4430" priority="243">
      <formula>AND(I164&gt;$H$5,I164&lt;=$H$6)</formula>
    </cfRule>
    <cfRule type="expression" dxfId="4429" priority="244">
      <formula>AND(I164&gt;$H$6,I164&lt;=$H$4)</formula>
    </cfRule>
    <cfRule type="expression" dxfId="4428" priority="245">
      <formula>I164&gt;$H$4</formula>
    </cfRule>
  </conditionalFormatting>
  <conditionalFormatting sqref="I165">
    <cfRule type="expression" dxfId="4427" priority="238">
      <formula>I165&lt;=$H$5</formula>
    </cfRule>
    <cfRule type="expression" dxfId="4426" priority="239">
      <formula>AND(I165&gt;$H$5,I165&lt;=$H$6)</formula>
    </cfRule>
    <cfRule type="expression" dxfId="4425" priority="240">
      <formula>AND(I165&gt;$H$6,I165&lt;=$H$4)</formula>
    </cfRule>
    <cfRule type="expression" dxfId="4424" priority="241">
      <formula>I165&gt;$H$4</formula>
    </cfRule>
  </conditionalFormatting>
  <conditionalFormatting sqref="I166">
    <cfRule type="expression" dxfId="4423" priority="234">
      <formula>I166&lt;=$H$5</formula>
    </cfRule>
    <cfRule type="expression" dxfId="4422" priority="235">
      <formula>AND(I166&gt;$H$5,I166&lt;=$H$6)</formula>
    </cfRule>
    <cfRule type="expression" dxfId="4421" priority="236">
      <formula>AND(I166&gt;$H$6,I166&lt;=$H$4)</formula>
    </cfRule>
    <cfRule type="expression" dxfId="4420" priority="237">
      <formula>I166&gt;$H$4</formula>
    </cfRule>
  </conditionalFormatting>
  <conditionalFormatting sqref="I167">
    <cfRule type="expression" dxfId="4419" priority="230">
      <formula>I167&lt;=$H$5</formula>
    </cfRule>
    <cfRule type="expression" dxfId="4418" priority="231">
      <formula>AND(I167&gt;$H$5,I167&lt;=$H$6)</formula>
    </cfRule>
    <cfRule type="expression" dxfId="4417" priority="232">
      <formula>AND(I167&gt;$H$6,I167&lt;=$H$4)</formula>
    </cfRule>
    <cfRule type="expression" dxfId="4416" priority="233">
      <formula>I167&gt;$H$4</formula>
    </cfRule>
  </conditionalFormatting>
  <conditionalFormatting sqref="I168">
    <cfRule type="expression" dxfId="4415" priority="226">
      <formula>I168&lt;=$H$5</formula>
    </cfRule>
    <cfRule type="expression" dxfId="4414" priority="227">
      <formula>AND(I168&gt;$H$5,I168&lt;=$H$6)</formula>
    </cfRule>
    <cfRule type="expression" dxfId="4413" priority="228">
      <formula>AND(I168&gt;$H$6,I168&lt;=$H$4)</formula>
    </cfRule>
    <cfRule type="expression" dxfId="4412" priority="229">
      <formula>I168&gt;$H$4</formula>
    </cfRule>
  </conditionalFormatting>
  <conditionalFormatting sqref="E169:E204">
    <cfRule type="containsBlanks" dxfId="4411" priority="225">
      <formula>LEN(TRIM(E169))=0</formula>
    </cfRule>
  </conditionalFormatting>
  <conditionalFormatting sqref="E212 E214:E215 E235:E238">
    <cfRule type="expression" dxfId="4410" priority="221">
      <formula>E212&lt;=$C$6</formula>
    </cfRule>
    <cfRule type="expression" dxfId="4409" priority="222">
      <formula>AND(E212&gt;$C$6,E212&lt;=$C$7)</formula>
    </cfRule>
    <cfRule type="expression" dxfId="4408" priority="223">
      <formula>AND(E212&gt;$C$7,E212&lt;=$C$5)</formula>
    </cfRule>
    <cfRule type="expression" dxfId="4407" priority="224">
      <formula>E212&gt;$C$5</formula>
    </cfRule>
  </conditionalFormatting>
  <conditionalFormatting sqref="B234 B227:B228 B235:D238 F235:I238">
    <cfRule type="expression" dxfId="4406" priority="217">
      <formula>B227&lt;=$B$6</formula>
    </cfRule>
    <cfRule type="expression" dxfId="4405" priority="218">
      <formula>AND(B227&gt;$B$6,B227&lt;=$B$7)</formula>
    </cfRule>
    <cfRule type="expression" dxfId="4404" priority="219">
      <formula>AND(B227&gt;$B$7,B227&lt;=$B$5)</formula>
    </cfRule>
    <cfRule type="expression" dxfId="4403" priority="220">
      <formula>B227&gt;$B$5</formula>
    </cfRule>
  </conditionalFormatting>
  <conditionalFormatting sqref="C205:I205 C207:I207 C209:I209">
    <cfRule type="expression" dxfId="4402" priority="209">
      <formula>C205&lt;=$B$6</formula>
    </cfRule>
    <cfRule type="expression" dxfId="4401" priority="210">
      <formula>AND(C205&gt;$B$6,C205&lt;=$B$7)</formula>
    </cfRule>
    <cfRule type="expression" dxfId="4400" priority="211">
      <formula>AND(C205&gt;$B$7,C205&lt;=$B$5)</formula>
    </cfRule>
    <cfRule type="expression" dxfId="4399" priority="212">
      <formula>C205&gt;$B$5</formula>
    </cfRule>
  </conditionalFormatting>
  <conditionalFormatting sqref="C206:I206 C208:I208 C210:I210">
    <cfRule type="expression" dxfId="4398" priority="205">
      <formula>C206&lt;=$B$6</formula>
    </cfRule>
    <cfRule type="expression" dxfId="4397" priority="206">
      <formula>AND(C206&gt;$B$6,C206&lt;=$B$7)</formula>
    </cfRule>
    <cfRule type="expression" dxfId="4396" priority="207">
      <formula>AND(C206&gt;$B$7,C206&lt;=$B$5)</formula>
    </cfRule>
    <cfRule type="expression" dxfId="4395" priority="208">
      <formula>C206&gt;$B$5</formula>
    </cfRule>
  </conditionalFormatting>
  <conditionalFormatting sqref="B205:B209">
    <cfRule type="expression" dxfId="4394" priority="201">
      <formula>B205&lt;=$B$6</formula>
    </cfRule>
    <cfRule type="expression" dxfId="4393" priority="202">
      <formula>AND(B205&gt;$B$6,B205&lt;=$B$7)</formula>
    </cfRule>
    <cfRule type="expression" dxfId="4392" priority="203">
      <formula>AND(B205&gt;$B$7,B205&lt;=$B$5)</formula>
    </cfRule>
    <cfRule type="expression" dxfId="4391" priority="204">
      <formula>B205&gt;$B$5</formula>
    </cfRule>
  </conditionalFormatting>
  <conditionalFormatting sqref="C211:I211 F212:I212">
    <cfRule type="expression" dxfId="4390" priority="197">
      <formula>C211&lt;=$B$6</formula>
    </cfRule>
    <cfRule type="expression" dxfId="4389" priority="198">
      <formula>AND(C211&gt;$B$6,C211&lt;=$B$7)</formula>
    </cfRule>
    <cfRule type="expression" dxfId="4388" priority="199">
      <formula>AND(C211&gt;$B$7,C211&lt;=$B$5)</formula>
    </cfRule>
    <cfRule type="expression" dxfId="4387" priority="200">
      <formula>C211&gt;$B$5</formula>
    </cfRule>
  </conditionalFormatting>
  <conditionalFormatting sqref="B211">
    <cfRule type="expression" dxfId="4386" priority="193">
      <formula>B211&lt;=$B$6</formula>
    </cfRule>
    <cfRule type="expression" dxfId="4385" priority="194">
      <formula>AND(B211&gt;$B$6,B211&lt;=$B$7)</formula>
    </cfRule>
    <cfRule type="expression" dxfId="4384" priority="195">
      <formula>AND(B211&gt;$B$7,B211&lt;=$B$5)</formula>
    </cfRule>
    <cfRule type="expression" dxfId="4383" priority="196">
      <formula>B211&gt;$B$5</formula>
    </cfRule>
  </conditionalFormatting>
  <conditionalFormatting sqref="B210">
    <cfRule type="expression" dxfId="4382" priority="189">
      <formula>B210&lt;=$B$6</formula>
    </cfRule>
    <cfRule type="expression" dxfId="4381" priority="190">
      <formula>AND(B210&gt;$B$6,B210&lt;=$B$7)</formula>
    </cfRule>
    <cfRule type="expression" dxfId="4380" priority="191">
      <formula>AND(B210&gt;$B$7,B210&lt;=$B$5)</formula>
    </cfRule>
    <cfRule type="expression" dxfId="4379" priority="192">
      <formula>B210&gt;$B$5</formula>
    </cfRule>
  </conditionalFormatting>
  <conditionalFormatting sqref="B212:B215">
    <cfRule type="expression" dxfId="4378" priority="185">
      <formula>B212&lt;=$B$6</formula>
    </cfRule>
    <cfRule type="expression" dxfId="4377" priority="186">
      <formula>AND(B212&gt;$B$6,B212&lt;=$B$7)</formula>
    </cfRule>
    <cfRule type="expression" dxfId="4376" priority="187">
      <formula>AND(B212&gt;$B$7,B212&lt;=$B$5)</formula>
    </cfRule>
    <cfRule type="expression" dxfId="4375" priority="188">
      <formula>B212&gt;$B$5</formula>
    </cfRule>
  </conditionalFormatting>
  <conditionalFormatting sqref="C212:D212">
    <cfRule type="expression" dxfId="4374" priority="181">
      <formula>C212&lt;=$B$6</formula>
    </cfRule>
    <cfRule type="expression" dxfId="4373" priority="182">
      <formula>AND(C212&gt;$B$6,C212&lt;=$B$7)</formula>
    </cfRule>
    <cfRule type="expression" dxfId="4372" priority="183">
      <formula>AND(C212&gt;$B$7,C212&lt;=$B$5)</formula>
    </cfRule>
    <cfRule type="expression" dxfId="4371" priority="184">
      <formula>C212&gt;$B$5</formula>
    </cfRule>
  </conditionalFormatting>
  <conditionalFormatting sqref="C213:I213 D214:D215 F214:I215">
    <cfRule type="expression" dxfId="4370" priority="177">
      <formula>C213&lt;=$B$6</formula>
    </cfRule>
    <cfRule type="expression" dxfId="4369" priority="178">
      <formula>AND(C213&gt;$B$6,C213&lt;=$B$7)</formula>
    </cfRule>
    <cfRule type="expression" dxfId="4368" priority="179">
      <formula>AND(C213&gt;$B$7,C213&lt;=$B$5)</formula>
    </cfRule>
    <cfRule type="expression" dxfId="4367" priority="180">
      <formula>C213&gt;$B$5</formula>
    </cfRule>
  </conditionalFormatting>
  <conditionalFormatting sqref="C214:C215">
    <cfRule type="expression" dxfId="4366" priority="173">
      <formula>C214&lt;=$B$6</formula>
    </cfRule>
    <cfRule type="expression" dxfId="4365" priority="174">
      <formula>AND(C214&gt;$B$6,C214&lt;=$B$7)</formula>
    </cfRule>
    <cfRule type="expression" dxfId="4364" priority="175">
      <formula>AND(C214&gt;$B$7,C214&lt;=$B$5)</formula>
    </cfRule>
    <cfRule type="expression" dxfId="4363" priority="176">
      <formula>C214&gt;$B$5</formula>
    </cfRule>
  </conditionalFormatting>
  <conditionalFormatting sqref="B216">
    <cfRule type="expression" dxfId="4362" priority="169">
      <formula>B216&lt;=$B$6</formula>
    </cfRule>
    <cfRule type="expression" dxfId="4361" priority="170">
      <formula>AND(B216&gt;$B$6,B216&lt;=$B$7)</formula>
    </cfRule>
    <cfRule type="expression" dxfId="4360" priority="171">
      <formula>AND(B216&gt;$B$7,B216&lt;=$B$5)</formula>
    </cfRule>
    <cfRule type="expression" dxfId="4359" priority="172">
      <formula>B216&gt;$B$5</formula>
    </cfRule>
  </conditionalFormatting>
  <conditionalFormatting sqref="C216:I216">
    <cfRule type="expression" dxfId="4358" priority="165">
      <formula>C216&lt;=$B$6</formula>
    </cfRule>
    <cfRule type="expression" dxfId="4357" priority="166">
      <formula>AND(C216&gt;$B$6,C216&lt;=$B$7)</formula>
    </cfRule>
    <cfRule type="expression" dxfId="4356" priority="167">
      <formula>AND(C216&gt;$B$7,C216&lt;=$B$5)</formula>
    </cfRule>
    <cfRule type="expression" dxfId="4355" priority="168">
      <formula>C216&gt;$B$5</formula>
    </cfRule>
  </conditionalFormatting>
  <conditionalFormatting sqref="B217">
    <cfRule type="expression" dxfId="4354" priority="161">
      <formula>B217&lt;=$B$6</formula>
    </cfRule>
    <cfRule type="expression" dxfId="4353" priority="162">
      <formula>AND(B217&gt;$B$6,B217&lt;=$B$7)</formula>
    </cfRule>
    <cfRule type="expression" dxfId="4352" priority="163">
      <formula>AND(B217&gt;$B$7,B217&lt;=$B$5)</formula>
    </cfRule>
    <cfRule type="expression" dxfId="4351" priority="164">
      <formula>B217&gt;$B$5</formula>
    </cfRule>
  </conditionalFormatting>
  <conditionalFormatting sqref="E217">
    <cfRule type="expression" dxfId="4350" priority="157">
      <formula>E217&lt;=$C$6</formula>
    </cfRule>
    <cfRule type="expression" dxfId="4349" priority="158">
      <formula>AND(E217&gt;$C$6,E217&lt;=$C$7)</formula>
    </cfRule>
    <cfRule type="expression" dxfId="4348" priority="159">
      <formula>AND(E217&gt;$C$7,E217&lt;=$C$5)</formula>
    </cfRule>
    <cfRule type="expression" dxfId="4347" priority="160">
      <formula>E217&gt;$C$5</formula>
    </cfRule>
  </conditionalFormatting>
  <conditionalFormatting sqref="D217 F217:I217">
    <cfRule type="expression" dxfId="4346" priority="153">
      <formula>D217&lt;=$B$6</formula>
    </cfRule>
    <cfRule type="expression" dxfId="4345" priority="154">
      <formula>AND(D217&gt;$B$6,D217&lt;=$B$7)</formula>
    </cfRule>
    <cfRule type="expression" dxfId="4344" priority="155">
      <formula>AND(D217&gt;$B$7,D217&lt;=$B$5)</formula>
    </cfRule>
    <cfRule type="expression" dxfId="4343" priority="156">
      <formula>D217&gt;$B$5</formula>
    </cfRule>
  </conditionalFormatting>
  <conditionalFormatting sqref="C217">
    <cfRule type="expression" dxfId="4342" priority="149">
      <formula>C217&lt;=$B$6</formula>
    </cfRule>
    <cfRule type="expression" dxfId="4341" priority="150">
      <formula>AND(C217&gt;$B$6,C217&lt;=$B$7)</formula>
    </cfRule>
    <cfRule type="expression" dxfId="4340" priority="151">
      <formula>AND(C217&gt;$B$7,C217&lt;=$B$5)</formula>
    </cfRule>
    <cfRule type="expression" dxfId="4339" priority="152">
      <formula>C217&gt;$B$5</formula>
    </cfRule>
  </conditionalFormatting>
  <conditionalFormatting sqref="B218:B219">
    <cfRule type="expression" dxfId="4338" priority="145">
      <formula>B218&lt;=$B$6</formula>
    </cfRule>
    <cfRule type="expression" dxfId="4337" priority="146">
      <formula>AND(B218&gt;$B$6,B218&lt;=$B$7)</formula>
    </cfRule>
    <cfRule type="expression" dxfId="4336" priority="147">
      <formula>AND(B218&gt;$B$7,B218&lt;=$B$5)</formula>
    </cfRule>
    <cfRule type="expression" dxfId="4335" priority="148">
      <formula>B218&gt;$B$5</formula>
    </cfRule>
  </conditionalFormatting>
  <conditionalFormatting sqref="E218">
    <cfRule type="expression" dxfId="4334" priority="141">
      <formula>E218&lt;=$C$6</formula>
    </cfRule>
    <cfRule type="expression" dxfId="4333" priority="142">
      <formula>AND(E218&gt;$C$6,E218&lt;=$C$7)</formula>
    </cfRule>
    <cfRule type="expression" dxfId="4332" priority="143">
      <formula>AND(E218&gt;$C$7,E218&lt;=$C$5)</formula>
    </cfRule>
    <cfRule type="expression" dxfId="4331" priority="144">
      <formula>E218&gt;$C$5</formula>
    </cfRule>
  </conditionalFormatting>
  <conditionalFormatting sqref="D218 F218:I218">
    <cfRule type="expression" dxfId="4330" priority="137">
      <formula>D218&lt;=$B$6</formula>
    </cfRule>
    <cfRule type="expression" dxfId="4329" priority="138">
      <formula>AND(D218&gt;$B$6,D218&lt;=$B$7)</formula>
    </cfRule>
    <cfRule type="expression" dxfId="4328" priority="139">
      <formula>AND(D218&gt;$B$7,D218&lt;=$B$5)</formula>
    </cfRule>
    <cfRule type="expression" dxfId="4327" priority="140">
      <formula>D218&gt;$B$5</formula>
    </cfRule>
  </conditionalFormatting>
  <conditionalFormatting sqref="C218">
    <cfRule type="expression" dxfId="4326" priority="133">
      <formula>C218&lt;=$B$6</formula>
    </cfRule>
    <cfRule type="expression" dxfId="4325" priority="134">
      <formula>AND(C218&gt;$B$6,C218&lt;=$B$7)</formula>
    </cfRule>
    <cfRule type="expression" dxfId="4324" priority="135">
      <formula>AND(C218&gt;$B$7,C218&lt;=$B$5)</formula>
    </cfRule>
    <cfRule type="expression" dxfId="4323" priority="136">
      <formula>C218&gt;$B$5</formula>
    </cfRule>
  </conditionalFormatting>
  <conditionalFormatting sqref="C219:I219">
    <cfRule type="expression" dxfId="4322" priority="129">
      <formula>C219&lt;=$B$6</formula>
    </cfRule>
    <cfRule type="expression" dxfId="4321" priority="130">
      <formula>AND(C219&gt;$B$6,C219&lt;=$B$7)</formula>
    </cfRule>
    <cfRule type="expression" dxfId="4320" priority="131">
      <formula>AND(C219&gt;$B$7,C219&lt;=$B$5)</formula>
    </cfRule>
    <cfRule type="expression" dxfId="4319" priority="132">
      <formula>C219&gt;$B$5</formula>
    </cfRule>
  </conditionalFormatting>
  <conditionalFormatting sqref="B220">
    <cfRule type="expression" dxfId="4318" priority="125">
      <formula>B220&lt;=$B$6</formula>
    </cfRule>
    <cfRule type="expression" dxfId="4317" priority="126">
      <formula>AND(B220&gt;$B$6,B220&lt;=$B$7)</formula>
    </cfRule>
    <cfRule type="expression" dxfId="4316" priority="127">
      <formula>AND(B220&gt;$B$7,B220&lt;=$B$5)</formula>
    </cfRule>
    <cfRule type="expression" dxfId="4315" priority="128">
      <formula>B220&gt;$B$5</formula>
    </cfRule>
  </conditionalFormatting>
  <conditionalFormatting sqref="E220:E221">
    <cfRule type="expression" dxfId="4314" priority="121">
      <formula>E220&lt;=$C$6</formula>
    </cfRule>
    <cfRule type="expression" dxfId="4313" priority="122">
      <formula>AND(E220&gt;$C$6,E220&lt;=$C$7)</formula>
    </cfRule>
    <cfRule type="expression" dxfId="4312" priority="123">
      <formula>AND(E220&gt;$C$7,E220&lt;=$C$5)</formula>
    </cfRule>
    <cfRule type="expression" dxfId="4311" priority="124">
      <formula>E220&gt;$C$5</formula>
    </cfRule>
  </conditionalFormatting>
  <conditionalFormatting sqref="D220 F220:I220">
    <cfRule type="expression" dxfId="4310" priority="117">
      <formula>D220&lt;=$B$6</formula>
    </cfRule>
    <cfRule type="expression" dxfId="4309" priority="118">
      <formula>AND(D220&gt;$B$6,D220&lt;=$B$7)</formula>
    </cfRule>
    <cfRule type="expression" dxfId="4308" priority="119">
      <formula>AND(D220&gt;$B$7,D220&lt;=$B$5)</formula>
    </cfRule>
    <cfRule type="expression" dxfId="4307" priority="120">
      <formula>D220&gt;$B$5</formula>
    </cfRule>
  </conditionalFormatting>
  <conditionalFormatting sqref="C220">
    <cfRule type="expression" dxfId="4306" priority="113">
      <formula>C220&lt;=$B$6</formula>
    </cfRule>
    <cfRule type="expression" dxfId="4305" priority="114">
      <formula>AND(C220&gt;$B$6,C220&lt;=$B$7)</formula>
    </cfRule>
    <cfRule type="expression" dxfId="4304" priority="115">
      <formula>AND(C220&gt;$B$7,C220&lt;=$B$5)</formula>
    </cfRule>
    <cfRule type="expression" dxfId="4303" priority="116">
      <formula>C220&gt;$B$5</formula>
    </cfRule>
  </conditionalFormatting>
  <conditionalFormatting sqref="B221">
    <cfRule type="expression" dxfId="4302" priority="109">
      <formula>B221&lt;=$B$6</formula>
    </cfRule>
    <cfRule type="expression" dxfId="4301" priority="110">
      <formula>AND(B221&gt;$B$6,B221&lt;=$B$7)</formula>
    </cfRule>
    <cfRule type="expression" dxfId="4300" priority="111">
      <formula>AND(B221&gt;$B$7,B221&lt;=$B$5)</formula>
    </cfRule>
    <cfRule type="expression" dxfId="4299" priority="112">
      <formula>B221&gt;$B$5</formula>
    </cfRule>
  </conditionalFormatting>
  <conditionalFormatting sqref="C221:D221 F221:I221">
    <cfRule type="expression" dxfId="4298" priority="105">
      <formula>C221&lt;=$B$6</formula>
    </cfRule>
    <cfRule type="expression" dxfId="4297" priority="106">
      <formula>AND(C221&gt;$B$6,C221&lt;=$B$7)</formula>
    </cfRule>
    <cfRule type="expression" dxfId="4296" priority="107">
      <formula>AND(C221&gt;$B$7,C221&lt;=$B$5)</formula>
    </cfRule>
    <cfRule type="expression" dxfId="4295" priority="108">
      <formula>C221&gt;$B$5</formula>
    </cfRule>
  </conditionalFormatting>
  <conditionalFormatting sqref="B222">
    <cfRule type="expression" dxfId="4294" priority="101">
      <formula>B222&lt;=$B$6</formula>
    </cfRule>
    <cfRule type="expression" dxfId="4293" priority="102">
      <formula>AND(B222&gt;$B$6,B222&lt;=$B$7)</formula>
    </cfRule>
    <cfRule type="expression" dxfId="4292" priority="103">
      <formula>AND(B222&gt;$B$7,B222&lt;=$B$5)</formula>
    </cfRule>
    <cfRule type="expression" dxfId="4291" priority="104">
      <formula>B222&gt;$B$5</formula>
    </cfRule>
  </conditionalFormatting>
  <conditionalFormatting sqref="C222:I222">
    <cfRule type="expression" dxfId="4290" priority="97">
      <formula>C222&lt;=$B$6</formula>
    </cfRule>
    <cfRule type="expression" dxfId="4289" priority="98">
      <formula>AND(C222&gt;$B$6,C222&lt;=$B$7)</formula>
    </cfRule>
    <cfRule type="expression" dxfId="4288" priority="99">
      <formula>AND(C222&gt;$B$7,C222&lt;=$B$5)</formula>
    </cfRule>
    <cfRule type="expression" dxfId="4287" priority="100">
      <formula>C222&gt;$B$5</formula>
    </cfRule>
  </conditionalFormatting>
  <conditionalFormatting sqref="B223">
    <cfRule type="expression" dxfId="4286" priority="93">
      <formula>B223&lt;=$B$6</formula>
    </cfRule>
    <cfRule type="expression" dxfId="4285" priority="94">
      <formula>AND(B223&gt;$B$6,B223&lt;=$B$7)</formula>
    </cfRule>
    <cfRule type="expression" dxfId="4284" priority="95">
      <formula>AND(B223&gt;$B$7,B223&lt;=$B$5)</formula>
    </cfRule>
    <cfRule type="expression" dxfId="4283" priority="96">
      <formula>B223&gt;$B$5</formula>
    </cfRule>
  </conditionalFormatting>
  <conditionalFormatting sqref="E223:E224">
    <cfRule type="expression" dxfId="4282" priority="89">
      <formula>E223&lt;=$C$6</formula>
    </cfRule>
    <cfRule type="expression" dxfId="4281" priority="90">
      <formula>AND(E223&gt;$C$6,E223&lt;=$C$7)</formula>
    </cfRule>
    <cfRule type="expression" dxfId="4280" priority="91">
      <formula>AND(E223&gt;$C$7,E223&lt;=$C$5)</formula>
    </cfRule>
    <cfRule type="expression" dxfId="4279" priority="92">
      <formula>E223&gt;$C$5</formula>
    </cfRule>
  </conditionalFormatting>
  <conditionalFormatting sqref="C223:D224 F223:I224">
    <cfRule type="expression" dxfId="4278" priority="85">
      <formula>C223&lt;=$B$6</formula>
    </cfRule>
    <cfRule type="expression" dxfId="4277" priority="86">
      <formula>AND(C223&gt;$B$6,C223&lt;=$B$7)</formula>
    </cfRule>
    <cfRule type="expression" dxfId="4276" priority="87">
      <formula>AND(C223&gt;$B$7,C223&lt;=$B$5)</formula>
    </cfRule>
    <cfRule type="expression" dxfId="4275" priority="88">
      <formula>C223&gt;$B$5</formula>
    </cfRule>
  </conditionalFormatting>
  <conditionalFormatting sqref="B224">
    <cfRule type="expression" dxfId="4274" priority="81">
      <formula>B224&lt;=$B$6</formula>
    </cfRule>
    <cfRule type="expression" dxfId="4273" priority="82">
      <formula>AND(B224&gt;$B$6,B224&lt;=$B$7)</formula>
    </cfRule>
    <cfRule type="expression" dxfId="4272" priority="83">
      <formula>AND(B224&gt;$B$7,B224&lt;=$B$5)</formula>
    </cfRule>
    <cfRule type="expression" dxfId="4271" priority="84">
      <formula>B224&gt;$B$5</formula>
    </cfRule>
  </conditionalFormatting>
  <conditionalFormatting sqref="C225:I225">
    <cfRule type="expression" dxfId="4270" priority="77">
      <formula>C225&lt;=$B$6</formula>
    </cfRule>
    <cfRule type="expression" dxfId="4269" priority="78">
      <formula>AND(C225&gt;$B$6,C225&lt;=$B$7)</formula>
    </cfRule>
    <cfRule type="expression" dxfId="4268" priority="79">
      <formula>AND(C225&gt;$B$7,C225&lt;=$B$5)</formula>
    </cfRule>
    <cfRule type="expression" dxfId="4267" priority="80">
      <formula>C225&gt;$B$5</formula>
    </cfRule>
  </conditionalFormatting>
  <conditionalFormatting sqref="B225">
    <cfRule type="expression" dxfId="4266" priority="73">
      <formula>B225&lt;=$B$6</formula>
    </cfRule>
    <cfRule type="expression" dxfId="4265" priority="74">
      <formula>AND(B225&gt;$B$6,B225&lt;=$B$7)</formula>
    </cfRule>
    <cfRule type="expression" dxfId="4264" priority="75">
      <formula>AND(B225&gt;$B$7,B225&lt;=$B$5)</formula>
    </cfRule>
    <cfRule type="expression" dxfId="4263" priority="76">
      <formula>B225&gt;$B$5</formula>
    </cfRule>
  </conditionalFormatting>
  <conditionalFormatting sqref="B226">
    <cfRule type="expression" dxfId="4262" priority="69">
      <formula>B226&lt;=$B$6</formula>
    </cfRule>
    <cfRule type="expression" dxfId="4261" priority="70">
      <formula>AND(B226&gt;$B$6,B226&lt;=$B$7)</formula>
    </cfRule>
    <cfRule type="expression" dxfId="4260" priority="71">
      <formula>AND(B226&gt;$B$7,B226&lt;=$B$5)</formula>
    </cfRule>
    <cfRule type="expression" dxfId="4259" priority="72">
      <formula>B226&gt;$B$5</formula>
    </cfRule>
  </conditionalFormatting>
  <conditionalFormatting sqref="E226:E227">
    <cfRule type="expression" dxfId="4258" priority="65">
      <formula>E226&lt;=$C$6</formula>
    </cfRule>
    <cfRule type="expression" dxfId="4257" priority="66">
      <formula>AND(E226&gt;$C$6,E226&lt;=$C$7)</formula>
    </cfRule>
    <cfRule type="expression" dxfId="4256" priority="67">
      <formula>AND(E226&gt;$C$7,E226&lt;=$C$5)</formula>
    </cfRule>
    <cfRule type="expression" dxfId="4255" priority="68">
      <formula>E226&gt;$C$5</formula>
    </cfRule>
  </conditionalFormatting>
  <conditionalFormatting sqref="C226:D227 F226:I227">
    <cfRule type="expression" dxfId="4254" priority="61">
      <formula>C226&lt;=$B$6</formula>
    </cfRule>
    <cfRule type="expression" dxfId="4253" priority="62">
      <formula>AND(C226&gt;$B$6,C226&lt;=$B$7)</formula>
    </cfRule>
    <cfRule type="expression" dxfId="4252" priority="63">
      <formula>AND(C226&gt;$B$7,C226&lt;=$B$5)</formula>
    </cfRule>
    <cfRule type="expression" dxfId="4251" priority="64">
      <formula>C226&gt;$B$5</formula>
    </cfRule>
  </conditionalFormatting>
  <conditionalFormatting sqref="C228:I228">
    <cfRule type="expression" dxfId="4250" priority="53">
      <formula>C228&lt;=$B$6</formula>
    </cfRule>
    <cfRule type="expression" dxfId="4249" priority="54">
      <formula>AND(C228&gt;$B$6,C228&lt;=$B$7)</formula>
    </cfRule>
    <cfRule type="expression" dxfId="4248" priority="55">
      <formula>AND(C228&gt;$B$7,C228&lt;=$B$5)</formula>
    </cfRule>
    <cfRule type="expression" dxfId="4247" priority="56">
      <formula>C228&gt;$B$5</formula>
    </cfRule>
  </conditionalFormatting>
  <conditionalFormatting sqref="B229:B230">
    <cfRule type="expression" dxfId="4246" priority="49">
      <formula>B229&lt;=$B$6</formula>
    </cfRule>
    <cfRule type="expression" dxfId="4245" priority="50">
      <formula>AND(B229&gt;$B$6,B229&lt;=$B$7)</formula>
    </cfRule>
    <cfRule type="expression" dxfId="4244" priority="51">
      <formula>AND(B229&gt;$B$7,B229&lt;=$B$5)</formula>
    </cfRule>
    <cfRule type="expression" dxfId="4243" priority="52">
      <formula>B229&gt;$B$5</formula>
    </cfRule>
  </conditionalFormatting>
  <conditionalFormatting sqref="E229:E230">
    <cfRule type="expression" dxfId="4242" priority="45">
      <formula>E229&lt;=$C$6</formula>
    </cfRule>
    <cfRule type="expression" dxfId="4241" priority="46">
      <formula>AND(E229&gt;$C$6,E229&lt;=$C$7)</formula>
    </cfRule>
    <cfRule type="expression" dxfId="4240" priority="47">
      <formula>AND(E229&gt;$C$7,E229&lt;=$C$5)</formula>
    </cfRule>
    <cfRule type="expression" dxfId="4239" priority="48">
      <formula>E229&gt;$C$5</formula>
    </cfRule>
  </conditionalFormatting>
  <conditionalFormatting sqref="C229:D230 F229:I230">
    <cfRule type="expression" dxfId="4238" priority="41">
      <formula>C229&lt;=$B$6</formula>
    </cfRule>
    <cfRule type="expression" dxfId="4237" priority="42">
      <formula>AND(C229&gt;$B$6,C229&lt;=$B$7)</formula>
    </cfRule>
    <cfRule type="expression" dxfId="4236" priority="43">
      <formula>AND(C229&gt;$B$7,C229&lt;=$B$5)</formula>
    </cfRule>
    <cfRule type="expression" dxfId="4235" priority="44">
      <formula>C229&gt;$B$5</formula>
    </cfRule>
  </conditionalFormatting>
  <conditionalFormatting sqref="B231">
    <cfRule type="expression" dxfId="4234" priority="37">
      <formula>B231&lt;=$B$6</formula>
    </cfRule>
    <cfRule type="expression" dxfId="4233" priority="38">
      <formula>AND(B231&gt;$B$6,B231&lt;=$B$7)</formula>
    </cfRule>
    <cfRule type="expression" dxfId="4232" priority="39">
      <formula>AND(B231&gt;$B$7,B231&lt;=$B$5)</formula>
    </cfRule>
    <cfRule type="expression" dxfId="4231" priority="40">
      <formula>B231&gt;$B$5</formula>
    </cfRule>
  </conditionalFormatting>
  <conditionalFormatting sqref="C231:I231">
    <cfRule type="expression" dxfId="4230" priority="33">
      <formula>C231&lt;=$B$6</formula>
    </cfRule>
    <cfRule type="expression" dxfId="4229" priority="34">
      <formula>AND(C231&gt;$B$6,C231&lt;=$B$7)</formula>
    </cfRule>
    <cfRule type="expression" dxfId="4228" priority="35">
      <formula>AND(C231&gt;$B$7,C231&lt;=$B$5)</formula>
    </cfRule>
    <cfRule type="expression" dxfId="4227" priority="36">
      <formula>C231&gt;$B$5</formula>
    </cfRule>
  </conditionalFormatting>
  <conditionalFormatting sqref="B232">
    <cfRule type="expression" dxfId="4226" priority="29">
      <formula>B232&lt;=$B$6</formula>
    </cfRule>
    <cfRule type="expression" dxfId="4225" priority="30">
      <formula>AND(B232&gt;$B$6,B232&lt;=$B$7)</formula>
    </cfRule>
    <cfRule type="expression" dxfId="4224" priority="31">
      <formula>AND(B232&gt;$B$7,B232&lt;=$B$5)</formula>
    </cfRule>
    <cfRule type="expression" dxfId="4223" priority="32">
      <formula>B232&gt;$B$5</formula>
    </cfRule>
  </conditionalFormatting>
  <conditionalFormatting sqref="E232:E233">
    <cfRule type="expression" dxfId="4222" priority="25">
      <formula>E232&lt;=$C$6</formula>
    </cfRule>
    <cfRule type="expression" dxfId="4221" priority="26">
      <formula>AND(E232&gt;$C$6,E232&lt;=$C$7)</formula>
    </cfRule>
    <cfRule type="expression" dxfId="4220" priority="27">
      <formula>AND(E232&gt;$C$7,E232&lt;=$C$5)</formula>
    </cfRule>
    <cfRule type="expression" dxfId="4219" priority="28">
      <formula>E232&gt;$C$5</formula>
    </cfRule>
  </conditionalFormatting>
  <conditionalFormatting sqref="C232:D233 F232:I233">
    <cfRule type="expression" dxfId="4218" priority="21">
      <formula>C232&lt;=$B$6</formula>
    </cfRule>
    <cfRule type="expression" dxfId="4217" priority="22">
      <formula>AND(C232&gt;$B$6,C232&lt;=$B$7)</formula>
    </cfRule>
    <cfRule type="expression" dxfId="4216" priority="23">
      <formula>AND(C232&gt;$B$7,C232&lt;=$B$5)</formula>
    </cfRule>
    <cfRule type="expression" dxfId="4215" priority="24">
      <formula>C232&gt;$B$5</formula>
    </cfRule>
  </conditionalFormatting>
  <conditionalFormatting sqref="B233">
    <cfRule type="expression" dxfId="4214" priority="17">
      <formula>B233&lt;=$B$6</formula>
    </cfRule>
    <cfRule type="expression" dxfId="4213" priority="18">
      <formula>AND(B233&gt;$B$6,B233&lt;=$B$7)</formula>
    </cfRule>
    <cfRule type="expression" dxfId="4212" priority="19">
      <formula>AND(B233&gt;$B$7,B233&lt;=$B$5)</formula>
    </cfRule>
    <cfRule type="expression" dxfId="4211" priority="20">
      <formula>B233&gt;$B$5</formula>
    </cfRule>
  </conditionalFormatting>
  <conditionalFormatting sqref="C234:I234">
    <cfRule type="expression" dxfId="4210" priority="9">
      <formula>C234&lt;=$B$6</formula>
    </cfRule>
    <cfRule type="expression" dxfId="4209" priority="10">
      <formula>AND(C234&gt;$B$6,C234&lt;=$B$7)</formula>
    </cfRule>
    <cfRule type="expression" dxfId="4208" priority="11">
      <formula>AND(C234&gt;$B$7,C234&lt;=$B$5)</formula>
    </cfRule>
    <cfRule type="expression" dxfId="4207" priority="12">
      <formula>C234&gt;$B$5</formula>
    </cfRule>
  </conditionalFormatting>
  <pageMargins left="0.3" right="0.1" top="0.2" bottom="0.3" header="0.1" footer="0.2"/>
  <pageSetup paperSize="9" scale="63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50" max="16383" man="1"/>
  </rowBreaks>
  <colBreaks count="1" manualBreakCount="1">
    <brk id="14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125"/>
  <sheetViews>
    <sheetView view="pageBreakPreview" topLeftCell="A97" zoomScaleNormal="100" zoomScaleSheetLayoutView="100" workbookViewId="0">
      <selection activeCell="I107" sqref="I107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6" s="3" customFormat="1" ht="33.75" customHeight="1" x14ac:dyDescent="0.25">
      <c r="A1" s="159" t="s">
        <v>0</v>
      </c>
      <c r="B1" s="159"/>
      <c r="C1" s="159"/>
      <c r="D1" s="159"/>
      <c r="E1" s="159"/>
      <c r="F1" s="23"/>
      <c r="G1" s="9"/>
      <c r="H1" s="9"/>
    </row>
    <row r="2" spans="1:16" s="3" customFormat="1" ht="30.75" customHeight="1" x14ac:dyDescent="0.25">
      <c r="A2" s="160" t="s">
        <v>93</v>
      </c>
      <c r="B2" s="160"/>
      <c r="C2" s="160"/>
      <c r="D2" s="160"/>
      <c r="E2" s="160"/>
      <c r="F2" s="24"/>
      <c r="G2" s="9"/>
      <c r="H2" s="9"/>
    </row>
    <row r="3" spans="1:16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6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7"/>
      <c r="G4" s="9"/>
      <c r="H4" s="9"/>
    </row>
    <row r="5" spans="1:16" s="3" customFormat="1" ht="27" customHeight="1" x14ac:dyDescent="0.25">
      <c r="A5" s="146" t="s">
        <v>4</v>
      </c>
      <c r="B5" s="147"/>
      <c r="C5" s="31" t="s">
        <v>26</v>
      </c>
      <c r="D5" s="32" t="s">
        <v>1</v>
      </c>
      <c r="E5" s="5" t="str">
        <f>'Filling room (11081)'!H5</f>
        <v>02/01/17-31/12/17</v>
      </c>
      <c r="F5" s="21"/>
      <c r="G5" s="9"/>
      <c r="H5" s="9"/>
    </row>
    <row r="6" spans="1:16" s="3" customFormat="1" ht="27" customHeight="1" x14ac:dyDescent="0.25">
      <c r="A6" s="146" t="s">
        <v>5</v>
      </c>
      <c r="B6" s="147"/>
      <c r="C6" s="3" t="s">
        <v>34</v>
      </c>
      <c r="D6" s="32" t="s">
        <v>8</v>
      </c>
      <c r="E6" s="6">
        <v>21149</v>
      </c>
      <c r="F6" s="8"/>
      <c r="G6" s="9"/>
      <c r="H6" s="9"/>
    </row>
    <row r="7" spans="1:16" s="3" customFormat="1" ht="27" customHeight="1" x14ac:dyDescent="0.25">
      <c r="A7" s="146" t="s">
        <v>6</v>
      </c>
      <c r="B7" s="147"/>
      <c r="C7" s="31" t="s">
        <v>30</v>
      </c>
      <c r="D7" s="32" t="s">
        <v>9</v>
      </c>
      <c r="E7" s="6" t="s">
        <v>88</v>
      </c>
      <c r="F7" s="8"/>
      <c r="G7" s="9"/>
      <c r="H7" s="9"/>
    </row>
    <row r="8" spans="1:16" s="3" customFormat="1" ht="27" customHeight="1" x14ac:dyDescent="0.25">
      <c r="A8" s="161" t="s">
        <v>7</v>
      </c>
      <c r="B8" s="161"/>
      <c r="C8" s="31" t="s">
        <v>37</v>
      </c>
      <c r="D8" s="32" t="s">
        <v>10</v>
      </c>
      <c r="E8" s="6">
        <v>1</v>
      </c>
      <c r="F8" s="8"/>
      <c r="G8" s="9"/>
      <c r="H8" s="9"/>
    </row>
    <row r="9" spans="1:16" s="3" customFormat="1" ht="27" customHeight="1" x14ac:dyDescent="0.25">
      <c r="A9" s="146" t="s">
        <v>20</v>
      </c>
      <c r="B9" s="147"/>
      <c r="C9" s="38">
        <f>'Filling room (11081)'!C9</f>
        <v>1</v>
      </c>
      <c r="D9" s="32" t="s">
        <v>21</v>
      </c>
      <c r="E9" s="7">
        <f>'Filling room (11081)'!H9</f>
        <v>3</v>
      </c>
      <c r="F9" s="22"/>
      <c r="G9" s="9"/>
      <c r="H9" s="9"/>
    </row>
    <row r="10" spans="1:16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6" s="9" customFormat="1" ht="19.5" customHeight="1" x14ac:dyDescent="0.25">
      <c r="A11" s="8"/>
      <c r="B11" s="2"/>
      <c r="C11" s="1" t="s">
        <v>55</v>
      </c>
      <c r="D11" s="9" t="s">
        <v>146</v>
      </c>
      <c r="E11" s="9" t="s">
        <v>147</v>
      </c>
      <c r="F11" s="17"/>
    </row>
    <row r="12" spans="1:16" ht="25.5" customHeight="1" x14ac:dyDescent="0.25">
      <c r="A12" s="1" t="s">
        <v>16</v>
      </c>
      <c r="B12" s="10" t="s">
        <v>24</v>
      </c>
      <c r="C12" s="33" t="s">
        <v>17</v>
      </c>
      <c r="D12" s="9"/>
      <c r="E12" s="9"/>
      <c r="F12" s="18"/>
      <c r="G12" s="14" t="s">
        <v>22</v>
      </c>
      <c r="H12" s="14" t="s">
        <v>23</v>
      </c>
      <c r="J12" s="1" t="s">
        <v>55</v>
      </c>
      <c r="L12" s="1" t="s">
        <v>55</v>
      </c>
      <c r="N12" t="s">
        <v>114</v>
      </c>
      <c r="O12"/>
      <c r="P12"/>
    </row>
    <row r="13" spans="1:16" ht="17.100000000000001" customHeight="1" x14ac:dyDescent="0.25">
      <c r="A13" s="12">
        <v>1</v>
      </c>
      <c r="B13" s="39">
        <v>42620</v>
      </c>
      <c r="C13" s="58">
        <v>0</v>
      </c>
      <c r="D13" s="9">
        <v>5</v>
      </c>
      <c r="E13" s="9"/>
      <c r="F13" s="25"/>
      <c r="G13" s="26"/>
      <c r="H13" s="26"/>
      <c r="J13" s="19"/>
      <c r="L13" s="19"/>
      <c r="N13"/>
      <c r="O13"/>
      <c r="P13"/>
    </row>
    <row r="14" spans="1:16" ht="17.100000000000001" customHeight="1" x14ac:dyDescent="0.25">
      <c r="A14" s="12">
        <v>2</v>
      </c>
      <c r="B14" s="39">
        <v>42621</v>
      </c>
      <c r="C14" s="58">
        <v>0</v>
      </c>
      <c r="D14" s="9">
        <v>5</v>
      </c>
      <c r="E14" s="9"/>
      <c r="F14" s="25"/>
      <c r="G14" s="26"/>
      <c r="H14" s="26"/>
      <c r="J14" s="19"/>
      <c r="L14" s="19"/>
      <c r="N14"/>
      <c r="O14"/>
      <c r="P14"/>
    </row>
    <row r="15" spans="1:16" ht="17.100000000000001" customHeight="1" x14ac:dyDescent="0.25">
      <c r="A15" s="12">
        <v>3</v>
      </c>
      <c r="B15" s="39">
        <v>42622</v>
      </c>
      <c r="C15" s="58">
        <v>0</v>
      </c>
      <c r="D15" s="9">
        <v>5</v>
      </c>
      <c r="E15" s="9"/>
      <c r="F15" s="25"/>
      <c r="G15" s="26"/>
      <c r="H15" s="26"/>
      <c r="J15" s="19"/>
      <c r="L15" s="19"/>
      <c r="N15"/>
      <c r="O15"/>
      <c r="P15"/>
    </row>
    <row r="16" spans="1:16" ht="17.100000000000001" customHeight="1" x14ac:dyDescent="0.25">
      <c r="A16" s="12">
        <v>4</v>
      </c>
      <c r="B16" s="39">
        <v>42628</v>
      </c>
      <c r="C16" s="58">
        <v>0</v>
      </c>
      <c r="D16" s="9">
        <v>5</v>
      </c>
      <c r="E16" s="9"/>
      <c r="F16" s="25"/>
      <c r="G16" s="26"/>
      <c r="H16" s="26"/>
      <c r="J16" s="19"/>
      <c r="L16" s="19"/>
      <c r="N16"/>
      <c r="O16"/>
      <c r="P16"/>
    </row>
    <row r="17" spans="1:16" ht="17.100000000000001" customHeight="1" x14ac:dyDescent="0.25">
      <c r="A17" s="12">
        <v>5</v>
      </c>
      <c r="B17" s="39">
        <v>42629</v>
      </c>
      <c r="C17" s="58">
        <v>0</v>
      </c>
      <c r="D17" s="9">
        <v>5</v>
      </c>
      <c r="E17" s="9"/>
      <c r="F17" s="25"/>
      <c r="G17" s="26"/>
      <c r="H17" s="26"/>
      <c r="J17" s="19"/>
      <c r="L17" s="19"/>
      <c r="N17"/>
      <c r="O17"/>
      <c r="P17"/>
    </row>
    <row r="18" spans="1:16" ht="17.100000000000001" customHeight="1" x14ac:dyDescent="0.25">
      <c r="A18" s="12">
        <v>6</v>
      </c>
      <c r="B18" s="39">
        <v>42630</v>
      </c>
      <c r="C18" s="58">
        <v>0</v>
      </c>
      <c r="D18" s="9">
        <v>5</v>
      </c>
      <c r="E18" s="9"/>
      <c r="F18" s="25"/>
      <c r="G18" s="26"/>
      <c r="H18" s="26"/>
      <c r="J18" s="19"/>
      <c r="L18" s="19"/>
      <c r="N18"/>
      <c r="O18"/>
      <c r="P18"/>
    </row>
    <row r="19" spans="1:16" ht="17.100000000000001" customHeight="1" x14ac:dyDescent="0.25">
      <c r="A19" s="12">
        <v>7</v>
      </c>
      <c r="B19" s="39">
        <v>42631</v>
      </c>
      <c r="C19" s="58">
        <v>0</v>
      </c>
      <c r="D19" s="9">
        <v>5</v>
      </c>
      <c r="E19" s="9"/>
      <c r="F19" s="25"/>
      <c r="G19" s="26"/>
      <c r="H19" s="26"/>
      <c r="J19" s="19"/>
      <c r="L19" s="19"/>
      <c r="N19"/>
      <c r="O19"/>
      <c r="P19"/>
    </row>
    <row r="20" spans="1:16" ht="17.100000000000001" customHeight="1" x14ac:dyDescent="0.25">
      <c r="A20" s="12">
        <v>8</v>
      </c>
      <c r="B20" s="39">
        <v>42632</v>
      </c>
      <c r="C20" s="58">
        <v>0</v>
      </c>
      <c r="D20" s="9">
        <v>5</v>
      </c>
      <c r="E20" s="9"/>
      <c r="F20" s="25"/>
      <c r="G20" s="26"/>
      <c r="H20" s="26"/>
      <c r="J20" s="19"/>
      <c r="L20" s="19"/>
      <c r="N20"/>
      <c r="O20"/>
      <c r="P20"/>
    </row>
    <row r="21" spans="1:16" ht="17.100000000000001" customHeight="1" x14ac:dyDescent="0.25">
      <c r="A21" s="71">
        <v>1</v>
      </c>
      <c r="B21" s="39">
        <v>42641</v>
      </c>
      <c r="C21" s="58">
        <v>0</v>
      </c>
      <c r="D21" s="9"/>
      <c r="E21" s="9"/>
      <c r="F21" s="25"/>
      <c r="G21" s="26">
        <v>1</v>
      </c>
      <c r="H21" s="26">
        <v>3</v>
      </c>
      <c r="J21" s="19"/>
      <c r="L21" s="19"/>
      <c r="N21"/>
      <c r="O21"/>
      <c r="P21"/>
    </row>
    <row r="22" spans="1:16" ht="17.100000000000001" customHeight="1" x14ac:dyDescent="0.25">
      <c r="A22" s="12">
        <v>2</v>
      </c>
      <c r="B22" s="39">
        <v>42643</v>
      </c>
      <c r="C22" s="58">
        <v>0</v>
      </c>
      <c r="D22" s="9"/>
      <c r="E22" s="9"/>
      <c r="F22" s="25"/>
      <c r="G22" s="26">
        <v>1</v>
      </c>
      <c r="H22" s="26">
        <v>3</v>
      </c>
      <c r="J22" s="19"/>
      <c r="L22" s="19"/>
      <c r="N22"/>
      <c r="O22"/>
      <c r="P22"/>
    </row>
    <row r="23" spans="1:16" ht="17.100000000000001" customHeight="1" x14ac:dyDescent="0.25">
      <c r="A23" s="12">
        <v>3</v>
      </c>
      <c r="B23" s="39">
        <v>42646</v>
      </c>
      <c r="C23" s="58">
        <v>0</v>
      </c>
      <c r="D23" s="9"/>
      <c r="E23" s="9"/>
      <c r="F23" s="25"/>
      <c r="G23" s="26">
        <v>1</v>
      </c>
      <c r="H23" s="26">
        <v>3</v>
      </c>
      <c r="J23" s="19"/>
      <c r="L23" s="19"/>
      <c r="N23"/>
      <c r="O23"/>
      <c r="P23"/>
    </row>
    <row r="24" spans="1:16" ht="17.100000000000001" customHeight="1" x14ac:dyDescent="0.25">
      <c r="A24" s="12">
        <v>4</v>
      </c>
      <c r="B24" s="39">
        <v>42651</v>
      </c>
      <c r="C24" s="58">
        <v>0</v>
      </c>
      <c r="D24" s="9"/>
      <c r="E24" s="9"/>
      <c r="F24" s="25"/>
      <c r="G24" s="26">
        <v>1</v>
      </c>
      <c r="H24" s="26">
        <v>3</v>
      </c>
      <c r="J24" s="19"/>
      <c r="L24" s="19"/>
      <c r="N24"/>
      <c r="O24"/>
      <c r="P24"/>
    </row>
    <row r="25" spans="1:16" ht="17.100000000000001" customHeight="1" x14ac:dyDescent="0.25">
      <c r="A25" s="12">
        <v>5</v>
      </c>
      <c r="B25" s="39">
        <v>42656</v>
      </c>
      <c r="C25" s="58">
        <v>0</v>
      </c>
      <c r="D25" s="9"/>
      <c r="E25" s="9"/>
      <c r="F25" s="25"/>
      <c r="G25" s="26">
        <v>1</v>
      </c>
      <c r="H25" s="26">
        <v>3</v>
      </c>
      <c r="J25" s="19"/>
      <c r="L25" s="19"/>
      <c r="N25"/>
      <c r="O25"/>
      <c r="P25"/>
    </row>
    <row r="26" spans="1:16" ht="17.100000000000001" customHeight="1" x14ac:dyDescent="0.25">
      <c r="A26" s="12">
        <v>6</v>
      </c>
      <c r="B26" s="39">
        <v>42663</v>
      </c>
      <c r="C26" s="58">
        <v>0</v>
      </c>
      <c r="D26" s="9"/>
      <c r="E26" s="9"/>
      <c r="F26" s="25"/>
      <c r="G26" s="26">
        <v>1</v>
      </c>
      <c r="H26" s="26">
        <v>3</v>
      </c>
      <c r="J26" s="19"/>
      <c r="L26" s="19"/>
      <c r="N26"/>
      <c r="O26"/>
      <c r="P26"/>
    </row>
    <row r="27" spans="1:16" ht="17.100000000000001" customHeight="1" x14ac:dyDescent="0.25">
      <c r="A27" s="12">
        <v>7</v>
      </c>
      <c r="B27" s="39">
        <v>42670</v>
      </c>
      <c r="C27" s="58">
        <v>0</v>
      </c>
      <c r="D27" s="9"/>
      <c r="E27" s="9"/>
      <c r="F27" s="25"/>
      <c r="G27" s="26">
        <v>1</v>
      </c>
      <c r="H27" s="26">
        <v>3</v>
      </c>
      <c r="J27" s="19"/>
      <c r="L27" s="19"/>
      <c r="N27"/>
      <c r="O27"/>
      <c r="P27"/>
    </row>
    <row r="28" spans="1:16" ht="17.100000000000001" customHeight="1" x14ac:dyDescent="0.25">
      <c r="A28" s="12">
        <v>8</v>
      </c>
      <c r="B28" s="39">
        <v>42677</v>
      </c>
      <c r="C28" s="58">
        <v>0</v>
      </c>
      <c r="D28" s="9"/>
      <c r="E28" s="9"/>
      <c r="F28" s="25"/>
      <c r="G28" s="26">
        <v>1</v>
      </c>
      <c r="H28" s="26">
        <v>3</v>
      </c>
      <c r="J28" s="19"/>
      <c r="L28" s="19"/>
      <c r="N28"/>
      <c r="O28"/>
      <c r="P28"/>
    </row>
    <row r="29" spans="1:16" ht="17.100000000000001" customHeight="1" x14ac:dyDescent="0.25">
      <c r="A29" s="12">
        <v>9</v>
      </c>
      <c r="B29" s="39">
        <v>42684</v>
      </c>
      <c r="C29" s="58">
        <v>0</v>
      </c>
      <c r="D29" s="9"/>
      <c r="E29" s="9"/>
      <c r="F29" s="25"/>
      <c r="G29" s="26">
        <v>1</v>
      </c>
      <c r="H29" s="26">
        <v>3</v>
      </c>
      <c r="J29" s="19"/>
      <c r="L29" s="19"/>
      <c r="N29"/>
      <c r="O29"/>
      <c r="P29"/>
    </row>
    <row r="30" spans="1:16" ht="17.100000000000001" customHeight="1" x14ac:dyDescent="0.25">
      <c r="A30" s="12">
        <v>10</v>
      </c>
      <c r="B30" s="39">
        <v>42689</v>
      </c>
      <c r="C30" s="58">
        <v>0</v>
      </c>
      <c r="D30" s="9"/>
      <c r="E30" s="9"/>
      <c r="F30" s="25"/>
      <c r="G30" s="26">
        <v>1</v>
      </c>
      <c r="H30" s="26">
        <v>3</v>
      </c>
      <c r="J30" s="19"/>
      <c r="L30" s="19"/>
      <c r="N30"/>
      <c r="O30"/>
      <c r="P30"/>
    </row>
    <row r="31" spans="1:16" ht="17.100000000000001" customHeight="1" x14ac:dyDescent="0.25">
      <c r="A31" s="12">
        <v>11</v>
      </c>
      <c r="B31" s="39">
        <v>42696</v>
      </c>
      <c r="C31" s="58">
        <v>0</v>
      </c>
      <c r="D31" s="9"/>
      <c r="E31" s="9"/>
      <c r="F31" s="25"/>
      <c r="G31" s="26">
        <v>1</v>
      </c>
      <c r="H31" s="26">
        <v>3</v>
      </c>
      <c r="J31" s="19"/>
      <c r="L31" s="19"/>
      <c r="N31"/>
      <c r="O31"/>
      <c r="P31"/>
    </row>
    <row r="32" spans="1:16" ht="17.100000000000001" customHeight="1" x14ac:dyDescent="0.25">
      <c r="A32" s="12">
        <v>12</v>
      </c>
      <c r="B32" s="39">
        <v>42703</v>
      </c>
      <c r="C32" s="58">
        <v>0</v>
      </c>
      <c r="D32" s="9"/>
      <c r="E32" s="9"/>
      <c r="F32" s="25"/>
      <c r="G32" s="26">
        <v>1</v>
      </c>
      <c r="H32" s="26">
        <v>3</v>
      </c>
      <c r="J32" s="19"/>
      <c r="L32" s="19"/>
      <c r="N32"/>
      <c r="O32"/>
      <c r="P32"/>
    </row>
    <row r="33" spans="1:16" ht="17.100000000000001" customHeight="1" x14ac:dyDescent="0.25">
      <c r="A33" s="12">
        <v>13</v>
      </c>
      <c r="B33" s="39">
        <v>42712</v>
      </c>
      <c r="C33" s="58">
        <v>0</v>
      </c>
      <c r="D33" s="9"/>
      <c r="E33" s="9"/>
      <c r="F33" s="25"/>
      <c r="G33" s="26">
        <v>1</v>
      </c>
      <c r="H33" s="26">
        <v>3</v>
      </c>
      <c r="J33" s="19"/>
      <c r="L33" s="19"/>
      <c r="N33"/>
      <c r="O33"/>
      <c r="P33"/>
    </row>
    <row r="34" spans="1:16" ht="17.100000000000001" customHeight="1" x14ac:dyDescent="0.25">
      <c r="A34" s="12">
        <v>14</v>
      </c>
      <c r="B34" s="39">
        <v>42721</v>
      </c>
      <c r="C34" s="58">
        <v>0</v>
      </c>
      <c r="D34" s="9"/>
      <c r="E34" s="9"/>
      <c r="F34" s="25"/>
      <c r="G34" s="26">
        <v>1</v>
      </c>
      <c r="H34" s="26">
        <v>3</v>
      </c>
      <c r="J34" s="19"/>
      <c r="L34" s="19"/>
      <c r="N34"/>
      <c r="O34"/>
      <c r="P34"/>
    </row>
    <row r="35" spans="1:16" ht="17.100000000000001" customHeight="1" x14ac:dyDescent="0.25">
      <c r="A35" s="12">
        <v>15</v>
      </c>
      <c r="B35" s="39">
        <v>42723</v>
      </c>
      <c r="C35" s="58">
        <v>0</v>
      </c>
      <c r="D35" s="9"/>
      <c r="E35" s="9"/>
      <c r="F35" s="25"/>
      <c r="G35" s="26">
        <v>1</v>
      </c>
      <c r="H35" s="26">
        <v>3</v>
      </c>
      <c r="J35" s="19"/>
      <c r="L35" s="19"/>
      <c r="N35"/>
      <c r="O35"/>
      <c r="P35"/>
    </row>
    <row r="36" spans="1:16" ht="17.100000000000001" customHeight="1" x14ac:dyDescent="0.25">
      <c r="A36" s="12">
        <v>16</v>
      </c>
      <c r="B36" s="39">
        <v>42730</v>
      </c>
      <c r="C36" s="58">
        <v>0</v>
      </c>
      <c r="D36" s="9"/>
      <c r="E36" s="9"/>
      <c r="F36" s="25"/>
      <c r="G36" s="26">
        <v>1</v>
      </c>
      <c r="H36" s="26">
        <v>3</v>
      </c>
      <c r="J36" s="19"/>
      <c r="L36" s="19"/>
      <c r="N36"/>
      <c r="O36"/>
      <c r="P36"/>
    </row>
    <row r="37" spans="1:16" ht="17.100000000000001" customHeight="1" thickBot="1" x14ac:dyDescent="0.3">
      <c r="A37" s="71">
        <v>1</v>
      </c>
      <c r="B37" s="39">
        <v>42739</v>
      </c>
      <c r="C37" s="58">
        <v>0</v>
      </c>
      <c r="D37" s="9"/>
      <c r="E37" s="9">
        <v>6</v>
      </c>
      <c r="F37" s="25"/>
      <c r="G37" s="26">
        <v>1</v>
      </c>
      <c r="H37" s="26">
        <v>3</v>
      </c>
      <c r="J37" s="19">
        <v>0</v>
      </c>
      <c r="L37" s="19">
        <v>0</v>
      </c>
      <c r="N37"/>
      <c r="O37"/>
      <c r="P37"/>
    </row>
    <row r="38" spans="1:16" ht="17.100000000000001" customHeight="1" x14ac:dyDescent="0.25">
      <c r="A38" s="12" t="e">
        <f>'Filling room (11081)'!#REF!</f>
        <v>#REF!</v>
      </c>
      <c r="B38" s="39">
        <v>42745</v>
      </c>
      <c r="C38" s="58">
        <v>1</v>
      </c>
      <c r="D38" s="9"/>
      <c r="E38" s="9"/>
      <c r="F38" s="25"/>
      <c r="G38" s="26">
        <v>1</v>
      </c>
      <c r="H38" s="26">
        <v>3</v>
      </c>
      <c r="J38" s="19">
        <v>1</v>
      </c>
      <c r="L38" s="19">
        <v>0</v>
      </c>
      <c r="N38" s="57"/>
      <c r="O38" s="57" t="s">
        <v>115</v>
      </c>
      <c r="P38" s="57" t="s">
        <v>116</v>
      </c>
    </row>
    <row r="39" spans="1:16" ht="17.100000000000001" customHeight="1" x14ac:dyDescent="0.25">
      <c r="A39" s="12" t="e">
        <f>'Filling room (11081)'!#REF!</f>
        <v>#REF!</v>
      </c>
      <c r="B39" s="39">
        <v>42753</v>
      </c>
      <c r="C39" s="58">
        <v>0</v>
      </c>
      <c r="D39" s="9"/>
      <c r="E39" s="9"/>
      <c r="F39" s="25"/>
      <c r="G39" s="26">
        <v>1</v>
      </c>
      <c r="H39" s="26">
        <v>3</v>
      </c>
      <c r="J39" s="19">
        <v>0</v>
      </c>
      <c r="L39" s="19">
        <v>0</v>
      </c>
      <c r="N39" s="45" t="s">
        <v>117</v>
      </c>
      <c r="O39" s="45">
        <v>0.15384615384615385</v>
      </c>
      <c r="P39" s="45">
        <v>0</v>
      </c>
    </row>
    <row r="40" spans="1:16" ht="16.5" customHeight="1" x14ac:dyDescent="0.25">
      <c r="A40" s="12" t="e">
        <f>'Filling room (11081)'!#REF!</f>
        <v>#REF!</v>
      </c>
      <c r="B40" s="39">
        <v>42759</v>
      </c>
      <c r="C40" s="58">
        <v>0</v>
      </c>
      <c r="D40" s="9"/>
      <c r="E40" s="9"/>
      <c r="F40" s="25"/>
      <c r="G40" s="26">
        <v>1</v>
      </c>
      <c r="H40" s="26">
        <v>3</v>
      </c>
      <c r="J40" s="19">
        <v>0</v>
      </c>
      <c r="L40" s="19">
        <v>0</v>
      </c>
      <c r="N40" s="45" t="s">
        <v>118</v>
      </c>
      <c r="O40" s="45">
        <v>0.14102564102564102</v>
      </c>
      <c r="P40" s="45">
        <v>0</v>
      </c>
    </row>
    <row r="41" spans="1:16" ht="17.100000000000001" customHeight="1" x14ac:dyDescent="0.25">
      <c r="A41" s="12" t="e">
        <f>'Filling room (11081)'!#REF!</f>
        <v>#REF!</v>
      </c>
      <c r="B41" s="39">
        <v>42766</v>
      </c>
      <c r="C41" s="58">
        <v>0</v>
      </c>
      <c r="D41" s="9"/>
      <c r="E41" s="9"/>
      <c r="F41" s="25"/>
      <c r="G41" s="26">
        <v>1</v>
      </c>
      <c r="H41" s="26">
        <v>3</v>
      </c>
      <c r="J41" s="19">
        <v>0</v>
      </c>
      <c r="L41" s="19">
        <v>0</v>
      </c>
      <c r="N41" s="45" t="s">
        <v>119</v>
      </c>
      <c r="O41" s="45">
        <v>13</v>
      </c>
      <c r="P41" s="45">
        <v>12</v>
      </c>
    </row>
    <row r="42" spans="1:16" ht="17.100000000000001" customHeight="1" x14ac:dyDescent="0.25">
      <c r="A42" s="12" t="e">
        <f>'Filling room (11081)'!#REF!</f>
        <v>#REF!</v>
      </c>
      <c r="B42" s="39">
        <v>42774</v>
      </c>
      <c r="C42" s="58">
        <v>0</v>
      </c>
      <c r="D42" s="9"/>
      <c r="E42" s="9"/>
      <c r="F42" s="25"/>
      <c r="G42" s="26">
        <v>1</v>
      </c>
      <c r="H42" s="26">
        <v>3</v>
      </c>
      <c r="J42" s="19">
        <v>0</v>
      </c>
      <c r="L42" s="19">
        <v>0</v>
      </c>
      <c r="N42" s="45" t="s">
        <v>120</v>
      </c>
      <c r="O42" s="45">
        <v>0</v>
      </c>
      <c r="P42" s="45"/>
    </row>
    <row r="43" spans="1:16" ht="17.100000000000001" customHeight="1" x14ac:dyDescent="0.25">
      <c r="A43" s="12" t="e">
        <f>'Filling room (11081)'!#REF!</f>
        <v>#REF!</v>
      </c>
      <c r="B43" s="39">
        <v>42781</v>
      </c>
      <c r="C43" s="58">
        <v>0</v>
      </c>
      <c r="D43" s="9"/>
      <c r="E43" s="9"/>
      <c r="F43" s="25"/>
      <c r="G43" s="26">
        <f t="shared" ref="G43:G87" si="0">$C$9</f>
        <v>1</v>
      </c>
      <c r="H43" s="26">
        <f t="shared" ref="H43:H87" si="1">$E$9</f>
        <v>3</v>
      </c>
      <c r="J43" s="19">
        <v>0</v>
      </c>
      <c r="L43" s="19">
        <v>0</v>
      </c>
      <c r="N43" s="45" t="s">
        <v>121</v>
      </c>
      <c r="O43" s="45">
        <v>12</v>
      </c>
      <c r="P43" s="45"/>
    </row>
    <row r="44" spans="1:16" ht="17.100000000000001" customHeight="1" x14ac:dyDescent="0.25">
      <c r="A44" s="12" t="e">
        <f>'Filling room (11081)'!#REF!</f>
        <v>#REF!</v>
      </c>
      <c r="B44" s="39">
        <v>42790</v>
      </c>
      <c r="C44" s="58">
        <v>0</v>
      </c>
      <c r="D44" s="9"/>
      <c r="E44" s="9"/>
      <c r="F44" s="25"/>
      <c r="G44" s="26">
        <f t="shared" si="0"/>
        <v>1</v>
      </c>
      <c r="H44" s="26">
        <f t="shared" si="1"/>
        <v>3</v>
      </c>
      <c r="J44" s="19">
        <v>0</v>
      </c>
      <c r="L44" s="19">
        <v>0</v>
      </c>
      <c r="N44" s="45" t="s">
        <v>122</v>
      </c>
      <c r="O44" s="45">
        <v>1.477097891751993</v>
      </c>
      <c r="P44" s="45"/>
    </row>
    <row r="45" spans="1:16" ht="17.100000000000001" customHeight="1" x14ac:dyDescent="0.25">
      <c r="A45" s="12" t="e">
        <f>'Filling room (11081)'!#REF!</f>
        <v>#REF!</v>
      </c>
      <c r="B45" s="39">
        <v>42797</v>
      </c>
      <c r="C45" s="58">
        <v>0</v>
      </c>
      <c r="D45" s="9"/>
      <c r="E45" s="9"/>
      <c r="F45" s="25"/>
      <c r="G45" s="26">
        <f t="shared" si="0"/>
        <v>1</v>
      </c>
      <c r="H45" s="26">
        <f t="shared" si="1"/>
        <v>3</v>
      </c>
      <c r="J45" s="19">
        <v>0</v>
      </c>
      <c r="L45" s="19">
        <v>0</v>
      </c>
      <c r="N45" s="45" t="s">
        <v>123</v>
      </c>
      <c r="O45" s="45">
        <v>8.2703352761508753E-2</v>
      </c>
      <c r="P45" s="45"/>
    </row>
    <row r="46" spans="1:16" ht="17.100000000000001" customHeight="1" x14ac:dyDescent="0.25">
      <c r="A46" s="12" t="e">
        <f>'Filling room (11081)'!#REF!</f>
        <v>#REF!</v>
      </c>
      <c r="B46" s="39">
        <v>42803</v>
      </c>
      <c r="C46" s="58">
        <v>1</v>
      </c>
      <c r="D46" s="9"/>
      <c r="E46" s="9"/>
      <c r="F46" s="25"/>
      <c r="G46" s="26">
        <f t="shared" si="0"/>
        <v>1</v>
      </c>
      <c r="H46" s="26">
        <f t="shared" si="1"/>
        <v>3</v>
      </c>
      <c r="J46" s="19">
        <v>1</v>
      </c>
      <c r="L46" s="19">
        <v>0</v>
      </c>
      <c r="N46" s="45" t="s">
        <v>124</v>
      </c>
      <c r="O46" s="45">
        <v>1.7822875556493194</v>
      </c>
      <c r="P46" s="45"/>
    </row>
    <row r="47" spans="1:16" ht="17.100000000000001" customHeight="1" x14ac:dyDescent="0.25">
      <c r="A47" s="12" t="e">
        <f>'Filling room (11081)'!#REF!</f>
        <v>#REF!</v>
      </c>
      <c r="B47" s="39">
        <v>42811</v>
      </c>
      <c r="C47" s="58">
        <v>0</v>
      </c>
      <c r="D47" s="9"/>
      <c r="E47" s="9"/>
      <c r="F47" s="25"/>
      <c r="G47" s="26">
        <f t="shared" si="0"/>
        <v>1</v>
      </c>
      <c r="H47" s="26">
        <f t="shared" si="1"/>
        <v>3</v>
      </c>
      <c r="J47" s="19">
        <v>0</v>
      </c>
      <c r="L47" s="19"/>
      <c r="N47" s="45" t="s">
        <v>125</v>
      </c>
      <c r="O47" s="45">
        <v>0.16540670552301751</v>
      </c>
      <c r="P47" s="45"/>
    </row>
    <row r="48" spans="1:16" ht="17.100000000000001" customHeight="1" thickBot="1" x14ac:dyDescent="0.3">
      <c r="A48" s="12" t="e">
        <f>'Filling room (11081)'!#REF!</f>
        <v>#REF!</v>
      </c>
      <c r="B48" s="39">
        <v>42814</v>
      </c>
      <c r="C48" s="58">
        <v>0</v>
      </c>
      <c r="D48" s="9"/>
      <c r="E48" s="9"/>
      <c r="F48" s="25"/>
      <c r="G48" s="26">
        <f t="shared" si="0"/>
        <v>1</v>
      </c>
      <c r="H48" s="26">
        <f t="shared" si="1"/>
        <v>3</v>
      </c>
      <c r="J48" s="19">
        <v>0</v>
      </c>
      <c r="L48" s="19">
        <v>0</v>
      </c>
      <c r="N48" s="46" t="s">
        <v>126</v>
      </c>
      <c r="O48" s="46">
        <v>2.1788128296672284</v>
      </c>
      <c r="P48" s="46"/>
    </row>
    <row r="49" spans="1:12" ht="17.100000000000001" customHeight="1" x14ac:dyDescent="0.25">
      <c r="A49" s="12" t="e">
        <f>'Filling room (11081)'!#REF!</f>
        <v>#REF!</v>
      </c>
      <c r="B49" s="39">
        <v>42822</v>
      </c>
      <c r="C49" s="58">
        <v>0</v>
      </c>
      <c r="D49" s="9"/>
      <c r="E49" s="9"/>
      <c r="F49" s="25"/>
      <c r="G49" s="26">
        <f t="shared" si="0"/>
        <v>1</v>
      </c>
      <c r="H49" s="26">
        <f t="shared" si="1"/>
        <v>3</v>
      </c>
      <c r="J49" s="19">
        <v>0</v>
      </c>
      <c r="L49" s="19">
        <v>0</v>
      </c>
    </row>
    <row r="50" spans="1:12" ht="17.100000000000001" customHeight="1" x14ac:dyDescent="0.25">
      <c r="A50" s="12" t="e">
        <f>'Filling room (11081)'!#REF!</f>
        <v>#REF!</v>
      </c>
      <c r="B50" s="39">
        <v>42829</v>
      </c>
      <c r="C50" s="58">
        <v>0</v>
      </c>
      <c r="D50" s="9"/>
      <c r="E50" s="9"/>
      <c r="F50" s="25"/>
      <c r="G50" s="26">
        <f t="shared" si="0"/>
        <v>1</v>
      </c>
      <c r="H50" s="26">
        <f t="shared" si="1"/>
        <v>3</v>
      </c>
      <c r="J50" s="19">
        <v>0</v>
      </c>
      <c r="L50" s="19"/>
    </row>
    <row r="51" spans="1:12" ht="17.100000000000001" customHeight="1" x14ac:dyDescent="0.25">
      <c r="A51" s="12" t="e">
        <f>'Filling room (11081)'!#REF!</f>
        <v>#REF!</v>
      </c>
      <c r="B51" s="39">
        <v>42835</v>
      </c>
      <c r="C51" s="58">
        <v>0</v>
      </c>
      <c r="D51" s="9"/>
      <c r="E51" s="9"/>
      <c r="F51" s="25"/>
      <c r="G51" s="26">
        <f t="shared" si="0"/>
        <v>1</v>
      </c>
      <c r="H51" s="26">
        <f t="shared" si="1"/>
        <v>3</v>
      </c>
      <c r="J51" s="19">
        <v>0</v>
      </c>
      <c r="L51" s="19"/>
    </row>
    <row r="52" spans="1:12" ht="17.100000000000001" customHeight="1" x14ac:dyDescent="0.25">
      <c r="A52" s="12" t="e">
        <f>'Filling room (11081)'!#REF!</f>
        <v>#REF!</v>
      </c>
      <c r="B52" s="39">
        <v>42847</v>
      </c>
      <c r="C52" s="58">
        <v>0</v>
      </c>
      <c r="D52" s="9"/>
      <c r="E52" s="9"/>
      <c r="F52" s="25"/>
      <c r="G52" s="26">
        <f t="shared" si="0"/>
        <v>1</v>
      </c>
      <c r="H52" s="26">
        <f t="shared" si="1"/>
        <v>3</v>
      </c>
      <c r="J52" s="19">
        <v>0</v>
      </c>
      <c r="L52" s="19"/>
    </row>
    <row r="53" spans="1:12" ht="17.100000000000001" customHeight="1" x14ac:dyDescent="0.25">
      <c r="A53" s="12" t="e">
        <f>'Filling room (11081)'!#REF!</f>
        <v>#REF!</v>
      </c>
      <c r="B53" s="39">
        <v>42853</v>
      </c>
      <c r="C53" s="58">
        <v>0</v>
      </c>
      <c r="D53" s="9"/>
      <c r="E53" s="9"/>
      <c r="F53" s="25"/>
      <c r="G53" s="26">
        <f t="shared" si="0"/>
        <v>1</v>
      </c>
      <c r="H53" s="26">
        <f t="shared" si="1"/>
        <v>3</v>
      </c>
      <c r="J53" s="19">
        <v>0</v>
      </c>
      <c r="L53" s="19"/>
    </row>
    <row r="54" spans="1:12" ht="17.100000000000001" customHeight="1" x14ac:dyDescent="0.25">
      <c r="A54" s="12" t="e">
        <f>'Filling room (11081)'!#REF!</f>
        <v>#REF!</v>
      </c>
      <c r="B54" s="39">
        <v>42858</v>
      </c>
      <c r="C54" s="58">
        <v>0</v>
      </c>
      <c r="D54" s="9"/>
      <c r="E54" s="9"/>
      <c r="F54" s="25"/>
      <c r="G54" s="26">
        <f t="shared" si="0"/>
        <v>1</v>
      </c>
      <c r="H54" s="26">
        <f t="shared" si="1"/>
        <v>3</v>
      </c>
      <c r="J54" s="19">
        <v>0</v>
      </c>
      <c r="L54" s="19"/>
    </row>
    <row r="55" spans="1:12" ht="17.100000000000001" customHeight="1" x14ac:dyDescent="0.25">
      <c r="A55" s="12" t="e">
        <f>'Filling room (11081)'!#REF!</f>
        <v>#REF!</v>
      </c>
      <c r="B55" s="39">
        <v>42864</v>
      </c>
      <c r="C55" s="58">
        <v>0</v>
      </c>
      <c r="D55" s="9"/>
      <c r="E55" s="9"/>
      <c r="F55" s="25"/>
      <c r="G55" s="26">
        <f t="shared" si="0"/>
        <v>1</v>
      </c>
      <c r="H55" s="26">
        <f t="shared" si="1"/>
        <v>3</v>
      </c>
      <c r="J55" s="19">
        <v>0</v>
      </c>
      <c r="L55" s="19"/>
    </row>
    <row r="56" spans="1:12" ht="17.100000000000001" customHeight="1" x14ac:dyDescent="0.25">
      <c r="A56" s="12" t="e">
        <f>'Filling room (11081)'!#REF!</f>
        <v>#REF!</v>
      </c>
      <c r="B56" s="39">
        <v>42873</v>
      </c>
      <c r="C56" s="58">
        <v>0</v>
      </c>
      <c r="D56" s="9"/>
      <c r="E56" s="9"/>
      <c r="F56" s="25"/>
      <c r="G56" s="26">
        <f t="shared" si="0"/>
        <v>1</v>
      </c>
      <c r="H56" s="26">
        <f t="shared" si="1"/>
        <v>3</v>
      </c>
      <c r="J56" s="19">
        <v>0</v>
      </c>
      <c r="L56" s="19"/>
    </row>
    <row r="57" spans="1:12" ht="17.100000000000001" customHeight="1" x14ac:dyDescent="0.25">
      <c r="A57" s="12" t="e">
        <f>'Filling room (11081)'!#REF!</f>
        <v>#REF!</v>
      </c>
      <c r="B57" s="39">
        <v>42877</v>
      </c>
      <c r="C57" s="58">
        <v>0</v>
      </c>
      <c r="D57" s="9"/>
      <c r="E57" s="9"/>
      <c r="F57" s="25"/>
      <c r="G57" s="26">
        <f t="shared" si="0"/>
        <v>1</v>
      </c>
      <c r="H57" s="26">
        <f t="shared" si="1"/>
        <v>3</v>
      </c>
      <c r="J57" s="19">
        <v>0</v>
      </c>
      <c r="L57" s="19"/>
    </row>
    <row r="58" spans="1:12" ht="17.100000000000001" customHeight="1" x14ac:dyDescent="0.25">
      <c r="A58" s="12" t="e">
        <f>'Filling room (11081)'!#REF!</f>
        <v>#REF!</v>
      </c>
      <c r="B58" s="39">
        <v>42884</v>
      </c>
      <c r="C58" s="58">
        <v>0</v>
      </c>
      <c r="D58" s="9"/>
      <c r="E58" s="9"/>
      <c r="F58" s="25"/>
      <c r="G58" s="26">
        <f t="shared" si="0"/>
        <v>1</v>
      </c>
      <c r="H58" s="26">
        <f t="shared" si="1"/>
        <v>3</v>
      </c>
      <c r="J58" s="19">
        <v>0</v>
      </c>
      <c r="L58" s="19"/>
    </row>
    <row r="59" spans="1:12" ht="17.100000000000001" customHeight="1" x14ac:dyDescent="0.25">
      <c r="A59" s="12" t="e">
        <f>'Filling room (11081)'!#REF!</f>
        <v>#REF!</v>
      </c>
      <c r="B59" s="39">
        <v>42891</v>
      </c>
      <c r="C59" s="58">
        <v>0</v>
      </c>
      <c r="D59" s="9"/>
      <c r="E59" s="9"/>
      <c r="F59" s="25"/>
      <c r="G59" s="26">
        <f t="shared" si="0"/>
        <v>1</v>
      </c>
      <c r="H59" s="26">
        <f t="shared" si="1"/>
        <v>3</v>
      </c>
      <c r="J59" s="19">
        <v>0</v>
      </c>
      <c r="L59" s="19"/>
    </row>
    <row r="60" spans="1:12" ht="17.100000000000001" customHeight="1" x14ac:dyDescent="0.25">
      <c r="A60" s="12" t="e">
        <f>'Filling room (11081)'!#REF!</f>
        <v>#REF!</v>
      </c>
      <c r="B60" s="39">
        <v>42898</v>
      </c>
      <c r="C60" s="58">
        <v>0</v>
      </c>
      <c r="D60" s="9"/>
      <c r="E60" s="9"/>
      <c r="F60" s="25"/>
      <c r="G60" s="26">
        <f t="shared" si="0"/>
        <v>1</v>
      </c>
      <c r="H60" s="26">
        <f t="shared" si="1"/>
        <v>3</v>
      </c>
      <c r="J60" s="19">
        <v>0</v>
      </c>
      <c r="L60" s="19"/>
    </row>
    <row r="61" spans="1:12" ht="17.100000000000001" customHeight="1" x14ac:dyDescent="0.25">
      <c r="A61" s="12" t="e">
        <f>'Filling room (11081)'!#REF!</f>
        <v>#REF!</v>
      </c>
      <c r="B61" s="39">
        <v>42905</v>
      </c>
      <c r="C61" s="58">
        <v>0</v>
      </c>
      <c r="D61" s="9"/>
      <c r="E61" s="9"/>
      <c r="F61" s="25"/>
      <c r="G61" s="26">
        <f t="shared" si="0"/>
        <v>1</v>
      </c>
      <c r="H61" s="26">
        <f t="shared" si="1"/>
        <v>3</v>
      </c>
      <c r="J61" s="19">
        <v>0</v>
      </c>
      <c r="L61" s="19"/>
    </row>
    <row r="62" spans="1:12" ht="17.100000000000001" customHeight="1" x14ac:dyDescent="0.25">
      <c r="A62" s="12" t="e">
        <f>'Filling room (11081)'!#REF!</f>
        <v>#REF!</v>
      </c>
      <c r="B62" s="39">
        <v>42912</v>
      </c>
      <c r="C62" s="58">
        <v>0</v>
      </c>
      <c r="D62" s="9"/>
      <c r="E62" s="9"/>
      <c r="F62" s="25"/>
      <c r="G62" s="26">
        <f t="shared" si="0"/>
        <v>1</v>
      </c>
      <c r="H62" s="26">
        <f t="shared" si="1"/>
        <v>3</v>
      </c>
      <c r="J62" s="19">
        <v>0</v>
      </c>
      <c r="L62" s="19"/>
    </row>
    <row r="63" spans="1:12" ht="17.100000000000001" customHeight="1" x14ac:dyDescent="0.25">
      <c r="A63" s="12" t="e">
        <f>'Filling room (11081)'!#REF!</f>
        <v>#REF!</v>
      </c>
      <c r="B63" s="39">
        <v>42919</v>
      </c>
      <c r="C63" s="58">
        <v>0</v>
      </c>
      <c r="D63" s="9"/>
      <c r="E63" s="9"/>
      <c r="F63" s="25"/>
      <c r="G63" s="26">
        <f t="shared" si="0"/>
        <v>1</v>
      </c>
      <c r="H63" s="26">
        <f t="shared" si="1"/>
        <v>3</v>
      </c>
      <c r="J63" s="19">
        <v>0</v>
      </c>
      <c r="L63" s="19"/>
    </row>
    <row r="64" spans="1:12" ht="17.100000000000001" customHeight="1" x14ac:dyDescent="0.25">
      <c r="A64" s="12" t="e">
        <f>'Filling room (11081)'!#REF!</f>
        <v>#REF!</v>
      </c>
      <c r="B64" s="39">
        <v>42926</v>
      </c>
      <c r="C64" s="58">
        <v>0</v>
      </c>
      <c r="D64" s="9"/>
      <c r="E64" s="9"/>
      <c r="F64" s="25"/>
      <c r="G64" s="26">
        <f t="shared" si="0"/>
        <v>1</v>
      </c>
      <c r="H64" s="26">
        <f t="shared" si="1"/>
        <v>3</v>
      </c>
      <c r="J64" s="19">
        <v>0</v>
      </c>
      <c r="L64" s="19"/>
    </row>
    <row r="65" spans="1:12" ht="17.100000000000001" customHeight="1" x14ac:dyDescent="0.25">
      <c r="A65" s="12" t="e">
        <f>'Filling room (11081)'!#REF!</f>
        <v>#REF!</v>
      </c>
      <c r="B65" s="39">
        <v>42933</v>
      </c>
      <c r="C65" s="58">
        <v>0</v>
      </c>
      <c r="D65" s="9"/>
      <c r="E65" s="9"/>
      <c r="F65" s="25"/>
      <c r="G65" s="26">
        <f t="shared" si="0"/>
        <v>1</v>
      </c>
      <c r="H65" s="26">
        <f t="shared" si="1"/>
        <v>3</v>
      </c>
      <c r="J65" s="19">
        <v>0</v>
      </c>
      <c r="L65" s="19"/>
    </row>
    <row r="66" spans="1:12" ht="17.100000000000001" customHeight="1" x14ac:dyDescent="0.25">
      <c r="A66" s="12" t="e">
        <f>'Filling room (11081)'!#REF!</f>
        <v>#REF!</v>
      </c>
      <c r="B66" s="39">
        <v>42940</v>
      </c>
      <c r="C66" s="58">
        <v>0</v>
      </c>
      <c r="D66" s="9"/>
      <c r="E66" s="9"/>
      <c r="F66" s="25"/>
      <c r="G66" s="26">
        <f t="shared" si="0"/>
        <v>1</v>
      </c>
      <c r="H66" s="26">
        <f t="shared" si="1"/>
        <v>3</v>
      </c>
      <c r="J66" s="19">
        <v>0</v>
      </c>
      <c r="L66" s="19"/>
    </row>
    <row r="67" spans="1:12" ht="17.100000000000001" customHeight="1" x14ac:dyDescent="0.25">
      <c r="A67" s="12" t="e">
        <f>'Filling room (11081)'!#REF!</f>
        <v>#REF!</v>
      </c>
      <c r="B67" s="39">
        <v>42947</v>
      </c>
      <c r="C67" s="58">
        <v>0</v>
      </c>
      <c r="D67" s="9"/>
      <c r="E67" s="9"/>
      <c r="F67" s="25"/>
      <c r="G67" s="26">
        <f t="shared" si="0"/>
        <v>1</v>
      </c>
      <c r="H67" s="26">
        <f t="shared" si="1"/>
        <v>3</v>
      </c>
      <c r="J67" s="19">
        <v>0</v>
      </c>
      <c r="L67" s="19"/>
    </row>
    <row r="68" spans="1:12" ht="17.100000000000001" customHeight="1" x14ac:dyDescent="0.25">
      <c r="A68" s="12" t="e">
        <f>'Filling room (11081)'!#REF!</f>
        <v>#REF!</v>
      </c>
      <c r="B68" s="39">
        <v>42954</v>
      </c>
      <c r="C68" s="58">
        <v>0</v>
      </c>
      <c r="D68" s="9"/>
      <c r="E68" s="9"/>
      <c r="F68" s="25"/>
      <c r="G68" s="26">
        <f t="shared" si="0"/>
        <v>1</v>
      </c>
      <c r="H68" s="26">
        <f t="shared" si="1"/>
        <v>3</v>
      </c>
      <c r="J68" s="19">
        <v>0</v>
      </c>
      <c r="L68" s="19"/>
    </row>
    <row r="69" spans="1:12" ht="17.100000000000001" customHeight="1" x14ac:dyDescent="0.25">
      <c r="A69" s="12" t="e">
        <f>'Filling room (11081)'!#REF!</f>
        <v>#REF!</v>
      </c>
      <c r="B69" s="39">
        <v>42962</v>
      </c>
      <c r="C69" s="58">
        <v>0</v>
      </c>
      <c r="D69" s="9"/>
      <c r="E69" s="9"/>
      <c r="F69" s="25"/>
      <c r="G69" s="26">
        <f t="shared" si="0"/>
        <v>1</v>
      </c>
      <c r="H69" s="26">
        <f t="shared" si="1"/>
        <v>3</v>
      </c>
      <c r="J69" s="19">
        <v>0</v>
      </c>
      <c r="L69" s="19"/>
    </row>
    <row r="70" spans="1:12" ht="17.100000000000001" customHeight="1" x14ac:dyDescent="0.25">
      <c r="A70" s="12" t="e">
        <f>'Filling room (11081)'!#REF!</f>
        <v>#REF!</v>
      </c>
      <c r="B70" s="39">
        <v>42971</v>
      </c>
      <c r="C70" s="58">
        <v>0</v>
      </c>
      <c r="D70" s="9"/>
      <c r="E70" s="9"/>
      <c r="F70" s="25"/>
      <c r="G70" s="26">
        <f t="shared" si="0"/>
        <v>1</v>
      </c>
      <c r="H70" s="26">
        <f t="shared" si="1"/>
        <v>3</v>
      </c>
      <c r="J70" s="19">
        <v>0</v>
      </c>
      <c r="L70" s="19"/>
    </row>
    <row r="71" spans="1:12" ht="17.100000000000001" customHeight="1" x14ac:dyDescent="0.25">
      <c r="A71" s="12" t="e">
        <f>'Filling room (11081)'!#REF!</f>
        <v>#REF!</v>
      </c>
      <c r="B71" s="39">
        <v>42978</v>
      </c>
      <c r="C71" s="58">
        <v>0</v>
      </c>
      <c r="D71" s="9"/>
      <c r="E71" s="9"/>
      <c r="F71" s="25"/>
      <c r="G71" s="26">
        <f t="shared" si="0"/>
        <v>1</v>
      </c>
      <c r="H71" s="26">
        <f t="shared" si="1"/>
        <v>3</v>
      </c>
      <c r="J71" s="19">
        <v>0</v>
      </c>
      <c r="L71" s="19"/>
    </row>
    <row r="72" spans="1:12" ht="17.100000000000001" customHeight="1" x14ac:dyDescent="0.25">
      <c r="A72" s="12" t="e">
        <f>'Filling room (11081)'!#REF!</f>
        <v>#REF!</v>
      </c>
      <c r="B72" s="39">
        <v>42988</v>
      </c>
      <c r="C72" s="58">
        <v>0</v>
      </c>
      <c r="D72" s="9"/>
      <c r="E72" s="9"/>
      <c r="F72" s="25"/>
      <c r="G72" s="26">
        <f t="shared" si="0"/>
        <v>1</v>
      </c>
      <c r="H72" s="26">
        <f t="shared" si="1"/>
        <v>3</v>
      </c>
      <c r="J72" s="19">
        <v>0</v>
      </c>
      <c r="L72" s="19"/>
    </row>
    <row r="73" spans="1:12" ht="17.100000000000001" customHeight="1" x14ac:dyDescent="0.25">
      <c r="A73" s="12" t="e">
        <f>'Filling room (11081)'!#REF!</f>
        <v>#REF!</v>
      </c>
      <c r="B73" s="39">
        <v>42994</v>
      </c>
      <c r="C73" s="58">
        <v>0</v>
      </c>
      <c r="D73" s="9"/>
      <c r="E73" s="9"/>
      <c r="F73" s="25"/>
      <c r="G73" s="26">
        <f t="shared" si="0"/>
        <v>1</v>
      </c>
      <c r="H73" s="26">
        <f t="shared" si="1"/>
        <v>3</v>
      </c>
      <c r="J73" s="19">
        <v>0</v>
      </c>
      <c r="L73" s="19"/>
    </row>
    <row r="74" spans="1:12" ht="17.100000000000001" customHeight="1" x14ac:dyDescent="0.25">
      <c r="A74" s="12" t="e">
        <f>'Filling room (11081)'!#REF!</f>
        <v>#REF!</v>
      </c>
      <c r="B74" s="39">
        <v>42996</v>
      </c>
      <c r="C74" s="34">
        <v>0</v>
      </c>
      <c r="D74" s="9"/>
      <c r="E74" s="9"/>
      <c r="F74" s="25"/>
      <c r="G74" s="26">
        <f t="shared" si="0"/>
        <v>1</v>
      </c>
      <c r="H74" s="26">
        <f t="shared" si="1"/>
        <v>3</v>
      </c>
      <c r="J74" s="34">
        <v>0</v>
      </c>
      <c r="L74" s="19"/>
    </row>
    <row r="75" spans="1:12" ht="17.100000000000001" customHeight="1" x14ac:dyDescent="0.25">
      <c r="A75" s="12" t="e">
        <f>'Filling room (11081)'!#REF!</f>
        <v>#REF!</v>
      </c>
      <c r="B75" s="39">
        <v>43005</v>
      </c>
      <c r="C75" s="34">
        <v>0</v>
      </c>
      <c r="D75" s="9"/>
      <c r="E75" s="9"/>
      <c r="F75" s="25"/>
      <c r="G75" s="26">
        <f t="shared" si="0"/>
        <v>1</v>
      </c>
      <c r="H75" s="26">
        <f t="shared" si="1"/>
        <v>3</v>
      </c>
      <c r="J75" s="34">
        <v>0</v>
      </c>
      <c r="L75" s="19"/>
    </row>
    <row r="76" spans="1:12" ht="17.100000000000001" customHeight="1" x14ac:dyDescent="0.25">
      <c r="A76" s="12" t="e">
        <f>'Filling room (11081)'!#REF!</f>
        <v>#REF!</v>
      </c>
      <c r="B76" s="39">
        <v>43012</v>
      </c>
      <c r="C76" s="34">
        <v>0</v>
      </c>
      <c r="D76" s="9"/>
      <c r="E76" s="9"/>
      <c r="F76" s="25"/>
      <c r="G76" s="26">
        <f t="shared" si="0"/>
        <v>1</v>
      </c>
      <c r="H76" s="26">
        <f t="shared" si="1"/>
        <v>3</v>
      </c>
      <c r="J76" s="34">
        <v>0</v>
      </c>
      <c r="L76" s="19"/>
    </row>
    <row r="77" spans="1:12" s="69" customFormat="1" ht="17.100000000000001" customHeight="1" x14ac:dyDescent="0.25">
      <c r="A77" s="64"/>
      <c r="B77" s="65">
        <v>43024</v>
      </c>
      <c r="C77" s="66">
        <v>0</v>
      </c>
      <c r="D77" s="81"/>
      <c r="E77" s="81"/>
      <c r="F77" s="67"/>
      <c r="G77" s="68">
        <f t="shared" si="0"/>
        <v>1</v>
      </c>
      <c r="H77" s="68">
        <f t="shared" si="1"/>
        <v>3</v>
      </c>
      <c r="J77" s="66">
        <v>0</v>
      </c>
      <c r="L77" s="70"/>
    </row>
    <row r="78" spans="1:12" ht="17.100000000000001" customHeight="1" x14ac:dyDescent="0.25">
      <c r="A78" s="12" t="e">
        <f>'Filling room (11081)'!#REF!</f>
        <v>#REF!</v>
      </c>
      <c r="B78" s="39">
        <v>43033</v>
      </c>
      <c r="C78" s="34">
        <v>0</v>
      </c>
      <c r="D78" s="9"/>
      <c r="E78" s="9"/>
      <c r="F78" s="25"/>
      <c r="G78" s="26">
        <f t="shared" si="0"/>
        <v>1</v>
      </c>
      <c r="H78" s="26">
        <f t="shared" si="1"/>
        <v>3</v>
      </c>
      <c r="J78" s="34">
        <v>0</v>
      </c>
      <c r="L78" s="19"/>
    </row>
    <row r="79" spans="1:12" ht="17.100000000000001" customHeight="1" x14ac:dyDescent="0.25">
      <c r="A79" s="12" t="e">
        <f>'Filling room (11081)'!#REF!</f>
        <v>#REF!</v>
      </c>
      <c r="B79" s="39">
        <v>43040</v>
      </c>
      <c r="C79" s="34">
        <v>1</v>
      </c>
      <c r="D79" s="9"/>
      <c r="E79" s="9"/>
      <c r="F79" s="25"/>
      <c r="G79" s="26">
        <f t="shared" si="0"/>
        <v>1</v>
      </c>
      <c r="H79" s="26">
        <f t="shared" si="1"/>
        <v>3</v>
      </c>
      <c r="J79" s="34">
        <v>1</v>
      </c>
      <c r="L79" s="19"/>
    </row>
    <row r="80" spans="1:12" ht="17.100000000000001" customHeight="1" x14ac:dyDescent="0.25">
      <c r="A80" s="12" t="e">
        <f>'Filling room (11081)'!#REF!</f>
        <v>#REF!</v>
      </c>
      <c r="B80" s="39">
        <v>43049</v>
      </c>
      <c r="C80" s="34">
        <v>0</v>
      </c>
      <c r="D80" s="9"/>
      <c r="E80" s="9"/>
      <c r="F80" s="25"/>
      <c r="G80" s="26">
        <f t="shared" si="0"/>
        <v>1</v>
      </c>
      <c r="H80" s="26">
        <f t="shared" si="1"/>
        <v>3</v>
      </c>
      <c r="J80" s="34">
        <v>0</v>
      </c>
      <c r="L80" s="19"/>
    </row>
    <row r="81" spans="1:19" ht="17.100000000000001" customHeight="1" x14ac:dyDescent="0.25">
      <c r="A81" s="12" t="e">
        <f>'Filling room (11081)'!#REF!</f>
        <v>#REF!</v>
      </c>
      <c r="B81" s="39">
        <v>43053</v>
      </c>
      <c r="C81" s="34">
        <v>0</v>
      </c>
      <c r="D81" s="9"/>
      <c r="E81" s="9"/>
      <c r="F81" s="25"/>
      <c r="G81" s="26">
        <f t="shared" si="0"/>
        <v>1</v>
      </c>
      <c r="H81" s="26">
        <f t="shared" si="1"/>
        <v>3</v>
      </c>
      <c r="J81" s="34">
        <v>0</v>
      </c>
      <c r="L81" s="19"/>
    </row>
    <row r="82" spans="1:19" ht="17.100000000000001" customHeight="1" x14ac:dyDescent="0.25">
      <c r="A82" s="12" t="e">
        <f>'Filling room (11081)'!#REF!</f>
        <v>#REF!</v>
      </c>
      <c r="B82" s="39">
        <v>43060</v>
      </c>
      <c r="C82" s="34">
        <v>0</v>
      </c>
      <c r="D82" s="9"/>
      <c r="E82" s="9"/>
      <c r="F82" s="25"/>
      <c r="G82" s="26">
        <f t="shared" si="0"/>
        <v>1</v>
      </c>
      <c r="H82" s="26">
        <f t="shared" si="1"/>
        <v>3</v>
      </c>
      <c r="J82" s="19"/>
      <c r="L82" s="19"/>
      <c r="N82" s="45"/>
      <c r="O82" s="45"/>
      <c r="P82" s="45"/>
      <c r="Q82" s="30"/>
      <c r="R82" s="30"/>
      <c r="S82" s="30"/>
    </row>
    <row r="83" spans="1:19" ht="17.100000000000001" customHeight="1" x14ac:dyDescent="0.25">
      <c r="A83" s="12" t="e">
        <f>'Filling room (11081)'!#REF!</f>
        <v>#REF!</v>
      </c>
      <c r="B83" s="39">
        <v>43070</v>
      </c>
      <c r="C83" s="34">
        <v>0</v>
      </c>
      <c r="D83" s="9"/>
      <c r="E83" s="9"/>
      <c r="F83" s="25"/>
      <c r="G83" s="26">
        <f t="shared" si="0"/>
        <v>1</v>
      </c>
      <c r="H83" s="26">
        <f t="shared" si="1"/>
        <v>3</v>
      </c>
      <c r="J83" s="19"/>
      <c r="L83" s="19"/>
      <c r="N83" s="45"/>
      <c r="O83" s="45"/>
      <c r="P83" s="45"/>
      <c r="Q83" s="30"/>
      <c r="R83" s="30"/>
      <c r="S83" s="30"/>
    </row>
    <row r="84" spans="1:19" ht="17.100000000000001" customHeight="1" x14ac:dyDescent="0.25">
      <c r="A84" s="12" t="e">
        <f>'Filling room (11081)'!#REF!</f>
        <v>#REF!</v>
      </c>
      <c r="B84" s="39">
        <v>43075</v>
      </c>
      <c r="C84" s="34">
        <v>0</v>
      </c>
      <c r="D84" s="9"/>
      <c r="E84" s="9"/>
      <c r="F84" s="25"/>
      <c r="G84" s="26">
        <f t="shared" si="0"/>
        <v>1</v>
      </c>
      <c r="H84" s="26">
        <f t="shared" si="1"/>
        <v>3</v>
      </c>
      <c r="J84" s="19"/>
      <c r="L84" s="19"/>
      <c r="N84" s="45"/>
      <c r="O84" s="45"/>
      <c r="P84" s="45"/>
      <c r="Q84" s="30"/>
      <c r="R84" s="30"/>
      <c r="S84" s="30"/>
    </row>
    <row r="85" spans="1:19" ht="17.100000000000001" customHeight="1" x14ac:dyDescent="0.25">
      <c r="A85" s="12" t="e">
        <f>'Filling room (11081)'!#REF!</f>
        <v>#REF!</v>
      </c>
      <c r="B85" s="39">
        <v>43083</v>
      </c>
      <c r="C85" s="34">
        <v>0</v>
      </c>
      <c r="D85" s="9"/>
      <c r="E85" s="9"/>
      <c r="F85" s="25"/>
      <c r="G85" s="26">
        <f t="shared" si="0"/>
        <v>1</v>
      </c>
      <c r="H85" s="26">
        <f t="shared" si="1"/>
        <v>3</v>
      </c>
      <c r="J85" s="19"/>
      <c r="L85" s="19"/>
      <c r="N85" s="45"/>
      <c r="O85" s="45"/>
      <c r="P85" s="45"/>
      <c r="Q85" s="30"/>
      <c r="R85" s="30"/>
      <c r="S85" s="30"/>
    </row>
    <row r="86" spans="1:19" ht="17.100000000000001" customHeight="1" x14ac:dyDescent="0.25">
      <c r="A86" s="12"/>
      <c r="B86" s="59">
        <v>43088</v>
      </c>
      <c r="C86" s="34">
        <v>0</v>
      </c>
      <c r="D86" s="9"/>
      <c r="E86" s="9"/>
      <c r="F86" s="25"/>
      <c r="G86" s="26">
        <f t="shared" si="0"/>
        <v>1</v>
      </c>
      <c r="H86" s="26">
        <f t="shared" si="1"/>
        <v>3</v>
      </c>
      <c r="J86" s="19"/>
      <c r="L86" s="19"/>
      <c r="N86" s="45"/>
      <c r="O86" s="45"/>
      <c r="P86" s="45"/>
      <c r="Q86" s="30"/>
      <c r="R86" s="30"/>
      <c r="S86" s="30"/>
    </row>
    <row r="87" spans="1:19" ht="17.100000000000001" customHeight="1" x14ac:dyDescent="0.25">
      <c r="A87" s="12"/>
      <c r="B87" s="59">
        <v>43095</v>
      </c>
      <c r="C87" s="34">
        <v>0</v>
      </c>
      <c r="D87" s="9"/>
      <c r="E87" s="9"/>
      <c r="F87" s="25"/>
      <c r="G87" s="26">
        <f t="shared" si="0"/>
        <v>1</v>
      </c>
      <c r="H87" s="26">
        <f t="shared" si="1"/>
        <v>3</v>
      </c>
      <c r="J87" s="19"/>
      <c r="L87" s="19"/>
    </row>
    <row r="88" spans="1:19" ht="17.100000000000001" customHeight="1" x14ac:dyDescent="0.25">
      <c r="A88" s="12" t="s">
        <v>11</v>
      </c>
      <c r="B88" s="35"/>
      <c r="C88" s="34">
        <f>IF(J88=0, "&lt; 1", J88)</f>
        <v>1</v>
      </c>
      <c r="D88" s="9"/>
      <c r="E88" s="9"/>
      <c r="F88" s="27"/>
      <c r="G88" s="26"/>
      <c r="H88" s="26"/>
      <c r="J88" s="12">
        <f>ROUNDUP(AVERAGE(J13:J87), 0)</f>
        <v>1</v>
      </c>
      <c r="K88" s="19"/>
      <c r="L88" s="12">
        <f>ROUNDUP(AVERAGE(L13:L87), 0)</f>
        <v>0</v>
      </c>
    </row>
    <row r="89" spans="1:19" ht="17.100000000000001" customHeight="1" x14ac:dyDescent="0.25">
      <c r="A89" s="12" t="s">
        <v>12</v>
      </c>
      <c r="B89" s="36"/>
      <c r="C89" s="34" t="str">
        <f>IF(J89=0, "&lt; 1", J89)</f>
        <v>&lt; 1</v>
      </c>
      <c r="D89" s="9"/>
      <c r="E89" s="9"/>
      <c r="F89" s="25"/>
      <c r="G89" s="26"/>
      <c r="H89" s="26"/>
      <c r="J89" s="12">
        <f>MIN(J13:J87)</f>
        <v>0</v>
      </c>
      <c r="K89" s="19"/>
      <c r="L89" s="12">
        <f>MIN(L13:L87)</f>
        <v>0</v>
      </c>
    </row>
    <row r="90" spans="1:19" ht="17.100000000000001" customHeight="1" x14ac:dyDescent="0.25">
      <c r="A90" s="12" t="s">
        <v>13</v>
      </c>
      <c r="B90" s="36"/>
      <c r="C90" s="34">
        <f>MAX(C13:C87)</f>
        <v>1</v>
      </c>
      <c r="D90" s="9"/>
      <c r="E90" s="9"/>
      <c r="F90" s="25"/>
      <c r="G90" s="26"/>
      <c r="H90" s="26"/>
      <c r="J90" s="12">
        <f>MAX(J13:J87)</f>
        <v>1</v>
      </c>
      <c r="K90" s="19"/>
      <c r="L90" s="12">
        <f>MAX(L13:L87)</f>
        <v>0</v>
      </c>
    </row>
    <row r="91" spans="1:19" ht="17.100000000000001" customHeight="1" x14ac:dyDescent="0.25">
      <c r="A91" s="12" t="s">
        <v>14</v>
      </c>
      <c r="B91" s="36"/>
      <c r="C91" s="37">
        <f>J91</f>
        <v>0.2522624895547565</v>
      </c>
      <c r="D91" s="9"/>
      <c r="E91" s="9"/>
      <c r="F91" s="25"/>
      <c r="G91" s="26"/>
      <c r="H91" s="26"/>
      <c r="J91" s="13">
        <f>STDEV(J13:J87)</f>
        <v>0.2522624895547565</v>
      </c>
      <c r="K91" s="19"/>
      <c r="L91" s="13">
        <f>STDEV(L13:L87)</f>
        <v>0</v>
      </c>
    </row>
    <row r="92" spans="1:19" ht="17.100000000000001" customHeight="1" x14ac:dyDescent="0.25">
      <c r="A92" s="12" t="s">
        <v>15</v>
      </c>
      <c r="B92" s="36"/>
      <c r="C92" s="37">
        <f>J92</f>
        <v>25.226248955475651</v>
      </c>
      <c r="D92" s="9"/>
      <c r="E92" s="9"/>
      <c r="F92" s="25"/>
      <c r="G92" s="26"/>
      <c r="H92" s="26"/>
      <c r="J92" s="13">
        <f>IF(J88=0, "NA", J91*100/J88)</f>
        <v>25.226248955475651</v>
      </c>
      <c r="K92" s="19"/>
      <c r="L92" s="13" t="str">
        <f>IF(L88=0, "NA", L91*100/L88)</f>
        <v>NA</v>
      </c>
    </row>
    <row r="93" spans="1:19" ht="17.100000000000001" customHeight="1" x14ac:dyDescent="0.25">
      <c r="A93" s="166" t="s">
        <v>27</v>
      </c>
      <c r="B93" s="166"/>
      <c r="C93" s="166"/>
      <c r="D93" s="9"/>
      <c r="E93" s="9"/>
      <c r="F93" s="25"/>
      <c r="G93" s="26"/>
      <c r="H93" s="26"/>
      <c r="J93" s="19"/>
      <c r="K93" s="19"/>
    </row>
    <row r="94" spans="1:19" ht="17.100000000000001" customHeight="1" x14ac:dyDescent="0.25">
      <c r="A94" s="167" t="s">
        <v>28</v>
      </c>
      <c r="B94" s="167"/>
      <c r="C94" s="167"/>
      <c r="D94" s="9"/>
      <c r="E94" s="9"/>
      <c r="F94" s="25"/>
      <c r="G94" s="26"/>
      <c r="H94" s="26"/>
      <c r="J94"/>
      <c r="K94"/>
      <c r="L94"/>
    </row>
    <row r="95" spans="1:19" ht="17.100000000000001" customHeight="1" x14ac:dyDescent="0.25">
      <c r="A95" s="12" t="s">
        <v>11</v>
      </c>
      <c r="B95" s="36"/>
      <c r="C95" s="34" t="str">
        <f>IF(L88=0, "&lt; 1", L88)</f>
        <v>&lt; 1</v>
      </c>
      <c r="D95" s="9"/>
      <c r="E95" s="9"/>
      <c r="F95" s="25"/>
      <c r="G95" s="26"/>
      <c r="H95" s="26"/>
      <c r="I95" s="30"/>
      <c r="J95" s="55"/>
      <c r="K95" s="55"/>
      <c r="L95" s="55"/>
      <c r="M95" s="30"/>
    </row>
    <row r="96" spans="1:19" ht="17.100000000000001" customHeight="1" x14ac:dyDescent="0.25">
      <c r="A96" s="12" t="s">
        <v>12</v>
      </c>
      <c r="B96" s="36"/>
      <c r="C96" s="34" t="str">
        <f>IF(L89=0, "&lt; 1", L89)</f>
        <v>&lt; 1</v>
      </c>
      <c r="D96" s="9"/>
      <c r="E96" s="9"/>
      <c r="F96" s="25"/>
      <c r="G96" s="26"/>
      <c r="H96" s="26"/>
      <c r="I96" s="30"/>
      <c r="J96" s="56"/>
      <c r="K96" s="56"/>
      <c r="L96" s="56"/>
      <c r="M96" s="30"/>
    </row>
    <row r="97" spans="1:13" ht="17.100000000000001" customHeight="1" x14ac:dyDescent="0.25">
      <c r="A97" s="12" t="s">
        <v>13</v>
      </c>
      <c r="B97" s="36"/>
      <c r="C97" s="34" t="str">
        <f>IF(L90=0, "&lt; 1", L90)</f>
        <v>&lt; 1</v>
      </c>
      <c r="D97" s="9"/>
      <c r="E97" s="9"/>
      <c r="F97" s="25"/>
      <c r="G97" s="26"/>
      <c r="H97" s="26"/>
      <c r="I97" s="30"/>
      <c r="J97" s="45"/>
      <c r="K97" s="45"/>
      <c r="L97" s="45"/>
      <c r="M97" s="30"/>
    </row>
    <row r="98" spans="1:13" ht="17.100000000000001" customHeight="1" x14ac:dyDescent="0.25">
      <c r="A98" s="12" t="s">
        <v>14</v>
      </c>
      <c r="B98" s="36"/>
      <c r="C98" s="53">
        <f>L91</f>
        <v>0</v>
      </c>
      <c r="D98" s="9"/>
      <c r="E98" s="9"/>
      <c r="F98" s="25"/>
      <c r="G98" s="26"/>
      <c r="H98" s="26"/>
      <c r="I98" s="30"/>
      <c r="J98" s="45"/>
      <c r="K98" s="45"/>
      <c r="L98" s="45"/>
      <c r="M98" s="30"/>
    </row>
    <row r="99" spans="1:13" ht="17.100000000000001" customHeight="1" x14ac:dyDescent="0.25">
      <c r="A99" s="12" t="s">
        <v>15</v>
      </c>
      <c r="B99" s="36"/>
      <c r="C99" s="53" t="str">
        <f>L92</f>
        <v>NA</v>
      </c>
      <c r="D99" s="9"/>
      <c r="E99" s="9"/>
      <c r="F99" s="27"/>
      <c r="G99" s="26"/>
      <c r="H99" s="26"/>
      <c r="I99" s="30"/>
      <c r="J99" s="45"/>
      <c r="K99" s="45"/>
      <c r="L99" s="45"/>
      <c r="M99" s="30"/>
    </row>
    <row r="100" spans="1:13" ht="15.9" customHeight="1" x14ac:dyDescent="0.25">
      <c r="I100" s="30"/>
      <c r="J100" s="45"/>
      <c r="K100" s="45"/>
      <c r="L100" s="45"/>
      <c r="M100" s="30"/>
    </row>
    <row r="101" spans="1:13" ht="15.9" customHeight="1" x14ac:dyDescent="0.25">
      <c r="A101" s="15"/>
      <c r="I101" s="30"/>
      <c r="J101" s="45"/>
      <c r="K101" s="45"/>
      <c r="L101" s="45"/>
      <c r="M101" s="30"/>
    </row>
    <row r="102" spans="1:13" ht="15.9" customHeight="1" x14ac:dyDescent="0.25">
      <c r="I102" s="30"/>
      <c r="J102" s="45"/>
      <c r="K102" s="45"/>
      <c r="L102" s="45"/>
      <c r="M102" s="30"/>
    </row>
    <row r="103" spans="1:13" ht="15.9" customHeight="1" x14ac:dyDescent="0.25">
      <c r="I103" s="30"/>
      <c r="J103" s="45"/>
      <c r="K103" s="45"/>
      <c r="L103" s="45"/>
      <c r="M103" s="30"/>
    </row>
    <row r="104" spans="1:13" ht="15.9" customHeight="1" x14ac:dyDescent="0.25">
      <c r="I104" s="30"/>
      <c r="J104" s="45"/>
      <c r="K104" s="45"/>
      <c r="L104" s="45"/>
      <c r="M104" s="30"/>
    </row>
    <row r="105" spans="1:13" ht="15.9" customHeight="1" x14ac:dyDescent="0.25">
      <c r="I105" s="30"/>
      <c r="J105" s="45"/>
      <c r="K105" s="45"/>
      <c r="L105" s="45"/>
      <c r="M105" s="30"/>
    </row>
    <row r="106" spans="1:13" ht="15.9" customHeight="1" x14ac:dyDescent="0.25">
      <c r="I106" s="30"/>
      <c r="J106" s="45"/>
      <c r="K106" s="45"/>
      <c r="L106" s="45"/>
      <c r="M106" s="30"/>
    </row>
    <row r="107" spans="1:13" ht="15.9" customHeight="1" x14ac:dyDescent="0.25">
      <c r="I107" s="30"/>
      <c r="J107" s="30"/>
      <c r="K107" s="30"/>
      <c r="L107" s="30"/>
      <c r="M107" s="30"/>
    </row>
    <row r="108" spans="1:13" ht="15.9" customHeight="1" x14ac:dyDescent="0.25"/>
    <row r="109" spans="1:13" ht="15.9" customHeight="1" x14ac:dyDescent="0.25"/>
    <row r="110" spans="1:13" ht="15.9" customHeight="1" x14ac:dyDescent="0.25"/>
    <row r="111" spans="1:13" ht="15.9" customHeight="1" x14ac:dyDescent="0.25"/>
    <row r="112" spans="1:13" ht="15.9" customHeight="1" x14ac:dyDescent="0.25">
      <c r="A112" s="14"/>
      <c r="B112" s="14"/>
      <c r="C112" s="14"/>
      <c r="D112" s="14"/>
      <c r="E112" s="14"/>
    </row>
    <row r="113" spans="1:8" ht="15.9" customHeight="1" x14ac:dyDescent="0.25">
      <c r="A113" s="14"/>
      <c r="B113" s="14"/>
      <c r="C113" s="14"/>
      <c r="D113" s="14"/>
      <c r="E113" s="14"/>
    </row>
    <row r="114" spans="1:8" ht="15.9" customHeight="1" x14ac:dyDescent="0.25">
      <c r="B114" s="14"/>
      <c r="C114" s="14"/>
      <c r="D114" s="14"/>
      <c r="E114" s="14"/>
    </row>
    <row r="115" spans="1:8" ht="14.25" customHeight="1" x14ac:dyDescent="0.25">
      <c r="A115" s="163" t="s">
        <v>98</v>
      </c>
      <c r="B115" s="163"/>
      <c r="C115" s="163"/>
      <c r="D115" s="163"/>
      <c r="E115" s="163"/>
    </row>
    <row r="116" spans="1:8" ht="14.25" customHeight="1" x14ac:dyDescent="0.25">
      <c r="A116" s="169" t="s">
        <v>99</v>
      </c>
      <c r="B116" s="163"/>
      <c r="C116" s="163"/>
      <c r="D116" s="163"/>
      <c r="E116" s="163"/>
    </row>
    <row r="117" spans="1:8" ht="15.9" customHeight="1" x14ac:dyDescent="0.25">
      <c r="A117" s="14"/>
      <c r="B117" s="14"/>
      <c r="C117" s="14"/>
      <c r="D117" s="14"/>
      <c r="E117" s="14"/>
    </row>
    <row r="118" spans="1:8" s="28" customFormat="1" ht="15.9" customHeight="1" x14ac:dyDescent="0.25">
      <c r="A118" s="170" t="s">
        <v>18</v>
      </c>
      <c r="B118" s="170"/>
      <c r="C118" s="170"/>
      <c r="E118" s="20"/>
      <c r="F118" s="20"/>
      <c r="G118" s="20"/>
      <c r="H118" s="20"/>
    </row>
    <row r="119" spans="1:8" s="28" customFormat="1" ht="44.25" customHeight="1" x14ac:dyDescent="0.25">
      <c r="A119" s="170" t="s">
        <v>131</v>
      </c>
      <c r="B119" s="170"/>
      <c r="C119" s="170"/>
      <c r="D119" s="170"/>
      <c r="E119" s="170"/>
      <c r="F119" s="20"/>
      <c r="G119" s="20"/>
      <c r="H119" s="20"/>
    </row>
    <row r="120" spans="1:8" s="28" customFormat="1" ht="42" customHeight="1" x14ac:dyDescent="0.25">
      <c r="A120" s="171" t="s">
        <v>132</v>
      </c>
      <c r="B120" s="171"/>
      <c r="C120" s="171"/>
      <c r="D120" s="171"/>
      <c r="E120" s="171"/>
      <c r="F120" s="20"/>
      <c r="G120" s="20"/>
      <c r="H120" s="20"/>
    </row>
    <row r="121" spans="1:8" s="28" customFormat="1" ht="15.9" customHeight="1" x14ac:dyDescent="0.25">
      <c r="E121" s="20"/>
      <c r="F121" s="20"/>
      <c r="G121" s="20"/>
      <c r="H121" s="20"/>
    </row>
    <row r="122" spans="1:8" s="28" customFormat="1" ht="25.5" customHeight="1" x14ac:dyDescent="0.25">
      <c r="B122" s="168" t="s">
        <v>2</v>
      </c>
      <c r="C122" s="168"/>
      <c r="D122" s="168" t="s">
        <v>3</v>
      </c>
      <c r="E122" s="168"/>
      <c r="F122" s="20"/>
      <c r="G122" s="20"/>
      <c r="H122" s="20"/>
    </row>
    <row r="123" spans="1:8" s="28" customFormat="1" ht="38.1" customHeight="1" x14ac:dyDescent="0.25">
      <c r="B123" s="168"/>
      <c r="C123" s="168"/>
      <c r="D123" s="168"/>
      <c r="E123" s="168"/>
      <c r="F123" s="20"/>
      <c r="G123" s="20"/>
      <c r="H123" s="20"/>
    </row>
    <row r="124" spans="1:8" x14ac:dyDescent="0.25">
      <c r="B124" s="30"/>
      <c r="C124" s="30"/>
      <c r="D124" s="30"/>
      <c r="E124" s="30"/>
    </row>
    <row r="125" spans="1:8" x14ac:dyDescent="0.25">
      <c r="B125" s="30"/>
      <c r="C125" s="30"/>
      <c r="D125" s="30"/>
      <c r="E125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93:C93"/>
    <mergeCell ref="A94:C94"/>
    <mergeCell ref="A115:E115"/>
    <mergeCell ref="B123:C123"/>
    <mergeCell ref="D123:E123"/>
    <mergeCell ref="A116:E116"/>
    <mergeCell ref="A118:C118"/>
    <mergeCell ref="A119:E119"/>
    <mergeCell ref="A120:E120"/>
    <mergeCell ref="B122:C122"/>
    <mergeCell ref="D122:E122"/>
  </mergeCells>
  <conditionalFormatting sqref="C21:C36">
    <cfRule type="containsBlanks" dxfId="4206" priority="2">
      <formula>LEN(TRIM(C21))=0</formula>
    </cfRule>
  </conditionalFormatting>
  <conditionalFormatting sqref="C13:C20">
    <cfRule type="containsBlanks" dxfId="4205" priority="1">
      <formula>LEN(TRIM(C13))=0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99" max="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125"/>
  <sheetViews>
    <sheetView view="pageBreakPreview" topLeftCell="A91" zoomScaleNormal="100" zoomScaleSheetLayoutView="100" workbookViewId="0">
      <selection activeCell="H104" sqref="H104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16384" width="9.109375" style="11"/>
  </cols>
  <sheetData>
    <row r="1" spans="1:14" s="3" customFormat="1" ht="33.75" customHeight="1" x14ac:dyDescent="0.25">
      <c r="A1" s="159" t="s">
        <v>0</v>
      </c>
      <c r="B1" s="159"/>
      <c r="C1" s="159"/>
      <c r="D1" s="159"/>
      <c r="E1" s="159"/>
      <c r="F1" s="23"/>
      <c r="G1" s="9"/>
      <c r="H1" s="9"/>
    </row>
    <row r="2" spans="1:14" s="3" customFormat="1" ht="30.75" customHeight="1" x14ac:dyDescent="0.25">
      <c r="A2" s="160" t="s">
        <v>93</v>
      </c>
      <c r="B2" s="160"/>
      <c r="C2" s="160"/>
      <c r="D2" s="160"/>
      <c r="E2" s="160"/>
      <c r="F2" s="24"/>
      <c r="G2" s="9"/>
      <c r="H2" s="9"/>
    </row>
    <row r="3" spans="1:14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4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7"/>
      <c r="G4" s="9"/>
      <c r="H4" s="9"/>
    </row>
    <row r="5" spans="1:14" s="3" customFormat="1" ht="27" customHeight="1" x14ac:dyDescent="0.25">
      <c r="A5" s="146" t="s">
        <v>4</v>
      </c>
      <c r="B5" s="147"/>
      <c r="C5" s="31" t="s">
        <v>26</v>
      </c>
      <c r="D5" s="32" t="s">
        <v>1</v>
      </c>
      <c r="E5" s="5" t="str">
        <f>'Filling room (11081)'!H5</f>
        <v>02/01/17-31/12/17</v>
      </c>
      <c r="F5" s="21"/>
      <c r="G5" s="9"/>
      <c r="H5" s="9"/>
    </row>
    <row r="6" spans="1:14" s="3" customFormat="1" ht="27" customHeight="1" x14ac:dyDescent="0.25">
      <c r="A6" s="146" t="s">
        <v>5</v>
      </c>
      <c r="B6" s="147"/>
      <c r="C6" s="3" t="s">
        <v>35</v>
      </c>
      <c r="D6" s="32" t="s">
        <v>8</v>
      </c>
      <c r="E6" s="6">
        <v>21142</v>
      </c>
      <c r="F6" s="8"/>
      <c r="G6" s="9"/>
      <c r="H6" s="9"/>
    </row>
    <row r="7" spans="1:14" s="3" customFormat="1" ht="27" customHeight="1" x14ac:dyDescent="0.25">
      <c r="A7" s="146" t="s">
        <v>6</v>
      </c>
      <c r="B7" s="147"/>
      <c r="C7" s="31" t="s">
        <v>30</v>
      </c>
      <c r="D7" s="32" t="s">
        <v>9</v>
      </c>
      <c r="E7" s="6" t="s">
        <v>90</v>
      </c>
      <c r="F7" s="8"/>
      <c r="G7" s="9"/>
      <c r="H7" s="9"/>
    </row>
    <row r="8" spans="1:14" s="3" customFormat="1" ht="27" customHeight="1" x14ac:dyDescent="0.25">
      <c r="A8" s="161" t="s">
        <v>7</v>
      </c>
      <c r="B8" s="161"/>
      <c r="C8" s="31" t="s">
        <v>37</v>
      </c>
      <c r="D8" s="32" t="s">
        <v>10</v>
      </c>
      <c r="E8" s="6">
        <v>1</v>
      </c>
      <c r="F8" s="8"/>
      <c r="G8" s="9"/>
      <c r="H8" s="9"/>
    </row>
    <row r="9" spans="1:14" s="3" customFormat="1" ht="27" customHeight="1" x14ac:dyDescent="0.25">
      <c r="A9" s="146" t="s">
        <v>20</v>
      </c>
      <c r="B9" s="147"/>
      <c r="C9" s="38">
        <f>'Filling room (11081)'!C9</f>
        <v>1</v>
      </c>
      <c r="D9" s="32" t="s">
        <v>21</v>
      </c>
      <c r="E9" s="7">
        <f>'Filling room (11081)'!H9</f>
        <v>3</v>
      </c>
      <c r="F9" s="22"/>
      <c r="G9" s="9"/>
      <c r="H9" s="9"/>
    </row>
    <row r="10" spans="1:14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4" s="9" customFormat="1" ht="19.5" customHeight="1" x14ac:dyDescent="0.25">
      <c r="A11" s="8"/>
      <c r="B11" s="2"/>
      <c r="C11" s="1" t="s">
        <v>56</v>
      </c>
      <c r="D11" s="9" t="s">
        <v>146</v>
      </c>
      <c r="E11" s="9" t="s">
        <v>147</v>
      </c>
      <c r="F11" s="17"/>
    </row>
    <row r="12" spans="1:14" ht="25.5" customHeight="1" x14ac:dyDescent="0.25">
      <c r="A12" s="1" t="s">
        <v>16</v>
      </c>
      <c r="B12" s="10" t="s">
        <v>24</v>
      </c>
      <c r="C12" s="33" t="s">
        <v>17</v>
      </c>
      <c r="D12" s="9"/>
      <c r="E12" s="9"/>
      <c r="F12" s="18"/>
      <c r="G12" s="14" t="s">
        <v>22</v>
      </c>
      <c r="H12" s="14" t="s">
        <v>23</v>
      </c>
      <c r="J12" s="1" t="s">
        <v>56</v>
      </c>
      <c r="L12" t="s">
        <v>114</v>
      </c>
      <c r="M12"/>
      <c r="N12"/>
    </row>
    <row r="13" spans="1:14" ht="17.100000000000001" customHeight="1" x14ac:dyDescent="0.25">
      <c r="A13" s="12">
        <v>1</v>
      </c>
      <c r="B13" s="39">
        <v>42620</v>
      </c>
      <c r="C13" s="58">
        <v>0</v>
      </c>
      <c r="D13" s="9">
        <v>5</v>
      </c>
      <c r="E13" s="9"/>
      <c r="F13" s="25"/>
      <c r="G13" s="26"/>
      <c r="H13" s="26"/>
      <c r="J13" s="19"/>
      <c r="L13"/>
      <c r="M13"/>
      <c r="N13"/>
    </row>
    <row r="14" spans="1:14" ht="17.100000000000001" customHeight="1" x14ac:dyDescent="0.25">
      <c r="A14" s="12">
        <v>2</v>
      </c>
      <c r="B14" s="39">
        <v>42621</v>
      </c>
      <c r="C14" s="58">
        <v>0</v>
      </c>
      <c r="D14" s="9">
        <v>5</v>
      </c>
      <c r="E14" s="9"/>
      <c r="F14" s="25"/>
      <c r="G14" s="26"/>
      <c r="H14" s="26"/>
      <c r="J14" s="19"/>
      <c r="L14"/>
      <c r="M14"/>
      <c r="N14"/>
    </row>
    <row r="15" spans="1:14" ht="17.100000000000001" customHeight="1" x14ac:dyDescent="0.25">
      <c r="A15" s="12">
        <v>3</v>
      </c>
      <c r="B15" s="39">
        <v>42622</v>
      </c>
      <c r="C15" s="58">
        <v>0</v>
      </c>
      <c r="D15" s="9">
        <v>5</v>
      </c>
      <c r="E15" s="9"/>
      <c r="F15" s="25"/>
      <c r="G15" s="26"/>
      <c r="H15" s="26"/>
      <c r="J15" s="19"/>
      <c r="L15"/>
      <c r="M15"/>
      <c r="N15"/>
    </row>
    <row r="16" spans="1:14" ht="17.100000000000001" customHeight="1" x14ac:dyDescent="0.25">
      <c r="A16" s="12">
        <v>4</v>
      </c>
      <c r="B16" s="39">
        <v>42628</v>
      </c>
      <c r="C16" s="58">
        <v>0</v>
      </c>
      <c r="D16" s="9">
        <v>5</v>
      </c>
      <c r="E16" s="9"/>
      <c r="F16" s="25"/>
      <c r="G16" s="26"/>
      <c r="H16" s="26"/>
      <c r="J16" s="19"/>
      <c r="L16"/>
      <c r="M16"/>
      <c r="N16"/>
    </row>
    <row r="17" spans="1:14" ht="17.100000000000001" customHeight="1" x14ac:dyDescent="0.25">
      <c r="A17" s="12">
        <v>5</v>
      </c>
      <c r="B17" s="39">
        <v>42629</v>
      </c>
      <c r="C17" s="58">
        <v>0</v>
      </c>
      <c r="D17" s="9">
        <v>5</v>
      </c>
      <c r="E17" s="9"/>
      <c r="F17" s="25"/>
      <c r="G17" s="26"/>
      <c r="H17" s="26"/>
      <c r="J17" s="19"/>
      <c r="L17"/>
      <c r="M17"/>
      <c r="N17"/>
    </row>
    <row r="18" spans="1:14" ht="17.100000000000001" customHeight="1" x14ac:dyDescent="0.25">
      <c r="A18" s="12">
        <v>6</v>
      </c>
      <c r="B18" s="39">
        <v>42630</v>
      </c>
      <c r="C18" s="58">
        <v>0</v>
      </c>
      <c r="D18" s="9">
        <v>5</v>
      </c>
      <c r="E18" s="9"/>
      <c r="F18" s="25"/>
      <c r="G18" s="26"/>
      <c r="H18" s="26"/>
      <c r="J18" s="19"/>
      <c r="L18"/>
      <c r="M18"/>
      <c r="N18"/>
    </row>
    <row r="19" spans="1:14" ht="17.100000000000001" customHeight="1" x14ac:dyDescent="0.25">
      <c r="A19" s="12">
        <v>7</v>
      </c>
      <c r="B19" s="39">
        <v>42631</v>
      </c>
      <c r="C19" s="58">
        <v>0</v>
      </c>
      <c r="D19" s="9">
        <v>5</v>
      </c>
      <c r="E19" s="9"/>
      <c r="F19" s="25"/>
      <c r="G19" s="26"/>
      <c r="H19" s="26"/>
      <c r="J19" s="19"/>
      <c r="L19"/>
      <c r="M19"/>
      <c r="N19"/>
    </row>
    <row r="20" spans="1:14" ht="17.100000000000001" customHeight="1" x14ac:dyDescent="0.25">
      <c r="A20" s="12">
        <v>8</v>
      </c>
      <c r="B20" s="39">
        <v>42632</v>
      </c>
      <c r="C20" s="58">
        <v>0</v>
      </c>
      <c r="D20" s="9">
        <v>5</v>
      </c>
      <c r="E20" s="9"/>
      <c r="F20" s="25"/>
      <c r="G20" s="26"/>
      <c r="H20" s="26"/>
      <c r="J20" s="19"/>
      <c r="L20"/>
      <c r="M20"/>
      <c r="N20"/>
    </row>
    <row r="21" spans="1:14" ht="17.100000000000001" customHeight="1" x14ac:dyDescent="0.25">
      <c r="A21" s="71">
        <v>1</v>
      </c>
      <c r="B21" s="39">
        <v>42641</v>
      </c>
      <c r="C21" s="58">
        <v>0</v>
      </c>
      <c r="D21" s="9"/>
      <c r="E21" s="9"/>
      <c r="F21" s="25"/>
      <c r="G21" s="26"/>
      <c r="H21" s="26"/>
      <c r="J21" s="19"/>
      <c r="L21"/>
      <c r="M21"/>
      <c r="N21"/>
    </row>
    <row r="22" spans="1:14" ht="17.100000000000001" customHeight="1" x14ac:dyDescent="0.25">
      <c r="A22" s="12">
        <v>2</v>
      </c>
      <c r="B22" s="39">
        <v>42643</v>
      </c>
      <c r="C22" s="58">
        <v>0</v>
      </c>
      <c r="D22" s="9"/>
      <c r="E22" s="9"/>
      <c r="F22" s="25"/>
      <c r="G22" s="26">
        <v>1</v>
      </c>
      <c r="H22" s="26">
        <v>3</v>
      </c>
      <c r="J22" s="19"/>
      <c r="L22"/>
      <c r="M22"/>
      <c r="N22"/>
    </row>
    <row r="23" spans="1:14" ht="17.100000000000001" customHeight="1" x14ac:dyDescent="0.25">
      <c r="A23" s="12">
        <v>3</v>
      </c>
      <c r="B23" s="39">
        <v>42646</v>
      </c>
      <c r="C23" s="58">
        <v>0</v>
      </c>
      <c r="D23" s="9"/>
      <c r="E23" s="9"/>
      <c r="F23" s="25"/>
      <c r="G23" s="26">
        <v>1</v>
      </c>
      <c r="H23" s="26">
        <v>3</v>
      </c>
      <c r="J23" s="19"/>
      <c r="L23"/>
      <c r="M23"/>
      <c r="N23"/>
    </row>
    <row r="24" spans="1:14" ht="17.100000000000001" customHeight="1" x14ac:dyDescent="0.25">
      <c r="A24" s="12">
        <v>4</v>
      </c>
      <c r="B24" s="39">
        <v>42651</v>
      </c>
      <c r="C24" s="58">
        <v>0</v>
      </c>
      <c r="D24" s="9"/>
      <c r="E24" s="9"/>
      <c r="F24" s="25"/>
      <c r="G24" s="26">
        <v>1</v>
      </c>
      <c r="H24" s="26">
        <v>3</v>
      </c>
      <c r="J24" s="19"/>
      <c r="L24"/>
      <c r="M24"/>
      <c r="N24"/>
    </row>
    <row r="25" spans="1:14" ht="17.100000000000001" customHeight="1" x14ac:dyDescent="0.25">
      <c r="A25" s="12">
        <v>5</v>
      </c>
      <c r="B25" s="39">
        <v>42656</v>
      </c>
      <c r="C25" s="58">
        <v>0</v>
      </c>
      <c r="D25" s="9"/>
      <c r="E25" s="9"/>
      <c r="F25" s="25"/>
      <c r="G25" s="26">
        <v>1</v>
      </c>
      <c r="H25" s="26">
        <v>3</v>
      </c>
      <c r="J25" s="19"/>
      <c r="L25"/>
      <c r="M25"/>
      <c r="N25"/>
    </row>
    <row r="26" spans="1:14" ht="17.100000000000001" customHeight="1" x14ac:dyDescent="0.25">
      <c r="A26" s="12">
        <v>6</v>
      </c>
      <c r="B26" s="39">
        <v>42663</v>
      </c>
      <c r="C26" s="58">
        <v>1</v>
      </c>
      <c r="D26" s="9"/>
      <c r="E26" s="9"/>
      <c r="F26" s="25"/>
      <c r="G26" s="26">
        <v>1</v>
      </c>
      <c r="H26" s="26">
        <v>3</v>
      </c>
      <c r="J26" s="19"/>
      <c r="L26"/>
      <c r="M26"/>
      <c r="N26"/>
    </row>
    <row r="27" spans="1:14" ht="17.100000000000001" customHeight="1" x14ac:dyDescent="0.25">
      <c r="A27" s="12">
        <v>7</v>
      </c>
      <c r="B27" s="39">
        <v>42670</v>
      </c>
      <c r="C27" s="58">
        <v>0</v>
      </c>
      <c r="D27" s="9"/>
      <c r="E27" s="9"/>
      <c r="F27" s="25"/>
      <c r="G27" s="26">
        <v>1</v>
      </c>
      <c r="H27" s="26">
        <v>3</v>
      </c>
      <c r="J27" s="19"/>
      <c r="L27"/>
      <c r="M27"/>
      <c r="N27"/>
    </row>
    <row r="28" spans="1:14" ht="17.100000000000001" customHeight="1" x14ac:dyDescent="0.25">
      <c r="A28" s="12">
        <v>8</v>
      </c>
      <c r="B28" s="39">
        <v>42677</v>
      </c>
      <c r="C28" s="58">
        <v>0</v>
      </c>
      <c r="D28" s="9"/>
      <c r="E28" s="9"/>
      <c r="F28" s="25"/>
      <c r="G28" s="26">
        <v>1</v>
      </c>
      <c r="H28" s="26">
        <v>3</v>
      </c>
      <c r="J28" s="19"/>
      <c r="L28"/>
      <c r="M28"/>
      <c r="N28"/>
    </row>
    <row r="29" spans="1:14" ht="17.100000000000001" customHeight="1" x14ac:dyDescent="0.25">
      <c r="A29" s="12">
        <v>9</v>
      </c>
      <c r="B29" s="39">
        <v>42684</v>
      </c>
      <c r="C29" s="58">
        <v>0</v>
      </c>
      <c r="D29" s="9"/>
      <c r="E29" s="9"/>
      <c r="F29" s="25"/>
      <c r="G29" s="26">
        <v>1</v>
      </c>
      <c r="H29" s="26">
        <v>3</v>
      </c>
      <c r="J29" s="19"/>
      <c r="L29"/>
      <c r="M29"/>
      <c r="N29"/>
    </row>
    <row r="30" spans="1:14" ht="17.100000000000001" customHeight="1" x14ac:dyDescent="0.25">
      <c r="A30" s="12">
        <v>10</v>
      </c>
      <c r="B30" s="39">
        <v>42689</v>
      </c>
      <c r="C30" s="58">
        <v>0</v>
      </c>
      <c r="D30" s="9"/>
      <c r="E30" s="9"/>
      <c r="F30" s="25"/>
      <c r="G30" s="26">
        <v>1</v>
      </c>
      <c r="H30" s="26">
        <v>3</v>
      </c>
      <c r="J30" s="19"/>
      <c r="L30"/>
      <c r="M30"/>
      <c r="N30"/>
    </row>
    <row r="31" spans="1:14" ht="17.100000000000001" customHeight="1" x14ac:dyDescent="0.25">
      <c r="A31" s="12">
        <v>11</v>
      </c>
      <c r="B31" s="39">
        <v>42696</v>
      </c>
      <c r="C31" s="58">
        <v>0</v>
      </c>
      <c r="D31" s="9"/>
      <c r="E31" s="9"/>
      <c r="F31" s="25"/>
      <c r="G31" s="26">
        <v>1</v>
      </c>
      <c r="H31" s="26">
        <v>3</v>
      </c>
      <c r="J31" s="19"/>
      <c r="L31"/>
      <c r="M31"/>
      <c r="N31"/>
    </row>
    <row r="32" spans="1:14" ht="17.100000000000001" customHeight="1" x14ac:dyDescent="0.25">
      <c r="A32" s="12">
        <v>12</v>
      </c>
      <c r="B32" s="39">
        <v>42703</v>
      </c>
      <c r="C32" s="58">
        <v>0</v>
      </c>
      <c r="D32" s="9"/>
      <c r="E32" s="9"/>
      <c r="F32" s="25"/>
      <c r="G32" s="26">
        <v>1</v>
      </c>
      <c r="H32" s="26">
        <v>3</v>
      </c>
      <c r="J32" s="19"/>
      <c r="L32"/>
      <c r="M32"/>
      <c r="N32"/>
    </row>
    <row r="33" spans="1:14" ht="17.100000000000001" customHeight="1" x14ac:dyDescent="0.25">
      <c r="A33" s="12">
        <v>13</v>
      </c>
      <c r="B33" s="39">
        <v>42712</v>
      </c>
      <c r="C33" s="58">
        <v>0</v>
      </c>
      <c r="D33" s="9"/>
      <c r="E33" s="9"/>
      <c r="F33" s="25"/>
      <c r="G33" s="26">
        <v>1</v>
      </c>
      <c r="H33" s="26">
        <v>3</v>
      </c>
      <c r="J33" s="19"/>
      <c r="L33"/>
      <c r="M33"/>
      <c r="N33"/>
    </row>
    <row r="34" spans="1:14" ht="17.100000000000001" customHeight="1" x14ac:dyDescent="0.25">
      <c r="A34" s="12">
        <v>14</v>
      </c>
      <c r="B34" s="39">
        <v>42721</v>
      </c>
      <c r="C34" s="58">
        <v>0</v>
      </c>
      <c r="D34" s="9"/>
      <c r="E34" s="9"/>
      <c r="F34" s="25"/>
      <c r="G34" s="26">
        <v>1</v>
      </c>
      <c r="H34" s="26">
        <v>3</v>
      </c>
      <c r="J34" s="19"/>
      <c r="L34"/>
      <c r="M34"/>
      <c r="N34"/>
    </row>
    <row r="35" spans="1:14" ht="17.100000000000001" customHeight="1" x14ac:dyDescent="0.25">
      <c r="A35" s="12">
        <v>15</v>
      </c>
      <c r="B35" s="39">
        <v>42723</v>
      </c>
      <c r="C35" s="58">
        <v>0</v>
      </c>
      <c r="D35" s="9"/>
      <c r="E35" s="9"/>
      <c r="F35" s="25"/>
      <c r="G35" s="26">
        <v>1</v>
      </c>
      <c r="H35" s="26">
        <v>3</v>
      </c>
      <c r="J35" s="19"/>
      <c r="L35"/>
      <c r="M35"/>
      <c r="N35"/>
    </row>
    <row r="36" spans="1:14" ht="17.100000000000001" customHeight="1" x14ac:dyDescent="0.25">
      <c r="A36" s="12">
        <v>16</v>
      </c>
      <c r="B36" s="39">
        <v>42730</v>
      </c>
      <c r="C36" s="58">
        <v>0</v>
      </c>
      <c r="D36" s="9"/>
      <c r="E36" s="9"/>
      <c r="F36" s="25"/>
      <c r="G36" s="26">
        <v>1</v>
      </c>
      <c r="H36" s="26">
        <v>3</v>
      </c>
      <c r="J36" s="19"/>
      <c r="L36"/>
      <c r="M36"/>
      <c r="N36"/>
    </row>
    <row r="37" spans="1:14" ht="17.100000000000001" customHeight="1" thickBot="1" x14ac:dyDescent="0.3">
      <c r="A37" s="71">
        <v>1</v>
      </c>
      <c r="B37" s="39">
        <v>42739</v>
      </c>
      <c r="C37" s="58">
        <v>0</v>
      </c>
      <c r="D37" s="9"/>
      <c r="E37" s="9">
        <v>6</v>
      </c>
      <c r="F37" s="25"/>
      <c r="G37" s="26">
        <v>1</v>
      </c>
      <c r="H37" s="26">
        <v>3</v>
      </c>
      <c r="J37" s="19">
        <v>0</v>
      </c>
      <c r="L37"/>
      <c r="M37"/>
      <c r="N37"/>
    </row>
    <row r="38" spans="1:14" ht="17.100000000000001" customHeight="1" x14ac:dyDescent="0.25">
      <c r="A38" s="12">
        <v>2</v>
      </c>
      <c r="B38" s="39">
        <v>42745</v>
      </c>
      <c r="C38" s="58">
        <v>0</v>
      </c>
      <c r="D38" s="9"/>
      <c r="E38" s="9"/>
      <c r="F38" s="25"/>
      <c r="G38" s="26">
        <v>1</v>
      </c>
      <c r="H38" s="26">
        <v>3</v>
      </c>
      <c r="J38" s="19">
        <v>0</v>
      </c>
      <c r="L38" s="57"/>
      <c r="M38" s="57" t="s">
        <v>115</v>
      </c>
      <c r="N38" s="57" t="s">
        <v>116</v>
      </c>
    </row>
    <row r="39" spans="1:14" ht="17.100000000000001" customHeight="1" x14ac:dyDescent="0.25">
      <c r="A39" s="12">
        <v>3</v>
      </c>
      <c r="B39" s="39">
        <v>42753</v>
      </c>
      <c r="C39" s="58">
        <v>0</v>
      </c>
      <c r="D39" s="9"/>
      <c r="E39" s="9"/>
      <c r="F39" s="25"/>
      <c r="G39" s="26">
        <v>1</v>
      </c>
      <c r="H39" s="26">
        <v>3</v>
      </c>
      <c r="J39" s="19">
        <v>0</v>
      </c>
      <c r="L39" s="45" t="s">
        <v>117</v>
      </c>
      <c r="M39" s="45">
        <v>0</v>
      </c>
      <c r="N39" s="45">
        <v>6.25E-2</v>
      </c>
    </row>
    <row r="40" spans="1:14" ht="17.100000000000001" customHeight="1" x14ac:dyDescent="0.25">
      <c r="A40" s="12">
        <v>4</v>
      </c>
      <c r="B40" s="39">
        <v>42759</v>
      </c>
      <c r="C40" s="58">
        <v>0</v>
      </c>
      <c r="D40" s="9"/>
      <c r="E40" s="9"/>
      <c r="F40" s="25"/>
      <c r="G40" s="26">
        <v>1</v>
      </c>
      <c r="H40" s="26">
        <v>3</v>
      </c>
      <c r="J40" s="19">
        <v>0</v>
      </c>
      <c r="L40" s="45" t="s">
        <v>118</v>
      </c>
      <c r="M40" s="45">
        <v>0</v>
      </c>
      <c r="N40" s="45">
        <v>6.25E-2</v>
      </c>
    </row>
    <row r="41" spans="1:14" ht="17.100000000000001" customHeight="1" x14ac:dyDescent="0.25">
      <c r="A41" s="12">
        <v>5</v>
      </c>
      <c r="B41" s="39">
        <v>42766</v>
      </c>
      <c r="C41" s="58">
        <v>0</v>
      </c>
      <c r="D41" s="9"/>
      <c r="E41" s="9"/>
      <c r="F41" s="25"/>
      <c r="G41" s="26">
        <v>1</v>
      </c>
      <c r="H41" s="26">
        <v>3</v>
      </c>
      <c r="J41" s="19">
        <v>0</v>
      </c>
      <c r="L41" s="45" t="s">
        <v>119</v>
      </c>
      <c r="M41" s="45">
        <v>13</v>
      </c>
      <c r="N41" s="45">
        <v>16</v>
      </c>
    </row>
    <row r="42" spans="1:14" ht="17.100000000000001" customHeight="1" x14ac:dyDescent="0.25">
      <c r="A42" s="12">
        <v>6</v>
      </c>
      <c r="B42" s="39">
        <v>42774</v>
      </c>
      <c r="C42" s="58">
        <v>0</v>
      </c>
      <c r="D42" s="9"/>
      <c r="E42" s="9"/>
      <c r="F42" s="25"/>
      <c r="G42" s="26">
        <v>1</v>
      </c>
      <c r="H42" s="26">
        <v>3</v>
      </c>
      <c r="J42" s="19">
        <v>0</v>
      </c>
      <c r="L42" s="45" t="s">
        <v>120</v>
      </c>
      <c r="M42" s="45">
        <v>0</v>
      </c>
      <c r="N42" s="45"/>
    </row>
    <row r="43" spans="1:14" ht="17.100000000000001" customHeight="1" x14ac:dyDescent="0.25">
      <c r="A43" s="12">
        <v>7</v>
      </c>
      <c r="B43" s="39">
        <v>42781</v>
      </c>
      <c r="C43" s="58">
        <v>0</v>
      </c>
      <c r="D43" s="9"/>
      <c r="E43" s="9"/>
      <c r="F43" s="25"/>
      <c r="G43" s="26">
        <f t="shared" ref="G43:G87" si="0">$C$9</f>
        <v>1</v>
      </c>
      <c r="H43" s="26">
        <f t="shared" ref="H43:H87" si="1">$E$9</f>
        <v>3</v>
      </c>
      <c r="J43" s="19">
        <v>0</v>
      </c>
      <c r="L43" s="45" t="s">
        <v>121</v>
      </c>
      <c r="M43" s="45">
        <v>15</v>
      </c>
      <c r="N43" s="45"/>
    </row>
    <row r="44" spans="1:14" ht="17.100000000000001" customHeight="1" x14ac:dyDescent="0.25">
      <c r="A44" s="12">
        <v>8</v>
      </c>
      <c r="B44" s="39">
        <v>42790</v>
      </c>
      <c r="C44" s="58">
        <v>0</v>
      </c>
      <c r="D44" s="9"/>
      <c r="E44" s="9"/>
      <c r="F44" s="25"/>
      <c r="G44" s="26">
        <f t="shared" si="0"/>
        <v>1</v>
      </c>
      <c r="H44" s="26">
        <f t="shared" si="1"/>
        <v>3</v>
      </c>
      <c r="J44" s="19">
        <v>0</v>
      </c>
      <c r="L44" s="45" t="s">
        <v>122</v>
      </c>
      <c r="M44" s="45">
        <v>-1</v>
      </c>
      <c r="N44" s="45"/>
    </row>
    <row r="45" spans="1:14" ht="17.100000000000001" customHeight="1" x14ac:dyDescent="0.25">
      <c r="A45" s="12">
        <v>9</v>
      </c>
      <c r="B45" s="39">
        <v>42797</v>
      </c>
      <c r="C45" s="58">
        <v>0</v>
      </c>
      <c r="D45" s="9"/>
      <c r="E45" s="9"/>
      <c r="F45" s="25"/>
      <c r="G45" s="26">
        <f t="shared" si="0"/>
        <v>1</v>
      </c>
      <c r="H45" s="26">
        <f t="shared" si="1"/>
        <v>3</v>
      </c>
      <c r="J45" s="19">
        <v>0</v>
      </c>
      <c r="L45" s="45" t="s">
        <v>123</v>
      </c>
      <c r="M45" s="45">
        <v>0.16658506795773881</v>
      </c>
      <c r="N45" s="45"/>
    </row>
    <row r="46" spans="1:14" ht="17.100000000000001" customHeight="1" x14ac:dyDescent="0.25">
      <c r="A46" s="12">
        <v>10</v>
      </c>
      <c r="B46" s="39">
        <v>42803</v>
      </c>
      <c r="C46" s="58">
        <v>0</v>
      </c>
      <c r="D46" s="9"/>
      <c r="E46" s="9"/>
      <c r="F46" s="25"/>
      <c r="G46" s="26">
        <f t="shared" si="0"/>
        <v>1</v>
      </c>
      <c r="H46" s="26">
        <f t="shared" si="1"/>
        <v>3</v>
      </c>
      <c r="J46" s="19">
        <v>0</v>
      </c>
      <c r="L46" s="45" t="s">
        <v>124</v>
      </c>
      <c r="M46" s="45">
        <v>1.7530503556925723</v>
      </c>
      <c r="N46" s="45"/>
    </row>
    <row r="47" spans="1:14" ht="17.100000000000001" customHeight="1" x14ac:dyDescent="0.25">
      <c r="A47" s="12">
        <v>11</v>
      </c>
      <c r="B47" s="39">
        <v>42811</v>
      </c>
      <c r="C47" s="58">
        <v>0</v>
      </c>
      <c r="D47" s="9"/>
      <c r="E47" s="9"/>
      <c r="F47" s="25"/>
      <c r="G47" s="26">
        <f t="shared" si="0"/>
        <v>1</v>
      </c>
      <c r="H47" s="26">
        <f t="shared" si="1"/>
        <v>3</v>
      </c>
      <c r="J47" s="19">
        <v>0</v>
      </c>
      <c r="L47" s="45" t="s">
        <v>125</v>
      </c>
      <c r="M47" s="45">
        <v>0.33317013591547762</v>
      </c>
      <c r="N47" s="45"/>
    </row>
    <row r="48" spans="1:14" ht="17.100000000000001" customHeight="1" thickBot="1" x14ac:dyDescent="0.3">
      <c r="A48" s="12">
        <v>12</v>
      </c>
      <c r="B48" s="39">
        <v>42814</v>
      </c>
      <c r="C48" s="58">
        <v>0</v>
      </c>
      <c r="D48" s="9"/>
      <c r="E48" s="9"/>
      <c r="F48" s="25"/>
      <c r="G48" s="26">
        <f t="shared" si="0"/>
        <v>1</v>
      </c>
      <c r="H48" s="26">
        <f t="shared" si="1"/>
        <v>3</v>
      </c>
      <c r="J48" s="19">
        <v>0</v>
      </c>
      <c r="L48" s="46" t="s">
        <v>126</v>
      </c>
      <c r="M48" s="46">
        <v>2.1314495455597742</v>
      </c>
      <c r="N48" s="46"/>
    </row>
    <row r="49" spans="1:10" ht="17.100000000000001" customHeight="1" x14ac:dyDescent="0.25">
      <c r="A49" s="12">
        <v>13</v>
      </c>
      <c r="B49" s="39">
        <v>42822</v>
      </c>
      <c r="C49" s="58">
        <v>0</v>
      </c>
      <c r="D49" s="9"/>
      <c r="E49" s="9"/>
      <c r="F49" s="25"/>
      <c r="G49" s="26">
        <f t="shared" si="0"/>
        <v>1</v>
      </c>
      <c r="H49" s="26">
        <f t="shared" si="1"/>
        <v>3</v>
      </c>
      <c r="J49" s="19">
        <v>0</v>
      </c>
    </row>
    <row r="50" spans="1:10" ht="17.100000000000001" customHeight="1" x14ac:dyDescent="0.25">
      <c r="A50" s="12">
        <v>14</v>
      </c>
      <c r="B50" s="39">
        <v>42829</v>
      </c>
      <c r="C50" s="58">
        <v>0</v>
      </c>
      <c r="D50" s="9"/>
      <c r="E50" s="9"/>
      <c r="F50" s="25"/>
      <c r="G50" s="26">
        <f t="shared" si="0"/>
        <v>1</v>
      </c>
      <c r="H50" s="26">
        <f t="shared" si="1"/>
        <v>3</v>
      </c>
      <c r="J50" s="19">
        <v>0</v>
      </c>
    </row>
    <row r="51" spans="1:10" ht="17.100000000000001" customHeight="1" x14ac:dyDescent="0.25">
      <c r="A51" s="12">
        <v>15</v>
      </c>
      <c r="B51" s="39">
        <v>42835</v>
      </c>
      <c r="C51" s="58">
        <v>0</v>
      </c>
      <c r="D51" s="9"/>
      <c r="E51" s="9"/>
      <c r="F51" s="25"/>
      <c r="G51" s="26">
        <f t="shared" si="0"/>
        <v>1</v>
      </c>
      <c r="H51" s="26">
        <f t="shared" si="1"/>
        <v>3</v>
      </c>
      <c r="J51" s="19">
        <v>0</v>
      </c>
    </row>
    <row r="52" spans="1:10" ht="17.100000000000001" customHeight="1" x14ac:dyDescent="0.25">
      <c r="A52" s="12">
        <v>16</v>
      </c>
      <c r="B52" s="39">
        <v>42847</v>
      </c>
      <c r="C52" s="58">
        <v>1</v>
      </c>
      <c r="D52" s="9"/>
      <c r="E52" s="9"/>
      <c r="F52" s="25"/>
      <c r="G52" s="26">
        <f t="shared" si="0"/>
        <v>1</v>
      </c>
      <c r="H52" s="26">
        <f t="shared" si="1"/>
        <v>3</v>
      </c>
      <c r="J52" s="19">
        <v>1</v>
      </c>
    </row>
    <row r="53" spans="1:10" ht="17.100000000000001" customHeight="1" x14ac:dyDescent="0.25">
      <c r="A53" s="12">
        <v>17</v>
      </c>
      <c r="B53" s="39">
        <v>42853</v>
      </c>
      <c r="C53" s="58">
        <v>0</v>
      </c>
      <c r="D53" s="9"/>
      <c r="E53" s="9"/>
      <c r="F53" s="25"/>
      <c r="G53" s="26">
        <f t="shared" si="0"/>
        <v>1</v>
      </c>
      <c r="H53" s="26">
        <f t="shared" si="1"/>
        <v>3</v>
      </c>
      <c r="J53" s="19">
        <v>0</v>
      </c>
    </row>
    <row r="54" spans="1:10" ht="17.100000000000001" customHeight="1" x14ac:dyDescent="0.25">
      <c r="A54" s="12">
        <v>18</v>
      </c>
      <c r="B54" s="39">
        <v>42858</v>
      </c>
      <c r="C54" s="58">
        <v>0</v>
      </c>
      <c r="D54" s="9"/>
      <c r="E54" s="9"/>
      <c r="F54" s="25"/>
      <c r="G54" s="26">
        <f t="shared" si="0"/>
        <v>1</v>
      </c>
      <c r="H54" s="26">
        <f t="shared" si="1"/>
        <v>3</v>
      </c>
      <c r="J54" s="19">
        <v>0</v>
      </c>
    </row>
    <row r="55" spans="1:10" ht="17.100000000000001" customHeight="1" x14ac:dyDescent="0.25">
      <c r="A55" s="12">
        <v>19</v>
      </c>
      <c r="B55" s="39">
        <v>42864</v>
      </c>
      <c r="C55" s="58">
        <v>0</v>
      </c>
      <c r="D55" s="9"/>
      <c r="E55" s="9"/>
      <c r="F55" s="25"/>
      <c r="G55" s="26">
        <f t="shared" si="0"/>
        <v>1</v>
      </c>
      <c r="H55" s="26">
        <f t="shared" si="1"/>
        <v>3</v>
      </c>
      <c r="J55" s="19">
        <v>0</v>
      </c>
    </row>
    <row r="56" spans="1:10" ht="17.100000000000001" customHeight="1" x14ac:dyDescent="0.25">
      <c r="A56" s="12">
        <v>20</v>
      </c>
      <c r="B56" s="39">
        <v>42873</v>
      </c>
      <c r="C56" s="58">
        <v>0</v>
      </c>
      <c r="D56" s="9"/>
      <c r="E56" s="9"/>
      <c r="F56" s="25"/>
      <c r="G56" s="26">
        <f t="shared" si="0"/>
        <v>1</v>
      </c>
      <c r="H56" s="26">
        <f t="shared" si="1"/>
        <v>3</v>
      </c>
      <c r="J56" s="19">
        <v>0</v>
      </c>
    </row>
    <row r="57" spans="1:10" ht="17.100000000000001" customHeight="1" x14ac:dyDescent="0.25">
      <c r="A57" s="12">
        <v>21</v>
      </c>
      <c r="B57" s="39">
        <v>42877</v>
      </c>
      <c r="C57" s="58">
        <v>0</v>
      </c>
      <c r="D57" s="9"/>
      <c r="E57" s="9"/>
      <c r="F57" s="25"/>
      <c r="G57" s="26">
        <f t="shared" si="0"/>
        <v>1</v>
      </c>
      <c r="H57" s="26">
        <f t="shared" si="1"/>
        <v>3</v>
      </c>
      <c r="J57" s="19">
        <v>0</v>
      </c>
    </row>
    <row r="58" spans="1:10" ht="17.100000000000001" customHeight="1" x14ac:dyDescent="0.25">
      <c r="A58" s="12">
        <v>22</v>
      </c>
      <c r="B58" s="39">
        <v>42884</v>
      </c>
      <c r="C58" s="58">
        <v>0</v>
      </c>
      <c r="D58" s="9"/>
      <c r="E58" s="9"/>
      <c r="F58" s="25"/>
      <c r="G58" s="26">
        <f t="shared" si="0"/>
        <v>1</v>
      </c>
      <c r="H58" s="26">
        <f t="shared" si="1"/>
        <v>3</v>
      </c>
      <c r="J58" s="19">
        <v>0</v>
      </c>
    </row>
    <row r="59" spans="1:10" ht="17.100000000000001" customHeight="1" x14ac:dyDescent="0.25">
      <c r="A59" s="12">
        <v>23</v>
      </c>
      <c r="B59" s="39">
        <v>42891</v>
      </c>
      <c r="C59" s="58">
        <v>0</v>
      </c>
      <c r="D59" s="9"/>
      <c r="E59" s="9"/>
      <c r="F59" s="25"/>
      <c r="G59" s="26">
        <f t="shared" si="0"/>
        <v>1</v>
      </c>
      <c r="H59" s="26">
        <f t="shared" si="1"/>
        <v>3</v>
      </c>
      <c r="J59" s="19">
        <v>0</v>
      </c>
    </row>
    <row r="60" spans="1:10" ht="17.100000000000001" customHeight="1" x14ac:dyDescent="0.25">
      <c r="A60" s="12">
        <v>24</v>
      </c>
      <c r="B60" s="39">
        <v>42898</v>
      </c>
      <c r="C60" s="58">
        <v>0</v>
      </c>
      <c r="D60" s="9"/>
      <c r="E60" s="9"/>
      <c r="F60" s="25"/>
      <c r="G60" s="26">
        <f t="shared" si="0"/>
        <v>1</v>
      </c>
      <c r="H60" s="26">
        <f t="shared" si="1"/>
        <v>3</v>
      </c>
      <c r="J60" s="19">
        <v>0</v>
      </c>
    </row>
    <row r="61" spans="1:10" ht="17.100000000000001" customHeight="1" x14ac:dyDescent="0.25">
      <c r="A61" s="12">
        <v>25</v>
      </c>
      <c r="B61" s="39">
        <v>42905</v>
      </c>
      <c r="C61" s="58">
        <v>0</v>
      </c>
      <c r="D61" s="9"/>
      <c r="E61" s="9"/>
      <c r="F61" s="25"/>
      <c r="G61" s="26">
        <f t="shared" si="0"/>
        <v>1</v>
      </c>
      <c r="H61" s="26">
        <f t="shared" si="1"/>
        <v>3</v>
      </c>
      <c r="J61" s="19">
        <v>0</v>
      </c>
    </row>
    <row r="62" spans="1:10" ht="17.100000000000001" customHeight="1" x14ac:dyDescent="0.25">
      <c r="A62" s="12">
        <v>26</v>
      </c>
      <c r="B62" s="39">
        <v>42912</v>
      </c>
      <c r="C62" s="58">
        <v>0</v>
      </c>
      <c r="D62" s="9"/>
      <c r="E62" s="9"/>
      <c r="F62" s="25"/>
      <c r="G62" s="26">
        <f t="shared" si="0"/>
        <v>1</v>
      </c>
      <c r="H62" s="26">
        <f t="shared" si="1"/>
        <v>3</v>
      </c>
      <c r="J62" s="19">
        <v>0</v>
      </c>
    </row>
    <row r="63" spans="1:10" ht="17.100000000000001" customHeight="1" x14ac:dyDescent="0.25">
      <c r="A63" s="12">
        <v>27</v>
      </c>
      <c r="B63" s="39">
        <v>42919</v>
      </c>
      <c r="C63" s="58">
        <v>0</v>
      </c>
      <c r="D63" s="9"/>
      <c r="E63" s="9"/>
      <c r="F63" s="25"/>
      <c r="G63" s="26">
        <f t="shared" si="0"/>
        <v>1</v>
      </c>
      <c r="H63" s="26">
        <f t="shared" si="1"/>
        <v>3</v>
      </c>
      <c r="J63" s="19">
        <v>0</v>
      </c>
    </row>
    <row r="64" spans="1:10" ht="17.100000000000001" customHeight="1" x14ac:dyDescent="0.25">
      <c r="A64" s="12">
        <v>28</v>
      </c>
      <c r="B64" s="39">
        <v>42926</v>
      </c>
      <c r="C64" s="58">
        <v>0</v>
      </c>
      <c r="D64" s="9"/>
      <c r="E64" s="9"/>
      <c r="F64" s="25"/>
      <c r="G64" s="26">
        <f t="shared" si="0"/>
        <v>1</v>
      </c>
      <c r="H64" s="26">
        <f t="shared" si="1"/>
        <v>3</v>
      </c>
      <c r="J64" s="19">
        <v>0</v>
      </c>
    </row>
    <row r="65" spans="1:10" ht="17.100000000000001" customHeight="1" x14ac:dyDescent="0.25">
      <c r="A65" s="12">
        <v>29</v>
      </c>
      <c r="B65" s="39">
        <v>42933</v>
      </c>
      <c r="C65" s="58">
        <v>0</v>
      </c>
      <c r="D65" s="9"/>
      <c r="E65" s="9"/>
      <c r="F65" s="25"/>
      <c r="G65" s="26">
        <f t="shared" si="0"/>
        <v>1</v>
      </c>
      <c r="H65" s="26">
        <f t="shared" si="1"/>
        <v>3</v>
      </c>
      <c r="J65" s="19">
        <v>0</v>
      </c>
    </row>
    <row r="66" spans="1:10" ht="17.100000000000001" customHeight="1" x14ac:dyDescent="0.25">
      <c r="A66" s="12">
        <v>30</v>
      </c>
      <c r="B66" s="39">
        <v>42940</v>
      </c>
      <c r="C66" s="58">
        <v>0</v>
      </c>
      <c r="D66" s="9"/>
      <c r="E66" s="9"/>
      <c r="F66" s="25"/>
      <c r="G66" s="26">
        <f t="shared" si="0"/>
        <v>1</v>
      </c>
      <c r="H66" s="26">
        <f t="shared" si="1"/>
        <v>3</v>
      </c>
      <c r="J66" s="19">
        <v>0</v>
      </c>
    </row>
    <row r="67" spans="1:10" ht="17.100000000000001" customHeight="1" x14ac:dyDescent="0.25">
      <c r="A67" s="12">
        <v>31</v>
      </c>
      <c r="B67" s="39">
        <v>42947</v>
      </c>
      <c r="C67" s="58">
        <v>0</v>
      </c>
      <c r="D67" s="9"/>
      <c r="E67" s="9"/>
      <c r="F67" s="25"/>
      <c r="G67" s="26">
        <f t="shared" si="0"/>
        <v>1</v>
      </c>
      <c r="H67" s="26">
        <f t="shared" si="1"/>
        <v>3</v>
      </c>
      <c r="J67" s="19">
        <v>0</v>
      </c>
    </row>
    <row r="68" spans="1:10" ht="17.100000000000001" customHeight="1" x14ac:dyDescent="0.25">
      <c r="A68" s="12">
        <v>32</v>
      </c>
      <c r="B68" s="39">
        <v>42954</v>
      </c>
      <c r="C68" s="58">
        <v>0</v>
      </c>
      <c r="D68" s="9"/>
      <c r="E68" s="9"/>
      <c r="F68" s="25"/>
      <c r="G68" s="26">
        <f t="shared" si="0"/>
        <v>1</v>
      </c>
      <c r="H68" s="26">
        <f t="shared" si="1"/>
        <v>3</v>
      </c>
      <c r="J68" s="19">
        <v>0</v>
      </c>
    </row>
    <row r="69" spans="1:10" ht="17.100000000000001" customHeight="1" x14ac:dyDescent="0.25">
      <c r="A69" s="12">
        <v>33</v>
      </c>
      <c r="B69" s="39">
        <v>42962</v>
      </c>
      <c r="C69" s="58">
        <v>0</v>
      </c>
      <c r="D69" s="9"/>
      <c r="E69" s="9"/>
      <c r="F69" s="25"/>
      <c r="G69" s="26">
        <f t="shared" si="0"/>
        <v>1</v>
      </c>
      <c r="H69" s="26">
        <f t="shared" si="1"/>
        <v>3</v>
      </c>
      <c r="J69" s="19">
        <v>0</v>
      </c>
    </row>
    <row r="70" spans="1:10" ht="17.100000000000001" customHeight="1" x14ac:dyDescent="0.25">
      <c r="A70" s="12">
        <v>34</v>
      </c>
      <c r="B70" s="39">
        <v>42971</v>
      </c>
      <c r="C70" s="58">
        <v>0</v>
      </c>
      <c r="D70" s="9"/>
      <c r="E70" s="9"/>
      <c r="F70" s="25"/>
      <c r="G70" s="26">
        <f t="shared" si="0"/>
        <v>1</v>
      </c>
      <c r="H70" s="26">
        <f t="shared" si="1"/>
        <v>3</v>
      </c>
      <c r="J70" s="19">
        <v>0</v>
      </c>
    </row>
    <row r="71" spans="1:10" ht="17.100000000000001" customHeight="1" x14ac:dyDescent="0.25">
      <c r="A71" s="12">
        <v>35</v>
      </c>
      <c r="B71" s="39">
        <v>42978</v>
      </c>
      <c r="C71" s="58">
        <v>0</v>
      </c>
      <c r="D71" s="9"/>
      <c r="E71" s="9"/>
      <c r="F71" s="25"/>
      <c r="G71" s="26">
        <f t="shared" si="0"/>
        <v>1</v>
      </c>
      <c r="H71" s="26">
        <f t="shared" si="1"/>
        <v>3</v>
      </c>
      <c r="J71" s="19">
        <v>0</v>
      </c>
    </row>
    <row r="72" spans="1:10" ht="17.100000000000001" customHeight="1" x14ac:dyDescent="0.25">
      <c r="A72" s="12">
        <v>36</v>
      </c>
      <c r="B72" s="39">
        <v>42988</v>
      </c>
      <c r="C72" s="58">
        <v>0</v>
      </c>
      <c r="D72" s="9"/>
      <c r="E72" s="9"/>
      <c r="F72" s="25"/>
      <c r="G72" s="26">
        <f t="shared" si="0"/>
        <v>1</v>
      </c>
      <c r="H72" s="26">
        <f t="shared" si="1"/>
        <v>3</v>
      </c>
      <c r="J72" s="19">
        <v>0</v>
      </c>
    </row>
    <row r="73" spans="1:10" ht="17.100000000000001" customHeight="1" x14ac:dyDescent="0.25">
      <c r="A73" s="12">
        <v>37</v>
      </c>
      <c r="B73" s="39">
        <v>42994</v>
      </c>
      <c r="C73" s="34">
        <v>0</v>
      </c>
      <c r="D73" s="9"/>
      <c r="E73" s="9"/>
      <c r="F73" s="25"/>
      <c r="G73" s="26">
        <f t="shared" si="0"/>
        <v>1</v>
      </c>
      <c r="H73" s="26">
        <f t="shared" si="1"/>
        <v>3</v>
      </c>
      <c r="J73" s="34">
        <v>0</v>
      </c>
    </row>
    <row r="74" spans="1:10" ht="17.100000000000001" customHeight="1" x14ac:dyDescent="0.25">
      <c r="A74" s="12">
        <v>38</v>
      </c>
      <c r="B74" s="39">
        <v>42996</v>
      </c>
      <c r="C74" s="34">
        <v>0</v>
      </c>
      <c r="D74" s="9"/>
      <c r="E74" s="9"/>
      <c r="F74" s="25"/>
      <c r="G74" s="26">
        <f t="shared" si="0"/>
        <v>1</v>
      </c>
      <c r="H74" s="26">
        <f t="shared" si="1"/>
        <v>3</v>
      </c>
      <c r="J74" s="34">
        <v>0</v>
      </c>
    </row>
    <row r="75" spans="1:10" ht="17.100000000000001" customHeight="1" x14ac:dyDescent="0.25">
      <c r="A75" s="12">
        <v>39</v>
      </c>
      <c r="B75" s="39">
        <v>43005</v>
      </c>
      <c r="C75" s="34">
        <v>0</v>
      </c>
      <c r="D75" s="9"/>
      <c r="E75" s="9"/>
      <c r="F75" s="25"/>
      <c r="G75" s="26">
        <f t="shared" si="0"/>
        <v>1</v>
      </c>
      <c r="H75" s="26">
        <f t="shared" si="1"/>
        <v>3</v>
      </c>
      <c r="J75" s="34">
        <v>0</v>
      </c>
    </row>
    <row r="76" spans="1:10" ht="17.100000000000001" customHeight="1" x14ac:dyDescent="0.25">
      <c r="A76" s="12">
        <v>40</v>
      </c>
      <c r="B76" s="39">
        <v>43012</v>
      </c>
      <c r="C76" s="34">
        <v>0</v>
      </c>
      <c r="D76" s="9"/>
      <c r="E76" s="9"/>
      <c r="F76" s="25"/>
      <c r="G76" s="26">
        <f t="shared" si="0"/>
        <v>1</v>
      </c>
      <c r="H76" s="26">
        <f t="shared" si="1"/>
        <v>3</v>
      </c>
      <c r="J76" s="34">
        <v>0</v>
      </c>
    </row>
    <row r="77" spans="1:10" s="69" customFormat="1" ht="17.100000000000001" customHeight="1" x14ac:dyDescent="0.25">
      <c r="A77" s="64"/>
      <c r="B77" s="65">
        <v>43024</v>
      </c>
      <c r="C77" s="66">
        <v>0</v>
      </c>
      <c r="D77" s="81"/>
      <c r="E77" s="81"/>
      <c r="F77" s="67"/>
      <c r="G77" s="68">
        <v>1</v>
      </c>
      <c r="H77" s="68">
        <v>3</v>
      </c>
      <c r="J77" s="66">
        <v>0</v>
      </c>
    </row>
    <row r="78" spans="1:10" ht="17.100000000000001" customHeight="1" x14ac:dyDescent="0.25">
      <c r="A78" s="12">
        <v>41</v>
      </c>
      <c r="B78" s="39">
        <v>43033</v>
      </c>
      <c r="C78" s="34">
        <v>0</v>
      </c>
      <c r="D78" s="9"/>
      <c r="E78" s="9"/>
      <c r="F78" s="25"/>
      <c r="G78" s="26">
        <f t="shared" si="0"/>
        <v>1</v>
      </c>
      <c r="H78" s="26">
        <f t="shared" si="1"/>
        <v>3</v>
      </c>
      <c r="J78" s="34">
        <v>0</v>
      </c>
    </row>
    <row r="79" spans="1:10" ht="17.100000000000001" customHeight="1" x14ac:dyDescent="0.25">
      <c r="A79" s="12">
        <v>42</v>
      </c>
      <c r="B79" s="39">
        <v>43040</v>
      </c>
      <c r="C79" s="34">
        <v>0</v>
      </c>
      <c r="D79" s="9"/>
      <c r="E79" s="9"/>
      <c r="F79" s="25"/>
      <c r="G79" s="26">
        <f t="shared" si="0"/>
        <v>1</v>
      </c>
      <c r="H79" s="26">
        <f t="shared" si="1"/>
        <v>3</v>
      </c>
      <c r="J79" s="34">
        <v>0</v>
      </c>
    </row>
    <row r="80" spans="1:10" ht="17.100000000000001" customHeight="1" x14ac:dyDescent="0.25">
      <c r="A80" s="12">
        <v>43</v>
      </c>
      <c r="B80" s="39">
        <v>43049</v>
      </c>
      <c r="C80" s="34">
        <v>0</v>
      </c>
      <c r="D80" s="9"/>
      <c r="E80" s="9"/>
      <c r="F80" s="25"/>
      <c r="G80" s="26">
        <f t="shared" si="0"/>
        <v>1</v>
      </c>
      <c r="H80" s="26">
        <f t="shared" si="1"/>
        <v>3</v>
      </c>
      <c r="J80" s="34">
        <v>0</v>
      </c>
    </row>
    <row r="81" spans="1:18" ht="17.100000000000001" customHeight="1" x14ac:dyDescent="0.25">
      <c r="A81" s="12">
        <v>44</v>
      </c>
      <c r="B81" s="39">
        <v>43053</v>
      </c>
      <c r="C81" s="34">
        <v>0</v>
      </c>
      <c r="D81" s="9"/>
      <c r="E81" s="9"/>
      <c r="F81" s="25"/>
      <c r="G81" s="26">
        <f t="shared" si="0"/>
        <v>1</v>
      </c>
      <c r="H81" s="26">
        <f t="shared" si="1"/>
        <v>3</v>
      </c>
      <c r="J81" s="34">
        <v>0</v>
      </c>
    </row>
    <row r="82" spans="1:18" ht="17.100000000000001" customHeight="1" x14ac:dyDescent="0.25">
      <c r="A82" s="12">
        <v>45</v>
      </c>
      <c r="B82" s="39">
        <v>43060</v>
      </c>
      <c r="C82" s="34">
        <v>0</v>
      </c>
      <c r="D82" s="9"/>
      <c r="E82" s="9"/>
      <c r="F82" s="25"/>
      <c r="G82" s="26">
        <f t="shared" si="0"/>
        <v>1</v>
      </c>
      <c r="H82" s="26">
        <f t="shared" si="1"/>
        <v>3</v>
      </c>
      <c r="J82" s="19"/>
      <c r="L82" s="45"/>
      <c r="M82" s="45"/>
      <c r="N82" s="45"/>
      <c r="O82" s="30"/>
      <c r="P82" s="30"/>
      <c r="Q82" s="30"/>
      <c r="R82" s="30"/>
    </row>
    <row r="83" spans="1:18" ht="17.100000000000001" customHeight="1" x14ac:dyDescent="0.25">
      <c r="A83" s="12">
        <v>46</v>
      </c>
      <c r="B83" s="39">
        <v>43070</v>
      </c>
      <c r="C83" s="34">
        <v>0</v>
      </c>
      <c r="D83" s="9"/>
      <c r="E83" s="9"/>
      <c r="F83" s="25"/>
      <c r="G83" s="26">
        <f t="shared" si="0"/>
        <v>1</v>
      </c>
      <c r="H83" s="26">
        <f t="shared" si="1"/>
        <v>3</v>
      </c>
      <c r="J83" s="19"/>
      <c r="L83" s="45"/>
      <c r="M83" s="45"/>
      <c r="N83" s="45"/>
      <c r="O83" s="30"/>
      <c r="P83" s="30"/>
      <c r="Q83" s="30"/>
      <c r="R83" s="30"/>
    </row>
    <row r="84" spans="1:18" ht="17.100000000000001" customHeight="1" x14ac:dyDescent="0.25">
      <c r="A84" s="12">
        <v>47</v>
      </c>
      <c r="B84" s="39">
        <v>43075</v>
      </c>
      <c r="C84" s="34">
        <v>0</v>
      </c>
      <c r="D84" s="9"/>
      <c r="E84" s="9"/>
      <c r="F84" s="25"/>
      <c r="G84" s="26">
        <f t="shared" si="0"/>
        <v>1</v>
      </c>
      <c r="H84" s="26">
        <f t="shared" si="1"/>
        <v>3</v>
      </c>
      <c r="J84" s="19"/>
      <c r="L84" s="45"/>
      <c r="M84" s="45"/>
      <c r="N84" s="45"/>
      <c r="O84" s="30"/>
      <c r="P84" s="30"/>
      <c r="Q84" s="30"/>
      <c r="R84" s="30"/>
    </row>
    <row r="85" spans="1:18" ht="17.100000000000001" customHeight="1" x14ac:dyDescent="0.25">
      <c r="A85" s="12">
        <v>48</v>
      </c>
      <c r="B85" s="39">
        <v>43083</v>
      </c>
      <c r="C85" s="34">
        <v>0</v>
      </c>
      <c r="D85" s="9"/>
      <c r="E85" s="9"/>
      <c r="F85" s="25"/>
      <c r="G85" s="26">
        <f t="shared" si="0"/>
        <v>1</v>
      </c>
      <c r="H85" s="26">
        <f t="shared" si="1"/>
        <v>3</v>
      </c>
      <c r="J85" s="19"/>
      <c r="L85" s="45"/>
      <c r="M85" s="45"/>
      <c r="N85" s="45"/>
      <c r="O85" s="30"/>
      <c r="P85" s="30"/>
      <c r="Q85" s="30"/>
      <c r="R85" s="30"/>
    </row>
    <row r="86" spans="1:18" ht="17.100000000000001" customHeight="1" x14ac:dyDescent="0.25">
      <c r="A86" s="12"/>
      <c r="B86" s="59">
        <v>43088</v>
      </c>
      <c r="C86" s="34">
        <v>0</v>
      </c>
      <c r="D86" s="9"/>
      <c r="E86" s="9"/>
      <c r="F86" s="25"/>
      <c r="G86" s="26">
        <f t="shared" si="0"/>
        <v>1</v>
      </c>
      <c r="H86" s="26">
        <f t="shared" si="1"/>
        <v>3</v>
      </c>
      <c r="J86" s="19"/>
      <c r="L86" s="45"/>
      <c r="M86" s="45"/>
      <c r="N86" s="45"/>
    </row>
    <row r="87" spans="1:18" ht="17.100000000000001" customHeight="1" x14ac:dyDescent="0.25">
      <c r="A87" s="12"/>
      <c r="B87" s="59">
        <v>43095</v>
      </c>
      <c r="C87" s="34">
        <v>1</v>
      </c>
      <c r="D87" s="9"/>
      <c r="E87" s="9"/>
      <c r="F87" s="25"/>
      <c r="G87" s="26">
        <f t="shared" si="0"/>
        <v>1</v>
      </c>
      <c r="H87" s="26">
        <f t="shared" si="1"/>
        <v>3</v>
      </c>
      <c r="J87" s="19"/>
    </row>
    <row r="88" spans="1:18" ht="17.100000000000001" customHeight="1" x14ac:dyDescent="0.25">
      <c r="A88" s="12" t="s">
        <v>11</v>
      </c>
      <c r="B88" s="35"/>
      <c r="C88" s="34">
        <f>IF(J88=0, "&lt; 1", J88)</f>
        <v>1</v>
      </c>
      <c r="D88" s="9"/>
      <c r="E88" s="9"/>
      <c r="F88" s="27"/>
      <c r="G88" s="26"/>
      <c r="H88" s="26"/>
      <c r="J88" s="12">
        <f>ROUNDUP(AVERAGE(J13:J87), 0)</f>
        <v>1</v>
      </c>
      <c r="K88" s="19"/>
    </row>
    <row r="89" spans="1:18" ht="17.100000000000001" customHeight="1" x14ac:dyDescent="0.25">
      <c r="A89" s="12" t="s">
        <v>12</v>
      </c>
      <c r="B89" s="36"/>
      <c r="C89" s="34" t="str">
        <f>IF(J89=0, "&lt; 1", J89)</f>
        <v>&lt; 1</v>
      </c>
      <c r="D89" s="9"/>
      <c r="E89" s="9"/>
      <c r="F89" s="25"/>
      <c r="G89" s="26"/>
      <c r="H89" s="26"/>
      <c r="J89" s="12">
        <f>MIN(J13:J87)</f>
        <v>0</v>
      </c>
      <c r="K89" s="19"/>
    </row>
    <row r="90" spans="1:18" ht="17.100000000000001" customHeight="1" x14ac:dyDescent="0.25">
      <c r="A90" s="12" t="s">
        <v>13</v>
      </c>
      <c r="B90" s="36"/>
      <c r="C90" s="34">
        <f>MAX(C13:C87)</f>
        <v>1</v>
      </c>
      <c r="D90" s="9"/>
      <c r="E90" s="9"/>
      <c r="F90" s="25"/>
      <c r="G90" s="26"/>
      <c r="H90" s="26"/>
      <c r="J90" s="12">
        <f>MAX(J13:J87)</f>
        <v>1</v>
      </c>
      <c r="K90" s="19"/>
    </row>
    <row r="91" spans="1:18" ht="17.100000000000001" customHeight="1" x14ac:dyDescent="0.25">
      <c r="A91" s="12" t="s">
        <v>14</v>
      </c>
      <c r="B91" s="36"/>
      <c r="C91" s="37">
        <f>J91</f>
        <v>0.14907119849998599</v>
      </c>
      <c r="D91" s="9"/>
      <c r="E91" s="9"/>
      <c r="F91" s="25"/>
      <c r="G91" s="26"/>
      <c r="H91" s="26"/>
      <c r="J91" s="13">
        <f>STDEV(J13:J87)</f>
        <v>0.14907119849998599</v>
      </c>
      <c r="K91" s="19"/>
    </row>
    <row r="92" spans="1:18" ht="17.100000000000001" customHeight="1" x14ac:dyDescent="0.25">
      <c r="A92" s="12" t="s">
        <v>15</v>
      </c>
      <c r="B92" s="36"/>
      <c r="C92" s="37">
        <f>J92</f>
        <v>14.907119849998599</v>
      </c>
      <c r="D92" s="9"/>
      <c r="E92" s="9"/>
      <c r="F92" s="25"/>
      <c r="G92" s="26"/>
      <c r="H92" s="26"/>
      <c r="J92" s="13">
        <f>IF(J88=0, "NA", J91*100/J88)</f>
        <v>14.907119849998599</v>
      </c>
      <c r="K92" s="19"/>
    </row>
    <row r="93" spans="1:18" ht="17.100000000000001" customHeight="1" x14ac:dyDescent="0.25">
      <c r="A93" s="166" t="s">
        <v>27</v>
      </c>
      <c r="B93" s="166"/>
      <c r="C93" s="166"/>
      <c r="D93" s="9"/>
      <c r="E93" s="9"/>
      <c r="F93" s="25"/>
      <c r="G93" s="26"/>
      <c r="H93" s="26"/>
      <c r="J93" s="19"/>
      <c r="K93" s="19"/>
    </row>
    <row r="94" spans="1:18" ht="17.100000000000001" customHeight="1" x14ac:dyDescent="0.25">
      <c r="A94" s="167" t="s">
        <v>28</v>
      </c>
      <c r="B94" s="167"/>
      <c r="C94" s="167"/>
      <c r="D94" s="9"/>
      <c r="E94" s="9"/>
      <c r="F94" s="25"/>
      <c r="G94" s="26"/>
      <c r="H94" s="26"/>
      <c r="J94"/>
      <c r="K94"/>
      <c r="L94"/>
    </row>
    <row r="95" spans="1:18" ht="17.100000000000001" customHeight="1" thickBot="1" x14ac:dyDescent="0.3">
      <c r="A95" s="12" t="s">
        <v>11</v>
      </c>
      <c r="B95" s="36"/>
      <c r="C95" s="34">
        <f>IF(J114=0, "&lt; 1", J114)</f>
        <v>1</v>
      </c>
      <c r="D95" s="9"/>
      <c r="E95" s="9"/>
      <c r="F95" s="25"/>
      <c r="G95" s="26"/>
      <c r="H95" s="26"/>
      <c r="J95"/>
      <c r="K95"/>
      <c r="L95"/>
    </row>
    <row r="96" spans="1:18" ht="17.100000000000001" customHeight="1" x14ac:dyDescent="0.25">
      <c r="A96" s="12" t="s">
        <v>12</v>
      </c>
      <c r="B96" s="36"/>
      <c r="C96" s="34" t="str">
        <f>IF(J115=0, "&lt; 1", J115)</f>
        <v>&lt; 1</v>
      </c>
      <c r="D96" s="9"/>
      <c r="E96" s="9"/>
      <c r="F96" s="25"/>
      <c r="G96" s="26"/>
      <c r="H96" s="26"/>
      <c r="J96" s="1" t="s">
        <v>56</v>
      </c>
      <c r="K96" s="47"/>
      <c r="L96" s="47"/>
    </row>
    <row r="97" spans="1:12" ht="17.100000000000001" customHeight="1" x14ac:dyDescent="0.25">
      <c r="A97" s="12" t="s">
        <v>13</v>
      </c>
      <c r="B97" s="36"/>
      <c r="C97" s="34">
        <f>IF(J116=0, "&lt; 1", J116)</f>
        <v>1</v>
      </c>
      <c r="D97" s="9"/>
      <c r="E97" s="9"/>
      <c r="F97" s="25"/>
      <c r="G97" s="26"/>
      <c r="H97" s="26"/>
      <c r="J97" s="19">
        <v>0</v>
      </c>
      <c r="K97" s="45"/>
      <c r="L97" s="45"/>
    </row>
    <row r="98" spans="1:12" ht="17.100000000000001" customHeight="1" x14ac:dyDescent="0.25">
      <c r="A98" s="12" t="s">
        <v>14</v>
      </c>
      <c r="B98" s="36"/>
      <c r="C98" s="53">
        <f>J117</f>
        <v>0.25</v>
      </c>
      <c r="D98" s="9"/>
      <c r="E98" s="9"/>
      <c r="F98" s="25"/>
      <c r="G98" s="26"/>
      <c r="H98" s="26"/>
      <c r="J98" s="19">
        <v>0</v>
      </c>
      <c r="K98" s="45"/>
      <c r="L98" s="45"/>
    </row>
    <row r="99" spans="1:12" ht="17.100000000000001" customHeight="1" x14ac:dyDescent="0.25">
      <c r="A99" s="12" t="s">
        <v>15</v>
      </c>
      <c r="B99" s="36"/>
      <c r="C99" s="53">
        <f>J118</f>
        <v>25</v>
      </c>
      <c r="D99" s="9"/>
      <c r="E99" s="9"/>
      <c r="F99" s="27"/>
      <c r="G99" s="26"/>
      <c r="H99" s="26"/>
      <c r="J99" s="19">
        <v>0</v>
      </c>
      <c r="K99" s="45"/>
      <c r="L99" s="45"/>
    </row>
    <row r="100" spans="1:12" ht="15.9" customHeight="1" x14ac:dyDescent="0.25">
      <c r="J100" s="19">
        <v>0</v>
      </c>
      <c r="K100" s="45"/>
      <c r="L100" s="45"/>
    </row>
    <row r="101" spans="1:12" ht="15.9" customHeight="1" x14ac:dyDescent="0.25">
      <c r="A101" s="15"/>
      <c r="J101" s="19">
        <v>0</v>
      </c>
      <c r="K101" s="45"/>
      <c r="L101" s="45"/>
    </row>
    <row r="102" spans="1:12" ht="15.9" customHeight="1" x14ac:dyDescent="0.25">
      <c r="J102" s="19">
        <v>1</v>
      </c>
      <c r="K102" s="45"/>
      <c r="L102" s="45"/>
    </row>
    <row r="103" spans="1:12" ht="15.9" customHeight="1" x14ac:dyDescent="0.25">
      <c r="J103" s="19">
        <v>0</v>
      </c>
      <c r="K103" s="45"/>
      <c r="L103" s="45"/>
    </row>
    <row r="104" spans="1:12" ht="15.9" customHeight="1" x14ac:dyDescent="0.25">
      <c r="J104" s="19">
        <v>0</v>
      </c>
      <c r="K104" s="45"/>
      <c r="L104" s="45"/>
    </row>
    <row r="105" spans="1:12" ht="15.9" customHeight="1" x14ac:dyDescent="0.25">
      <c r="J105" s="19">
        <v>0</v>
      </c>
      <c r="K105" s="45"/>
      <c r="L105" s="45"/>
    </row>
    <row r="106" spans="1:12" ht="15.9" customHeight="1" thickBot="1" x14ac:dyDescent="0.3">
      <c r="J106" s="19">
        <v>0</v>
      </c>
      <c r="K106" s="46"/>
      <c r="L106" s="46"/>
    </row>
    <row r="107" spans="1:12" ht="15.9" customHeight="1" x14ac:dyDescent="0.25">
      <c r="J107" s="19"/>
    </row>
    <row r="108" spans="1:12" ht="15.9" customHeight="1" x14ac:dyDescent="0.25">
      <c r="J108" s="19">
        <v>0</v>
      </c>
    </row>
    <row r="109" spans="1:12" ht="15.9" customHeight="1" x14ac:dyDescent="0.25">
      <c r="J109" s="19">
        <v>0</v>
      </c>
    </row>
    <row r="110" spans="1:12" ht="15.9" customHeight="1" x14ac:dyDescent="0.25">
      <c r="J110" s="19">
        <v>0</v>
      </c>
    </row>
    <row r="111" spans="1:12" ht="15.9" customHeight="1" x14ac:dyDescent="0.25">
      <c r="J111" s="19">
        <v>0</v>
      </c>
    </row>
    <row r="112" spans="1:12" ht="15.9" customHeight="1" x14ac:dyDescent="0.25">
      <c r="A112" s="14"/>
      <c r="B112" s="14"/>
      <c r="C112" s="14"/>
      <c r="D112" s="14"/>
      <c r="E112" s="14"/>
      <c r="J112" s="19">
        <v>0</v>
      </c>
    </row>
    <row r="113" spans="1:10" ht="15.9" customHeight="1" x14ac:dyDescent="0.25">
      <c r="A113" s="14"/>
      <c r="B113" s="14"/>
      <c r="C113" s="14"/>
      <c r="D113" s="14"/>
      <c r="E113" s="14"/>
      <c r="J113" s="19">
        <v>0</v>
      </c>
    </row>
    <row r="114" spans="1:10" ht="15.9" customHeight="1" x14ac:dyDescent="0.25">
      <c r="B114" s="14"/>
      <c r="C114" s="14"/>
      <c r="D114" s="14"/>
      <c r="E114" s="14"/>
      <c r="J114" s="12">
        <f>ROUNDUP(AVERAGE(J97:J113), 0)</f>
        <v>1</v>
      </c>
    </row>
    <row r="115" spans="1:10" ht="14.25" customHeight="1" x14ac:dyDescent="0.25">
      <c r="A115" s="163" t="s">
        <v>100</v>
      </c>
      <c r="B115" s="163"/>
      <c r="C115" s="163"/>
      <c r="D115" s="163"/>
      <c r="E115" s="163"/>
      <c r="J115" s="12">
        <f>MIN(J97:J113)</f>
        <v>0</v>
      </c>
    </row>
    <row r="116" spans="1:10" ht="14.25" customHeight="1" x14ac:dyDescent="0.25">
      <c r="A116" s="169" t="s">
        <v>101</v>
      </c>
      <c r="B116" s="163"/>
      <c r="C116" s="163"/>
      <c r="D116" s="163"/>
      <c r="E116" s="163"/>
      <c r="J116" s="12">
        <f>MAX(J97:J113)</f>
        <v>1</v>
      </c>
    </row>
    <row r="117" spans="1:10" ht="15.9" customHeight="1" x14ac:dyDescent="0.25">
      <c r="A117" s="14"/>
      <c r="B117" s="14"/>
      <c r="C117" s="14"/>
      <c r="D117" s="14"/>
      <c r="E117" s="14"/>
      <c r="J117" s="13">
        <f>STDEV(J97:J113)</f>
        <v>0.25</v>
      </c>
    </row>
    <row r="118" spans="1:10" s="28" customFormat="1" ht="15.9" customHeight="1" x14ac:dyDescent="0.25">
      <c r="A118" s="170" t="s">
        <v>18</v>
      </c>
      <c r="B118" s="170"/>
      <c r="C118" s="170"/>
      <c r="E118" s="20"/>
      <c r="F118" s="20"/>
      <c r="G118" s="20"/>
      <c r="H118" s="20"/>
      <c r="J118" s="13">
        <f>IF(J114=0, "NA", J117*100/J114)</f>
        <v>25</v>
      </c>
    </row>
    <row r="119" spans="1:10" s="28" customFormat="1" ht="39" customHeight="1" x14ac:dyDescent="0.25">
      <c r="A119" s="170" t="s">
        <v>133</v>
      </c>
      <c r="B119" s="170"/>
      <c r="C119" s="170"/>
      <c r="D119" s="170"/>
      <c r="E119" s="170"/>
      <c r="F119" s="20"/>
      <c r="G119" s="20"/>
      <c r="H119" s="20"/>
    </row>
    <row r="120" spans="1:10" s="28" customFormat="1" ht="39" customHeight="1" x14ac:dyDescent="0.25">
      <c r="A120" s="171" t="s">
        <v>134</v>
      </c>
      <c r="B120" s="171"/>
      <c r="C120" s="171"/>
      <c r="D120" s="171"/>
      <c r="E120" s="171"/>
      <c r="F120" s="20"/>
      <c r="G120" s="20"/>
      <c r="H120" s="20"/>
    </row>
    <row r="121" spans="1:10" s="28" customFormat="1" ht="15.9" customHeight="1" x14ac:dyDescent="0.25">
      <c r="E121" s="20"/>
      <c r="F121" s="20"/>
      <c r="G121" s="20"/>
      <c r="H121" s="20"/>
    </row>
    <row r="122" spans="1:10" s="28" customFormat="1" ht="25.5" customHeight="1" x14ac:dyDescent="0.25">
      <c r="B122" s="168" t="s">
        <v>2</v>
      </c>
      <c r="C122" s="168"/>
      <c r="D122" s="168" t="s">
        <v>3</v>
      </c>
      <c r="E122" s="168"/>
      <c r="F122" s="20"/>
      <c r="G122" s="20"/>
      <c r="H122" s="20"/>
    </row>
    <row r="123" spans="1:10" s="28" customFormat="1" ht="38.1" customHeight="1" x14ac:dyDescent="0.25">
      <c r="B123" s="168"/>
      <c r="C123" s="168"/>
      <c r="D123" s="168"/>
      <c r="E123" s="168"/>
      <c r="F123" s="20"/>
      <c r="G123" s="20"/>
      <c r="H123" s="20"/>
    </row>
    <row r="124" spans="1:10" x14ac:dyDescent="0.25">
      <c r="B124" s="30"/>
      <c r="C124" s="30"/>
      <c r="D124" s="30"/>
      <c r="E124" s="30"/>
    </row>
    <row r="125" spans="1:10" x14ac:dyDescent="0.25">
      <c r="B125" s="30"/>
      <c r="C125" s="30"/>
      <c r="D125" s="30"/>
      <c r="E125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93:C93"/>
    <mergeCell ref="A94:C94"/>
    <mergeCell ref="A115:E115"/>
    <mergeCell ref="B123:C123"/>
    <mergeCell ref="D123:E123"/>
    <mergeCell ref="A116:E116"/>
    <mergeCell ref="A118:C118"/>
    <mergeCell ref="A119:E119"/>
    <mergeCell ref="A120:E120"/>
    <mergeCell ref="B122:C122"/>
    <mergeCell ref="D122:E122"/>
  </mergeCells>
  <conditionalFormatting sqref="C21:C25">
    <cfRule type="containsBlanks" dxfId="4204" priority="4">
      <formula>LEN(TRIM(C21))=0</formula>
    </cfRule>
  </conditionalFormatting>
  <conditionalFormatting sqref="C27:C32">
    <cfRule type="containsBlanks" dxfId="4203" priority="3">
      <formula>LEN(TRIM(C27))=0</formula>
    </cfRule>
  </conditionalFormatting>
  <conditionalFormatting sqref="C33:C36">
    <cfRule type="containsBlanks" dxfId="4202" priority="2">
      <formula>LEN(TRIM(C33))=0</formula>
    </cfRule>
  </conditionalFormatting>
  <conditionalFormatting sqref="C13:C20">
    <cfRule type="containsBlanks" dxfId="4201" priority="1">
      <formula>LEN(TRIM(C13))=0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99" max="4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K278"/>
  <sheetViews>
    <sheetView view="pageBreakPreview" topLeftCell="A112" zoomScale="80" zoomScaleNormal="100" zoomScaleSheetLayoutView="80" workbookViewId="0">
      <selection activeCell="C98" sqref="C98:O99"/>
    </sheetView>
  </sheetViews>
  <sheetFormatPr defaultColWidth="9.109375" defaultRowHeight="13.2" x14ac:dyDescent="0.25"/>
  <cols>
    <col min="1" max="1" width="7.6640625" style="16" customWidth="1"/>
    <col min="2" max="2" width="13.44140625" style="11" customWidth="1"/>
    <col min="3" max="14" width="7.33203125" style="11" customWidth="1"/>
    <col min="15" max="15" width="7" style="11" bestFit="1" customWidth="1"/>
    <col min="16" max="16" width="7" style="11" hidden="1" customWidth="1"/>
    <col min="17" max="17" width="13" style="11" customWidth="1"/>
    <col min="18" max="18" width="4.6640625" style="14" customWidth="1"/>
    <col min="19" max="19" width="15.33203125" style="14" customWidth="1"/>
    <col min="20" max="20" width="13.33203125" style="14" customWidth="1"/>
    <col min="21" max="21" width="3.6640625" style="11" customWidth="1"/>
    <col min="22" max="22" width="5.6640625" style="11" customWidth="1"/>
    <col min="23" max="23" width="6.6640625" style="11" customWidth="1"/>
    <col min="24" max="24" width="5.88671875" style="11" customWidth="1"/>
    <col min="25" max="25" width="6" style="11" customWidth="1"/>
    <col min="26" max="26" width="5.6640625" style="11" customWidth="1"/>
    <col min="27" max="27" width="6" style="11" customWidth="1"/>
    <col min="28" max="28" width="6.109375" style="11" customWidth="1"/>
    <col min="29" max="29" width="5.6640625" style="11" customWidth="1"/>
    <col min="30" max="30" width="6" style="11" customWidth="1"/>
    <col min="31" max="31" width="5.6640625" style="11" customWidth="1"/>
    <col min="32" max="32" width="6.44140625" style="11" customWidth="1"/>
    <col min="33" max="33" width="6.109375" style="11" customWidth="1"/>
    <col min="34" max="34" width="6.33203125" style="11" customWidth="1"/>
    <col min="35" max="35" width="4.33203125" style="11" customWidth="1"/>
    <col min="36" max="36" width="9.109375" style="11" customWidth="1"/>
    <col min="37" max="49" width="7.33203125" style="11" customWidth="1"/>
    <col min="50" max="16384" width="9.109375" style="11"/>
  </cols>
  <sheetData>
    <row r="1" spans="1:35" s="3" customFormat="1" ht="33.75" customHeight="1" x14ac:dyDescent="0.25">
      <c r="A1" s="159" t="s">
        <v>0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72"/>
      <c r="Q1" s="72"/>
      <c r="R1" s="23"/>
      <c r="S1" s="9"/>
      <c r="T1" s="9"/>
    </row>
    <row r="2" spans="1:35" s="3" customFormat="1" ht="30.75" customHeight="1" x14ac:dyDescent="0.25">
      <c r="A2" s="160" t="s">
        <v>93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4"/>
      <c r="Q2" s="4"/>
      <c r="R2" s="24"/>
      <c r="S2" s="9"/>
      <c r="T2" s="9"/>
    </row>
    <row r="3" spans="1:35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24"/>
      <c r="S3" s="8"/>
      <c r="T3" s="9"/>
    </row>
    <row r="4" spans="1:35" s="3" customFormat="1" ht="27" customHeight="1" x14ac:dyDescent="0.25">
      <c r="A4" s="150" t="s">
        <v>19</v>
      </c>
      <c r="B4" s="151"/>
      <c r="C4" s="152"/>
      <c r="D4" s="162" t="s">
        <v>25</v>
      </c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73"/>
      <c r="Q4" s="73"/>
      <c r="R4" s="17"/>
      <c r="S4" s="9"/>
      <c r="T4" s="9"/>
    </row>
    <row r="5" spans="1:35" s="3" customFormat="1" ht="27" customHeight="1" x14ac:dyDescent="0.25">
      <c r="A5" s="150" t="s">
        <v>4</v>
      </c>
      <c r="B5" s="151"/>
      <c r="C5" s="152"/>
      <c r="D5" s="148" t="s">
        <v>26</v>
      </c>
      <c r="E5" s="149"/>
      <c r="F5" s="149"/>
      <c r="G5" s="149"/>
      <c r="H5" s="150" t="s">
        <v>1</v>
      </c>
      <c r="I5" s="151"/>
      <c r="J5" s="151"/>
      <c r="K5" s="151"/>
      <c r="L5" s="156" t="s">
        <v>113</v>
      </c>
      <c r="M5" s="157"/>
      <c r="N5" s="157"/>
      <c r="O5" s="157"/>
      <c r="P5" s="74"/>
      <c r="Q5" s="74"/>
      <c r="R5" s="21"/>
      <c r="S5" s="9"/>
      <c r="T5" s="9"/>
    </row>
    <row r="6" spans="1:35" s="3" customFormat="1" ht="27" customHeight="1" x14ac:dyDescent="0.25">
      <c r="A6" s="150" t="s">
        <v>5</v>
      </c>
      <c r="B6" s="151"/>
      <c r="C6" s="152"/>
      <c r="D6" s="150" t="s">
        <v>39</v>
      </c>
      <c r="E6" s="151"/>
      <c r="F6" s="151"/>
      <c r="G6" s="151"/>
      <c r="H6" s="150" t="s">
        <v>8</v>
      </c>
      <c r="I6" s="151"/>
      <c r="J6" s="151"/>
      <c r="K6" s="151"/>
      <c r="L6" s="150">
        <v>11080</v>
      </c>
      <c r="M6" s="151"/>
      <c r="N6" s="151"/>
      <c r="O6" s="151"/>
      <c r="P6" s="75"/>
      <c r="Q6" s="75"/>
      <c r="R6" s="8"/>
      <c r="S6" s="9"/>
      <c r="T6" s="9"/>
    </row>
    <row r="7" spans="1:35" s="3" customFormat="1" ht="27" customHeight="1" x14ac:dyDescent="0.25">
      <c r="A7" s="150" t="s">
        <v>6</v>
      </c>
      <c r="B7" s="151"/>
      <c r="C7" s="152"/>
      <c r="D7" s="148" t="s">
        <v>30</v>
      </c>
      <c r="E7" s="149"/>
      <c r="F7" s="149"/>
      <c r="G7" s="149"/>
      <c r="H7" s="150" t="s">
        <v>9</v>
      </c>
      <c r="I7" s="151"/>
      <c r="J7" s="151"/>
      <c r="K7" s="151"/>
      <c r="L7" s="150" t="s">
        <v>88</v>
      </c>
      <c r="M7" s="151"/>
      <c r="N7" s="151"/>
      <c r="O7" s="151"/>
      <c r="P7" s="75"/>
      <c r="Q7" s="75"/>
      <c r="R7" s="8"/>
      <c r="S7" s="9"/>
      <c r="T7" s="9"/>
    </row>
    <row r="8" spans="1:35" s="3" customFormat="1" ht="27" customHeight="1" x14ac:dyDescent="0.25">
      <c r="A8" s="150" t="s">
        <v>7</v>
      </c>
      <c r="B8" s="151"/>
      <c r="C8" s="152"/>
      <c r="D8" s="148" t="s">
        <v>37</v>
      </c>
      <c r="E8" s="149"/>
      <c r="F8" s="149"/>
      <c r="G8" s="149"/>
      <c r="H8" s="150" t="s">
        <v>10</v>
      </c>
      <c r="I8" s="151"/>
      <c r="J8" s="151"/>
      <c r="K8" s="151"/>
      <c r="L8" s="150">
        <v>13</v>
      </c>
      <c r="M8" s="151"/>
      <c r="N8" s="151"/>
      <c r="O8" s="151"/>
      <c r="P8" s="75"/>
      <c r="Q8" s="75"/>
      <c r="R8" s="8"/>
      <c r="S8" s="9"/>
      <c r="T8" s="9"/>
    </row>
    <row r="9" spans="1:35" s="3" customFormat="1" ht="27" customHeight="1" x14ac:dyDescent="0.25">
      <c r="A9" s="150" t="s">
        <v>20</v>
      </c>
      <c r="B9" s="151"/>
      <c r="C9" s="152"/>
      <c r="D9" s="164">
        <v>1</v>
      </c>
      <c r="E9" s="165"/>
      <c r="F9" s="165"/>
      <c r="G9" s="175"/>
      <c r="H9" s="150" t="s">
        <v>21</v>
      </c>
      <c r="I9" s="151"/>
      <c r="J9" s="151"/>
      <c r="K9" s="151"/>
      <c r="L9" s="153">
        <v>3</v>
      </c>
      <c r="M9" s="154"/>
      <c r="N9" s="154"/>
      <c r="O9" s="154"/>
      <c r="P9" s="76"/>
      <c r="Q9" s="76"/>
      <c r="R9" s="22"/>
      <c r="S9" s="9"/>
      <c r="T9" s="9"/>
    </row>
    <row r="10" spans="1:35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8"/>
      <c r="S10" s="9"/>
      <c r="T10" s="9"/>
    </row>
    <row r="11" spans="1:35" s="9" customFormat="1" ht="29.25" customHeight="1" x14ac:dyDescent="0.25">
      <c r="A11" s="8"/>
      <c r="B11" s="2"/>
      <c r="C11" s="49" t="s">
        <v>57</v>
      </c>
      <c r="D11" s="49" t="s">
        <v>58</v>
      </c>
      <c r="E11" s="49" t="s">
        <v>59</v>
      </c>
      <c r="F11" s="49" t="s">
        <v>60</v>
      </c>
      <c r="G11" s="49" t="s">
        <v>61</v>
      </c>
      <c r="H11" s="49" t="s">
        <v>62</v>
      </c>
      <c r="I11" s="49" t="s">
        <v>63</v>
      </c>
      <c r="J11" s="49" t="s">
        <v>64</v>
      </c>
      <c r="K11" s="49" t="s">
        <v>65</v>
      </c>
      <c r="L11" s="49" t="s">
        <v>66</v>
      </c>
      <c r="M11" s="49" t="s">
        <v>67</v>
      </c>
      <c r="N11" s="49" t="s">
        <v>68</v>
      </c>
      <c r="O11" s="49" t="s">
        <v>69</v>
      </c>
      <c r="P11" s="78" t="s">
        <v>146</v>
      </c>
      <c r="Q11" s="78" t="s">
        <v>147</v>
      </c>
      <c r="R11" s="17"/>
    </row>
    <row r="12" spans="1:35" ht="25.5" customHeight="1" x14ac:dyDescent="0.25">
      <c r="A12" s="1" t="s">
        <v>16</v>
      </c>
      <c r="B12" s="10" t="s">
        <v>24</v>
      </c>
      <c r="C12" s="43" t="s">
        <v>17</v>
      </c>
      <c r="D12" s="43" t="s">
        <v>17</v>
      </c>
      <c r="E12" s="43" t="s">
        <v>17</v>
      </c>
      <c r="F12" s="43" t="s">
        <v>17</v>
      </c>
      <c r="G12" s="43" t="s">
        <v>17</v>
      </c>
      <c r="H12" s="43" t="s">
        <v>17</v>
      </c>
      <c r="I12" s="43" t="s">
        <v>17</v>
      </c>
      <c r="J12" s="43" t="s">
        <v>17</v>
      </c>
      <c r="K12" s="43" t="s">
        <v>17</v>
      </c>
      <c r="L12" s="43" t="s">
        <v>17</v>
      </c>
      <c r="M12" s="43" t="s">
        <v>17</v>
      </c>
      <c r="N12" s="43" t="s">
        <v>17</v>
      </c>
      <c r="O12" s="43" t="s">
        <v>17</v>
      </c>
      <c r="P12" s="79"/>
      <c r="Q12" s="79"/>
      <c r="R12" s="18"/>
      <c r="S12" s="14" t="s">
        <v>148</v>
      </c>
      <c r="T12" s="14" t="s">
        <v>149</v>
      </c>
      <c r="V12" s="49" t="s">
        <v>57</v>
      </c>
      <c r="W12" s="49" t="s">
        <v>58</v>
      </c>
      <c r="X12" s="49" t="s">
        <v>59</v>
      </c>
      <c r="Y12" s="49" t="s">
        <v>60</v>
      </c>
      <c r="Z12" s="49" t="s">
        <v>61</v>
      </c>
      <c r="AA12" s="49" t="s">
        <v>62</v>
      </c>
      <c r="AB12" s="49" t="s">
        <v>63</v>
      </c>
      <c r="AC12" s="49" t="s">
        <v>64</v>
      </c>
      <c r="AD12" s="49" t="s">
        <v>65</v>
      </c>
      <c r="AE12" s="49" t="s">
        <v>66</v>
      </c>
      <c r="AF12" s="49" t="s">
        <v>67</v>
      </c>
      <c r="AG12" s="49" t="s">
        <v>68</v>
      </c>
      <c r="AH12" s="49" t="s">
        <v>69</v>
      </c>
      <c r="AI12" s="44"/>
    </row>
    <row r="13" spans="1:35" ht="17.100000000000001" customHeight="1" x14ac:dyDescent="0.25">
      <c r="A13" s="12">
        <v>1</v>
      </c>
      <c r="B13" s="59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58">
        <v>0</v>
      </c>
      <c r="J13" s="58">
        <v>0</v>
      </c>
      <c r="K13" s="58">
        <v>0</v>
      </c>
      <c r="L13" s="58">
        <v>0</v>
      </c>
      <c r="M13" s="58">
        <v>0</v>
      </c>
      <c r="N13" s="58">
        <v>0</v>
      </c>
      <c r="O13" s="58">
        <v>0</v>
      </c>
      <c r="P13" s="19">
        <v>5</v>
      </c>
      <c r="Q13" s="19"/>
      <c r="R13" s="25"/>
      <c r="S13" s="26">
        <v>1</v>
      </c>
      <c r="T13" s="26">
        <v>3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ht="17.100000000000001" customHeight="1" x14ac:dyDescent="0.25">
      <c r="A14" s="12">
        <v>2</v>
      </c>
      <c r="B14" s="59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58">
        <v>0</v>
      </c>
      <c r="L14" s="58">
        <v>0</v>
      </c>
      <c r="M14" s="58">
        <v>0</v>
      </c>
      <c r="N14" s="58">
        <v>0</v>
      </c>
      <c r="O14" s="58">
        <v>0</v>
      </c>
      <c r="P14" s="19">
        <v>5</v>
      </c>
      <c r="Q14" s="19"/>
      <c r="R14" s="25"/>
      <c r="S14" s="26">
        <v>1</v>
      </c>
      <c r="T14" s="26">
        <v>3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</row>
    <row r="15" spans="1:35" ht="17.100000000000001" customHeight="1" x14ac:dyDescent="0.25">
      <c r="A15" s="12">
        <v>3</v>
      </c>
      <c r="B15" s="59">
        <v>43118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8">
        <v>0</v>
      </c>
      <c r="K15" s="58">
        <v>0</v>
      </c>
      <c r="L15" s="58">
        <v>0</v>
      </c>
      <c r="M15" s="58">
        <v>0</v>
      </c>
      <c r="N15" s="58">
        <v>0</v>
      </c>
      <c r="O15" s="58">
        <v>0</v>
      </c>
      <c r="P15" s="19">
        <v>5</v>
      </c>
      <c r="Q15" s="19"/>
      <c r="R15" s="25"/>
      <c r="S15" s="26">
        <v>1</v>
      </c>
      <c r="T15" s="26">
        <v>3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</row>
    <row r="16" spans="1:35" ht="17.100000000000001" customHeight="1" x14ac:dyDescent="0.25">
      <c r="A16" s="12">
        <v>4</v>
      </c>
      <c r="B16" s="59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58">
        <v>0</v>
      </c>
      <c r="J16" s="58">
        <v>0</v>
      </c>
      <c r="K16" s="58">
        <v>0</v>
      </c>
      <c r="L16" s="58">
        <v>0</v>
      </c>
      <c r="M16" s="58">
        <v>0</v>
      </c>
      <c r="N16" s="58">
        <v>0</v>
      </c>
      <c r="O16" s="58">
        <v>0</v>
      </c>
      <c r="P16" s="19"/>
      <c r="Q16" s="19"/>
      <c r="R16" s="25"/>
      <c r="S16" s="26">
        <v>1</v>
      </c>
      <c r="T16" s="26">
        <v>3</v>
      </c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</row>
    <row r="17" spans="1:35" ht="17.100000000000001" customHeight="1" x14ac:dyDescent="0.25">
      <c r="A17" s="12">
        <v>5</v>
      </c>
      <c r="B17" s="59">
        <v>43130</v>
      </c>
      <c r="C17" s="58">
        <v>0</v>
      </c>
      <c r="D17" s="58">
        <v>0</v>
      </c>
      <c r="E17" s="58">
        <v>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19"/>
      <c r="Q17" s="19"/>
      <c r="R17" s="25"/>
      <c r="S17" s="26">
        <v>1</v>
      </c>
      <c r="T17" s="26">
        <v>3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</row>
    <row r="18" spans="1:35" ht="17.100000000000001" customHeight="1" x14ac:dyDescent="0.25">
      <c r="A18" s="12">
        <v>6</v>
      </c>
      <c r="B18" s="59">
        <v>43137</v>
      </c>
      <c r="C18" s="58">
        <v>0</v>
      </c>
      <c r="D18" s="58">
        <v>0</v>
      </c>
      <c r="E18" s="58">
        <v>0</v>
      </c>
      <c r="F18" s="58">
        <v>0</v>
      </c>
      <c r="G18" s="58">
        <v>0</v>
      </c>
      <c r="H18" s="58">
        <v>0</v>
      </c>
      <c r="I18" s="58">
        <v>0</v>
      </c>
      <c r="J18" s="58">
        <v>0</v>
      </c>
      <c r="K18" s="58">
        <v>0</v>
      </c>
      <c r="L18" s="58">
        <v>0</v>
      </c>
      <c r="M18" s="58">
        <v>0</v>
      </c>
      <c r="N18" s="58">
        <v>0</v>
      </c>
      <c r="O18" s="58">
        <v>0</v>
      </c>
      <c r="P18" s="19"/>
      <c r="Q18" s="19"/>
      <c r="R18" s="25"/>
      <c r="S18" s="26">
        <v>1</v>
      </c>
      <c r="T18" s="26">
        <v>3</v>
      </c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</row>
    <row r="19" spans="1:35" ht="17.100000000000001" customHeight="1" x14ac:dyDescent="0.25">
      <c r="A19" s="12">
        <v>7</v>
      </c>
      <c r="B19" s="59">
        <v>43143</v>
      </c>
      <c r="C19" s="58">
        <v>0</v>
      </c>
      <c r="D19" s="58">
        <v>0</v>
      </c>
      <c r="E19" s="58">
        <v>0</v>
      </c>
      <c r="F19" s="58">
        <v>0</v>
      </c>
      <c r="G19" s="58">
        <v>0</v>
      </c>
      <c r="H19" s="58">
        <v>0</v>
      </c>
      <c r="I19" s="58">
        <v>0</v>
      </c>
      <c r="J19" s="58">
        <v>0</v>
      </c>
      <c r="K19" s="58">
        <v>0</v>
      </c>
      <c r="L19" s="58">
        <v>0</v>
      </c>
      <c r="M19" s="58">
        <v>0</v>
      </c>
      <c r="N19" s="58">
        <v>0</v>
      </c>
      <c r="O19" s="58">
        <v>0</v>
      </c>
      <c r="P19" s="19"/>
      <c r="Q19" s="19"/>
      <c r="R19" s="25"/>
      <c r="S19" s="26">
        <v>1</v>
      </c>
      <c r="T19" s="26">
        <v>3</v>
      </c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</row>
    <row r="20" spans="1:35" ht="17.100000000000001" customHeight="1" x14ac:dyDescent="0.25">
      <c r="A20" s="12">
        <v>8</v>
      </c>
      <c r="B20" s="59">
        <v>43154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58">
        <v>0</v>
      </c>
      <c r="J20" s="58">
        <v>0</v>
      </c>
      <c r="K20" s="58">
        <v>0</v>
      </c>
      <c r="L20" s="58">
        <v>0</v>
      </c>
      <c r="M20" s="58">
        <v>0</v>
      </c>
      <c r="N20" s="58">
        <v>0</v>
      </c>
      <c r="O20" s="58">
        <v>0</v>
      </c>
      <c r="P20" s="19"/>
      <c r="Q20" s="19"/>
      <c r="R20" s="25"/>
      <c r="S20" s="26">
        <v>1</v>
      </c>
      <c r="T20" s="26">
        <v>3</v>
      </c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</row>
    <row r="21" spans="1:35" ht="17.100000000000001" customHeight="1" x14ac:dyDescent="0.25">
      <c r="A21" s="12">
        <v>9</v>
      </c>
      <c r="B21" s="59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  <c r="L21" s="58">
        <v>0</v>
      </c>
      <c r="M21" s="58">
        <v>0</v>
      </c>
      <c r="N21" s="58">
        <v>0</v>
      </c>
      <c r="O21" s="58">
        <v>0</v>
      </c>
      <c r="P21" s="19"/>
      <c r="Q21" s="19"/>
      <c r="R21" s="25"/>
      <c r="S21" s="26">
        <v>1</v>
      </c>
      <c r="T21" s="26">
        <v>3</v>
      </c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</row>
    <row r="22" spans="1:35" ht="17.100000000000001" customHeight="1" x14ac:dyDescent="0.25">
      <c r="A22" s="12">
        <v>10</v>
      </c>
      <c r="B22" s="59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58">
        <v>0</v>
      </c>
      <c r="J22" s="58">
        <v>0</v>
      </c>
      <c r="K22" s="58">
        <v>0</v>
      </c>
      <c r="L22" s="58">
        <v>0</v>
      </c>
      <c r="M22" s="58">
        <v>0</v>
      </c>
      <c r="N22" s="58">
        <v>0</v>
      </c>
      <c r="O22" s="58">
        <v>0</v>
      </c>
      <c r="P22" s="19"/>
      <c r="Q22" s="19"/>
      <c r="R22" s="25"/>
      <c r="S22" s="26">
        <v>1</v>
      </c>
      <c r="T22" s="26">
        <v>3</v>
      </c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ht="17.100000000000001" customHeight="1" x14ac:dyDescent="0.25">
      <c r="A23" s="12">
        <v>11</v>
      </c>
      <c r="B23" s="59">
        <v>43169</v>
      </c>
      <c r="C23" s="58">
        <v>0</v>
      </c>
      <c r="D23" s="58"/>
      <c r="E23" s="58">
        <v>0</v>
      </c>
      <c r="F23" s="58">
        <v>0</v>
      </c>
      <c r="G23" s="58">
        <v>0</v>
      </c>
      <c r="H23" s="58">
        <v>0</v>
      </c>
      <c r="I23" s="58">
        <v>0</v>
      </c>
      <c r="J23" s="58">
        <v>0</v>
      </c>
      <c r="K23" s="58"/>
      <c r="L23" s="58">
        <v>0</v>
      </c>
      <c r="M23" s="58">
        <v>0</v>
      </c>
      <c r="N23" s="58">
        <v>0</v>
      </c>
      <c r="O23" s="58">
        <v>0</v>
      </c>
      <c r="P23" s="19"/>
      <c r="Q23" s="19"/>
      <c r="R23" s="25"/>
      <c r="S23" s="26">
        <v>1</v>
      </c>
      <c r="T23" s="26">
        <v>3</v>
      </c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ht="17.100000000000001" customHeight="1" x14ac:dyDescent="0.25">
      <c r="A24" s="12">
        <v>12</v>
      </c>
      <c r="B24" s="59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58">
        <v>0</v>
      </c>
      <c r="K24" s="58">
        <v>0</v>
      </c>
      <c r="L24" s="58">
        <v>0</v>
      </c>
      <c r="M24" s="58">
        <v>0</v>
      </c>
      <c r="N24" s="58">
        <v>0</v>
      </c>
      <c r="O24" s="58">
        <v>0</v>
      </c>
      <c r="P24" s="19"/>
      <c r="Q24" s="19"/>
      <c r="R24" s="25"/>
      <c r="S24" s="26">
        <v>1</v>
      </c>
      <c r="T24" s="26">
        <v>3</v>
      </c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ht="17.100000000000001" customHeight="1" x14ac:dyDescent="0.25">
      <c r="A25" s="12">
        <v>13</v>
      </c>
      <c r="B25" s="59">
        <v>43173</v>
      </c>
      <c r="C25" s="58">
        <v>0</v>
      </c>
      <c r="D25" s="58"/>
      <c r="E25" s="58">
        <v>0</v>
      </c>
      <c r="F25" s="58">
        <v>1</v>
      </c>
      <c r="G25" s="58">
        <v>0</v>
      </c>
      <c r="H25" s="58">
        <v>0</v>
      </c>
      <c r="I25" s="58">
        <v>0</v>
      </c>
      <c r="J25" s="58">
        <v>0</v>
      </c>
      <c r="K25" s="58"/>
      <c r="L25" s="58">
        <v>0</v>
      </c>
      <c r="M25" s="58">
        <v>0</v>
      </c>
      <c r="N25" s="58">
        <v>0</v>
      </c>
      <c r="O25" s="58">
        <v>0</v>
      </c>
      <c r="P25" s="19"/>
      <c r="Q25" s="19"/>
      <c r="R25" s="25"/>
      <c r="S25" s="26">
        <v>1</v>
      </c>
      <c r="T25" s="26">
        <v>3</v>
      </c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</row>
    <row r="26" spans="1:35" ht="17.100000000000001" customHeight="1" x14ac:dyDescent="0.25">
      <c r="A26" s="12">
        <v>14</v>
      </c>
      <c r="B26" s="59">
        <v>43175</v>
      </c>
      <c r="C26" s="58">
        <v>0</v>
      </c>
      <c r="D26" s="58"/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58">
        <v>0</v>
      </c>
      <c r="K26" s="58"/>
      <c r="L26" s="58">
        <v>0</v>
      </c>
      <c r="M26" s="58">
        <v>0</v>
      </c>
      <c r="N26" s="58">
        <v>0</v>
      </c>
      <c r="O26" s="58">
        <v>0</v>
      </c>
      <c r="P26" s="19"/>
      <c r="Q26" s="19"/>
      <c r="R26" s="25"/>
      <c r="S26" s="26">
        <v>1</v>
      </c>
      <c r="T26" s="26">
        <v>3</v>
      </c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</row>
    <row r="27" spans="1:35" ht="17.100000000000001" customHeight="1" x14ac:dyDescent="0.25">
      <c r="A27" s="12">
        <v>15</v>
      </c>
      <c r="B27" s="59">
        <v>43179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>
        <v>0</v>
      </c>
      <c r="J27" s="58">
        <v>0</v>
      </c>
      <c r="K27" s="58">
        <v>0</v>
      </c>
      <c r="L27" s="58">
        <v>0</v>
      </c>
      <c r="M27" s="58">
        <v>0</v>
      </c>
      <c r="N27" s="58">
        <v>0</v>
      </c>
      <c r="O27" s="58">
        <v>0</v>
      </c>
      <c r="P27" s="19"/>
      <c r="Q27" s="19"/>
      <c r="R27" s="25"/>
      <c r="S27" s="26">
        <v>1</v>
      </c>
      <c r="T27" s="26">
        <v>3</v>
      </c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</row>
    <row r="28" spans="1:35" ht="17.100000000000001" customHeight="1" x14ac:dyDescent="0.25">
      <c r="A28" s="12">
        <v>16</v>
      </c>
      <c r="B28" s="59">
        <v>43181</v>
      </c>
      <c r="C28" s="58">
        <v>0</v>
      </c>
      <c r="D28" s="58"/>
      <c r="E28" s="58">
        <v>0</v>
      </c>
      <c r="F28" s="58">
        <v>0</v>
      </c>
      <c r="G28" s="58">
        <v>0</v>
      </c>
      <c r="H28" s="58">
        <v>0</v>
      </c>
      <c r="I28" s="58">
        <v>0</v>
      </c>
      <c r="J28" s="58">
        <v>0</v>
      </c>
      <c r="K28" s="58"/>
      <c r="L28" s="58">
        <v>0</v>
      </c>
      <c r="M28" s="58">
        <v>0</v>
      </c>
      <c r="N28" s="58">
        <v>0</v>
      </c>
      <c r="O28" s="58">
        <v>0</v>
      </c>
      <c r="P28" s="19"/>
      <c r="Q28" s="19"/>
      <c r="R28" s="25"/>
      <c r="S28" s="26">
        <v>1</v>
      </c>
      <c r="T28" s="26">
        <v>3</v>
      </c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</row>
    <row r="29" spans="1:35" ht="17.100000000000001" customHeight="1" x14ac:dyDescent="0.25">
      <c r="A29" s="12">
        <v>17</v>
      </c>
      <c r="B29" s="59">
        <v>43188</v>
      </c>
      <c r="C29" s="58">
        <v>0</v>
      </c>
      <c r="D29" s="58">
        <v>0</v>
      </c>
      <c r="E29" s="58">
        <v>1</v>
      </c>
      <c r="F29" s="58">
        <v>0</v>
      </c>
      <c r="G29" s="58">
        <v>0</v>
      </c>
      <c r="H29" s="58">
        <v>0</v>
      </c>
      <c r="I29" s="58">
        <v>0</v>
      </c>
      <c r="J29" s="58">
        <v>0</v>
      </c>
      <c r="K29" s="58">
        <v>0</v>
      </c>
      <c r="L29" s="58">
        <v>0</v>
      </c>
      <c r="M29" s="58">
        <v>0</v>
      </c>
      <c r="N29" s="58">
        <v>0</v>
      </c>
      <c r="O29" s="58">
        <v>0</v>
      </c>
      <c r="P29" s="19"/>
      <c r="Q29" s="19"/>
      <c r="R29" s="25"/>
      <c r="S29" s="26">
        <v>1</v>
      </c>
      <c r="T29" s="26">
        <v>3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</row>
    <row r="30" spans="1:35" ht="17.100000000000001" customHeight="1" x14ac:dyDescent="0.25">
      <c r="A30" s="12">
        <v>18</v>
      </c>
      <c r="B30" s="59">
        <v>43196</v>
      </c>
      <c r="C30" s="58">
        <v>0</v>
      </c>
      <c r="D30" s="58">
        <v>1</v>
      </c>
      <c r="E30" s="58">
        <v>0</v>
      </c>
      <c r="F30" s="58">
        <v>0</v>
      </c>
      <c r="G30" s="58">
        <v>0</v>
      </c>
      <c r="H30" s="58">
        <v>0</v>
      </c>
      <c r="I30" s="58">
        <v>0</v>
      </c>
      <c r="J30" s="58">
        <v>0</v>
      </c>
      <c r="K30" s="58">
        <v>0</v>
      </c>
      <c r="L30" s="58">
        <v>0</v>
      </c>
      <c r="M30" s="58">
        <v>0</v>
      </c>
      <c r="N30" s="58">
        <v>0</v>
      </c>
      <c r="O30" s="58">
        <v>0</v>
      </c>
      <c r="P30" s="19"/>
      <c r="Q30" s="19"/>
      <c r="R30" s="25"/>
      <c r="S30" s="26">
        <v>1</v>
      </c>
      <c r="T30" s="26">
        <v>3</v>
      </c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</row>
    <row r="31" spans="1:35" ht="17.100000000000001" customHeight="1" x14ac:dyDescent="0.25">
      <c r="A31" s="12">
        <v>19</v>
      </c>
      <c r="B31" s="59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58">
        <v>0</v>
      </c>
      <c r="K31" s="58">
        <v>0</v>
      </c>
      <c r="L31" s="58">
        <v>0</v>
      </c>
      <c r="M31" s="58">
        <v>0</v>
      </c>
      <c r="N31" s="58">
        <v>1</v>
      </c>
      <c r="O31" s="58">
        <v>0</v>
      </c>
      <c r="P31" s="19"/>
      <c r="Q31" s="19"/>
      <c r="R31" s="25"/>
      <c r="S31" s="26">
        <v>1</v>
      </c>
      <c r="T31" s="26">
        <v>3</v>
      </c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ht="17.100000000000001" customHeight="1" x14ac:dyDescent="0.25">
      <c r="A32" s="12">
        <v>20</v>
      </c>
      <c r="B32" s="59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58">
        <v>0</v>
      </c>
      <c r="J32" s="58">
        <v>0</v>
      </c>
      <c r="K32" s="58">
        <v>0</v>
      </c>
      <c r="L32" s="58">
        <v>0</v>
      </c>
      <c r="M32" s="58">
        <v>0</v>
      </c>
      <c r="N32" s="58">
        <v>0</v>
      </c>
      <c r="O32" s="58">
        <v>0</v>
      </c>
      <c r="P32" s="19"/>
      <c r="Q32" s="19"/>
      <c r="R32" s="25"/>
      <c r="S32" s="26">
        <v>1</v>
      </c>
      <c r="T32" s="26">
        <v>3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</row>
    <row r="33" spans="1:35" ht="17.100000000000001" customHeight="1" x14ac:dyDescent="0.25">
      <c r="A33" s="12">
        <v>21</v>
      </c>
      <c r="B33" s="59">
        <v>43214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58">
        <v>0</v>
      </c>
      <c r="J33" s="58">
        <v>0</v>
      </c>
      <c r="K33" s="58">
        <v>0</v>
      </c>
      <c r="L33" s="58">
        <v>0</v>
      </c>
      <c r="M33" s="58">
        <v>0</v>
      </c>
      <c r="N33" s="58">
        <v>0</v>
      </c>
      <c r="O33" s="58">
        <v>0</v>
      </c>
      <c r="P33" s="19"/>
      <c r="Q33" s="19"/>
      <c r="R33" s="25"/>
      <c r="S33" s="26">
        <v>1</v>
      </c>
      <c r="T33" s="26">
        <v>3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</row>
    <row r="34" spans="1:35" ht="17.100000000000001" customHeight="1" x14ac:dyDescent="0.25">
      <c r="A34" s="12">
        <v>22</v>
      </c>
      <c r="B34" s="59">
        <v>43217</v>
      </c>
      <c r="C34" s="58">
        <v>0</v>
      </c>
      <c r="D34" s="58"/>
      <c r="E34" s="58">
        <v>0</v>
      </c>
      <c r="F34" s="58">
        <v>0</v>
      </c>
      <c r="G34" s="58">
        <v>1</v>
      </c>
      <c r="H34" s="58">
        <v>0</v>
      </c>
      <c r="I34" s="58">
        <v>0</v>
      </c>
      <c r="J34" s="58">
        <v>0</v>
      </c>
      <c r="K34" s="58"/>
      <c r="L34" s="58">
        <v>0</v>
      </c>
      <c r="M34" s="58">
        <v>0</v>
      </c>
      <c r="N34" s="58">
        <v>0</v>
      </c>
      <c r="O34" s="58">
        <v>0</v>
      </c>
      <c r="P34" s="19"/>
      <c r="Q34" s="19"/>
      <c r="R34" s="25"/>
      <c r="S34" s="26">
        <v>1</v>
      </c>
      <c r="T34" s="26">
        <v>3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</row>
    <row r="35" spans="1:35" ht="17.100000000000001" customHeight="1" x14ac:dyDescent="0.25">
      <c r="A35" s="12">
        <v>23</v>
      </c>
      <c r="B35" s="59">
        <v>43224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58">
        <v>0</v>
      </c>
      <c r="K35" s="58">
        <v>0</v>
      </c>
      <c r="L35" s="58">
        <v>0</v>
      </c>
      <c r="M35" s="58">
        <v>0</v>
      </c>
      <c r="N35" s="58">
        <v>0</v>
      </c>
      <c r="O35" s="58">
        <v>0</v>
      </c>
      <c r="P35" s="19"/>
      <c r="Q35" s="19"/>
      <c r="R35" s="25"/>
      <c r="S35" s="26">
        <v>1</v>
      </c>
      <c r="T35" s="26">
        <v>3</v>
      </c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</row>
    <row r="36" spans="1:35" ht="17.100000000000001" customHeight="1" x14ac:dyDescent="0.25">
      <c r="A36" s="12">
        <v>24</v>
      </c>
      <c r="B36" s="59">
        <v>43231</v>
      </c>
      <c r="C36" s="58">
        <v>0</v>
      </c>
      <c r="D36" s="58">
        <v>0</v>
      </c>
      <c r="E36" s="58">
        <v>0</v>
      </c>
      <c r="F36" s="58">
        <v>0</v>
      </c>
      <c r="G36" s="58">
        <v>0</v>
      </c>
      <c r="H36" s="58">
        <v>0</v>
      </c>
      <c r="I36" s="58">
        <v>0</v>
      </c>
      <c r="J36" s="58">
        <v>0</v>
      </c>
      <c r="K36" s="58">
        <v>0</v>
      </c>
      <c r="L36" s="58">
        <v>0</v>
      </c>
      <c r="M36" s="58">
        <v>0</v>
      </c>
      <c r="N36" s="58">
        <v>0</v>
      </c>
      <c r="O36" s="58">
        <v>0</v>
      </c>
      <c r="P36" s="19"/>
      <c r="Q36" s="19"/>
      <c r="R36" s="25"/>
      <c r="S36" s="26">
        <v>1</v>
      </c>
      <c r="T36" s="26">
        <v>3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</row>
    <row r="37" spans="1:35" ht="17.100000000000001" customHeight="1" x14ac:dyDescent="0.25">
      <c r="A37" s="12">
        <v>25</v>
      </c>
      <c r="B37" s="59">
        <v>43237</v>
      </c>
      <c r="C37" s="58">
        <v>0</v>
      </c>
      <c r="D37" s="58">
        <v>0</v>
      </c>
      <c r="E37" s="58">
        <v>0</v>
      </c>
      <c r="F37" s="58">
        <v>0</v>
      </c>
      <c r="G37" s="58">
        <v>0</v>
      </c>
      <c r="H37" s="58">
        <v>1</v>
      </c>
      <c r="I37" s="58">
        <v>0</v>
      </c>
      <c r="J37" s="58">
        <v>0</v>
      </c>
      <c r="K37" s="58">
        <v>0</v>
      </c>
      <c r="L37" s="58">
        <v>0</v>
      </c>
      <c r="M37" s="58">
        <v>0</v>
      </c>
      <c r="N37" s="58">
        <v>0</v>
      </c>
      <c r="O37" s="58">
        <v>0</v>
      </c>
      <c r="P37" s="19"/>
      <c r="Q37" s="19"/>
      <c r="R37" s="25"/>
      <c r="S37" s="26">
        <v>1</v>
      </c>
      <c r="T37" s="26">
        <v>3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</row>
    <row r="38" spans="1:35" ht="17.100000000000001" customHeight="1" x14ac:dyDescent="0.25">
      <c r="A38" s="12">
        <v>26</v>
      </c>
      <c r="B38" s="59">
        <v>43239</v>
      </c>
      <c r="C38" s="58">
        <v>0</v>
      </c>
      <c r="D38" s="58"/>
      <c r="E38" s="58">
        <v>0</v>
      </c>
      <c r="F38" s="58">
        <v>0</v>
      </c>
      <c r="G38" s="58">
        <v>0</v>
      </c>
      <c r="H38" s="58">
        <v>0</v>
      </c>
      <c r="I38" s="58">
        <v>0</v>
      </c>
      <c r="J38" s="58">
        <v>0</v>
      </c>
      <c r="K38" s="58"/>
      <c r="L38" s="58">
        <v>0</v>
      </c>
      <c r="M38" s="58">
        <v>0</v>
      </c>
      <c r="N38" s="58">
        <v>0</v>
      </c>
      <c r="O38" s="58">
        <v>0</v>
      </c>
      <c r="P38" s="19"/>
      <c r="Q38" s="19"/>
      <c r="R38" s="25"/>
      <c r="S38" s="26">
        <v>1</v>
      </c>
      <c r="T38" s="26">
        <v>3</v>
      </c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ht="17.100000000000001" customHeight="1" x14ac:dyDescent="0.25">
      <c r="A39" s="12">
        <v>27</v>
      </c>
      <c r="B39" s="59">
        <v>43242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58">
        <v>0</v>
      </c>
      <c r="J39" s="58">
        <v>0</v>
      </c>
      <c r="K39" s="58">
        <v>0</v>
      </c>
      <c r="L39" s="58">
        <v>0</v>
      </c>
      <c r="M39" s="58">
        <v>0</v>
      </c>
      <c r="N39" s="58">
        <v>0</v>
      </c>
      <c r="O39" s="58">
        <v>0</v>
      </c>
      <c r="P39" s="19"/>
      <c r="Q39" s="19"/>
      <c r="R39" s="25"/>
      <c r="S39" s="26">
        <v>1</v>
      </c>
      <c r="T39" s="26">
        <v>3</v>
      </c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ht="17.100000000000001" customHeight="1" x14ac:dyDescent="0.25">
      <c r="A40" s="12">
        <v>28</v>
      </c>
      <c r="B40" s="59">
        <v>43244</v>
      </c>
      <c r="C40" s="58">
        <v>0</v>
      </c>
      <c r="D40" s="58"/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  <c r="K40" s="58"/>
      <c r="L40" s="58">
        <v>0</v>
      </c>
      <c r="M40" s="58">
        <v>0</v>
      </c>
      <c r="N40" s="58">
        <v>0</v>
      </c>
      <c r="O40" s="58">
        <v>0</v>
      </c>
      <c r="P40" s="19"/>
      <c r="Q40" s="19"/>
      <c r="R40" s="25"/>
      <c r="S40" s="26">
        <v>1</v>
      </c>
      <c r="T40" s="26">
        <v>3</v>
      </c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</row>
    <row r="41" spans="1:35" ht="17.100000000000001" customHeight="1" x14ac:dyDescent="0.25">
      <c r="A41" s="12">
        <v>29</v>
      </c>
      <c r="B41" s="59">
        <v>43251</v>
      </c>
      <c r="C41" s="58">
        <v>0</v>
      </c>
      <c r="D41" s="58">
        <v>0</v>
      </c>
      <c r="E41" s="58">
        <v>1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  <c r="K41" s="58">
        <v>0</v>
      </c>
      <c r="L41" s="58">
        <v>0</v>
      </c>
      <c r="M41" s="58">
        <v>0</v>
      </c>
      <c r="N41" s="58">
        <v>0</v>
      </c>
      <c r="O41" s="58">
        <v>0</v>
      </c>
      <c r="P41" s="19"/>
      <c r="Q41" s="19"/>
      <c r="R41" s="25"/>
      <c r="S41" s="26">
        <v>1</v>
      </c>
      <c r="T41" s="26">
        <v>3</v>
      </c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</row>
    <row r="42" spans="1:35" ht="17.100000000000001" customHeight="1" x14ac:dyDescent="0.25">
      <c r="A42" s="12">
        <v>30</v>
      </c>
      <c r="B42" s="59">
        <v>43256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58">
        <v>0</v>
      </c>
      <c r="K42" s="58">
        <v>0</v>
      </c>
      <c r="L42" s="58">
        <v>0</v>
      </c>
      <c r="M42" s="58">
        <v>0</v>
      </c>
      <c r="N42" s="58">
        <v>0</v>
      </c>
      <c r="O42" s="58">
        <v>0</v>
      </c>
      <c r="P42" s="19"/>
      <c r="Q42" s="19"/>
      <c r="R42" s="25"/>
      <c r="S42" s="26">
        <v>1</v>
      </c>
      <c r="T42" s="26">
        <v>3</v>
      </c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</row>
    <row r="43" spans="1:35" ht="17.100000000000001" customHeight="1" x14ac:dyDescent="0.25">
      <c r="A43" s="12">
        <v>31</v>
      </c>
      <c r="B43" s="59">
        <v>43258</v>
      </c>
      <c r="C43" s="58">
        <v>0</v>
      </c>
      <c r="D43" s="58"/>
      <c r="E43" s="58">
        <v>0</v>
      </c>
      <c r="F43" s="58">
        <v>0</v>
      </c>
      <c r="G43" s="58">
        <v>0</v>
      </c>
      <c r="H43" s="58">
        <v>0</v>
      </c>
      <c r="I43" s="58">
        <v>0</v>
      </c>
      <c r="J43" s="58">
        <v>0</v>
      </c>
      <c r="K43" s="58"/>
      <c r="L43" s="58">
        <v>0</v>
      </c>
      <c r="M43" s="58">
        <v>0</v>
      </c>
      <c r="N43" s="58">
        <v>0</v>
      </c>
      <c r="O43" s="58">
        <v>0</v>
      </c>
      <c r="P43" s="19"/>
      <c r="Q43" s="19"/>
      <c r="R43" s="25"/>
      <c r="S43" s="26">
        <v>1</v>
      </c>
      <c r="T43" s="26">
        <v>3</v>
      </c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</row>
    <row r="44" spans="1:35" ht="17.100000000000001" customHeight="1" x14ac:dyDescent="0.25">
      <c r="A44" s="12">
        <v>32</v>
      </c>
      <c r="B44" s="59">
        <v>43263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58">
        <v>0</v>
      </c>
      <c r="L44" s="58">
        <v>0</v>
      </c>
      <c r="M44" s="58">
        <v>0</v>
      </c>
      <c r="N44" s="58">
        <v>0</v>
      </c>
      <c r="O44" s="58">
        <v>0</v>
      </c>
      <c r="P44" s="19"/>
      <c r="Q44" s="19"/>
      <c r="R44" s="25"/>
      <c r="S44" s="26">
        <v>1</v>
      </c>
      <c r="T44" s="26">
        <v>3</v>
      </c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</row>
    <row r="45" spans="1:35" ht="17.100000000000001" customHeight="1" x14ac:dyDescent="0.25">
      <c r="A45" s="12">
        <v>33</v>
      </c>
      <c r="B45" s="59">
        <v>43265</v>
      </c>
      <c r="C45" s="58">
        <v>0</v>
      </c>
      <c r="D45" s="58"/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58">
        <v>0</v>
      </c>
      <c r="K45" s="58"/>
      <c r="L45" s="58">
        <v>0</v>
      </c>
      <c r="M45" s="58">
        <v>0</v>
      </c>
      <c r="N45" s="58">
        <v>0</v>
      </c>
      <c r="O45" s="58">
        <v>0</v>
      </c>
      <c r="P45" s="19"/>
      <c r="Q45" s="19"/>
      <c r="R45" s="25"/>
      <c r="S45" s="26">
        <v>1</v>
      </c>
      <c r="T45" s="26">
        <v>3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</row>
    <row r="46" spans="1:35" ht="17.100000000000001" customHeight="1" x14ac:dyDescent="0.25">
      <c r="A46" s="12">
        <v>34</v>
      </c>
      <c r="B46" s="59">
        <v>43272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58">
        <v>0</v>
      </c>
      <c r="K46" s="58">
        <v>0</v>
      </c>
      <c r="L46" s="58">
        <v>0</v>
      </c>
      <c r="M46" s="58">
        <v>0</v>
      </c>
      <c r="N46" s="58">
        <v>0</v>
      </c>
      <c r="O46" s="58">
        <v>0</v>
      </c>
      <c r="P46" s="19"/>
      <c r="Q46" s="19"/>
      <c r="R46" s="25"/>
      <c r="S46" s="26">
        <v>1</v>
      </c>
      <c r="T46" s="26">
        <v>3</v>
      </c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ht="17.100000000000001" customHeight="1" x14ac:dyDescent="0.25">
      <c r="A47" s="12">
        <v>35</v>
      </c>
      <c r="B47" s="59">
        <v>43276</v>
      </c>
      <c r="C47" s="58">
        <v>0</v>
      </c>
      <c r="D47" s="58">
        <v>0</v>
      </c>
      <c r="E47" s="58">
        <v>0</v>
      </c>
      <c r="F47" s="58">
        <v>0</v>
      </c>
      <c r="G47" s="58">
        <v>0</v>
      </c>
      <c r="H47" s="58">
        <v>0</v>
      </c>
      <c r="I47" s="58">
        <v>0</v>
      </c>
      <c r="J47" s="58">
        <v>0</v>
      </c>
      <c r="K47" s="58">
        <v>0</v>
      </c>
      <c r="L47" s="58">
        <v>1</v>
      </c>
      <c r="M47" s="58">
        <v>0</v>
      </c>
      <c r="N47" s="58">
        <v>0</v>
      </c>
      <c r="O47" s="58">
        <v>0</v>
      </c>
      <c r="P47" s="19"/>
      <c r="Q47" s="19"/>
      <c r="R47" s="25"/>
      <c r="S47" s="26">
        <v>1</v>
      </c>
      <c r="T47" s="26">
        <v>3</v>
      </c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ht="17.100000000000001" customHeight="1" x14ac:dyDescent="0.25">
      <c r="A48" s="12">
        <v>36</v>
      </c>
      <c r="B48" s="59">
        <v>43278</v>
      </c>
      <c r="C48" s="58">
        <v>0</v>
      </c>
      <c r="D48" s="58"/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58">
        <v>0</v>
      </c>
      <c r="K48" s="58"/>
      <c r="L48" s="58">
        <v>0</v>
      </c>
      <c r="M48" s="58">
        <v>0</v>
      </c>
      <c r="N48" s="58">
        <v>0</v>
      </c>
      <c r="O48" s="58">
        <v>0</v>
      </c>
      <c r="P48" s="19"/>
      <c r="Q48" s="19"/>
      <c r="R48" s="25"/>
      <c r="S48" s="26">
        <v>1</v>
      </c>
      <c r="T48" s="26">
        <v>3</v>
      </c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</row>
    <row r="49" spans="1:35" ht="17.100000000000001" customHeight="1" x14ac:dyDescent="0.25">
      <c r="A49" s="12">
        <v>37</v>
      </c>
      <c r="B49" s="59">
        <v>43280</v>
      </c>
      <c r="C49" s="58">
        <v>0</v>
      </c>
      <c r="D49" s="58"/>
      <c r="E49" s="58">
        <v>0</v>
      </c>
      <c r="F49" s="58">
        <v>0</v>
      </c>
      <c r="G49" s="58">
        <v>0</v>
      </c>
      <c r="H49" s="58">
        <v>0</v>
      </c>
      <c r="I49" s="58">
        <v>0</v>
      </c>
      <c r="J49" s="58">
        <v>0</v>
      </c>
      <c r="K49" s="58"/>
      <c r="L49" s="58">
        <v>0</v>
      </c>
      <c r="M49" s="58">
        <v>0</v>
      </c>
      <c r="N49" s="58">
        <v>0</v>
      </c>
      <c r="O49" s="58">
        <v>0</v>
      </c>
      <c r="P49" s="19"/>
      <c r="Q49" s="19"/>
      <c r="R49" s="25"/>
      <c r="S49" s="26">
        <v>1</v>
      </c>
      <c r="T49" s="26">
        <v>3</v>
      </c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</row>
    <row r="50" spans="1:35" ht="17.100000000000001" customHeight="1" x14ac:dyDescent="0.25">
      <c r="A50" s="12">
        <v>38</v>
      </c>
      <c r="B50" s="59">
        <v>43283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58">
        <v>0</v>
      </c>
      <c r="K50" s="58">
        <v>0</v>
      </c>
      <c r="L50" s="58">
        <v>0</v>
      </c>
      <c r="M50" s="58">
        <v>0</v>
      </c>
      <c r="N50" s="58">
        <v>0</v>
      </c>
      <c r="O50" s="58">
        <v>0</v>
      </c>
      <c r="P50" s="19"/>
      <c r="Q50" s="19"/>
      <c r="R50" s="25"/>
      <c r="S50" s="26">
        <v>1</v>
      </c>
      <c r="T50" s="26">
        <v>3</v>
      </c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</row>
    <row r="51" spans="1:35" ht="17.100000000000001" customHeight="1" x14ac:dyDescent="0.25">
      <c r="A51" s="12">
        <v>39</v>
      </c>
      <c r="B51" s="59">
        <v>43285</v>
      </c>
      <c r="C51" s="58">
        <v>0</v>
      </c>
      <c r="D51" s="58"/>
      <c r="E51" s="58">
        <v>0</v>
      </c>
      <c r="F51" s="58">
        <v>1</v>
      </c>
      <c r="G51" s="58">
        <v>0</v>
      </c>
      <c r="H51" s="58">
        <v>0</v>
      </c>
      <c r="I51" s="58">
        <v>0</v>
      </c>
      <c r="J51" s="58">
        <v>0</v>
      </c>
      <c r="K51" s="58"/>
      <c r="L51" s="58">
        <v>0</v>
      </c>
      <c r="M51" s="58">
        <v>0</v>
      </c>
      <c r="N51" s="58">
        <v>0</v>
      </c>
      <c r="O51" s="58">
        <v>0</v>
      </c>
      <c r="P51" s="19"/>
      <c r="Q51" s="19"/>
      <c r="R51" s="25"/>
      <c r="S51" s="26">
        <v>1</v>
      </c>
      <c r="T51" s="26">
        <v>3</v>
      </c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</row>
    <row r="52" spans="1:35" ht="17.100000000000001" customHeight="1" x14ac:dyDescent="0.25">
      <c r="A52" s="12">
        <v>40</v>
      </c>
      <c r="B52" s="59">
        <v>43287</v>
      </c>
      <c r="C52" s="58">
        <v>0</v>
      </c>
      <c r="D52" s="58"/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58">
        <v>0</v>
      </c>
      <c r="K52" s="58"/>
      <c r="L52" s="58">
        <v>0</v>
      </c>
      <c r="M52" s="58">
        <v>0</v>
      </c>
      <c r="N52" s="58">
        <v>0</v>
      </c>
      <c r="O52" s="58">
        <v>0</v>
      </c>
      <c r="P52" s="19"/>
      <c r="Q52" s="19"/>
      <c r="R52" s="25"/>
      <c r="S52" s="26">
        <v>1</v>
      </c>
      <c r="T52" s="26">
        <v>3</v>
      </c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</row>
    <row r="53" spans="1:35" ht="17.100000000000001" customHeight="1" x14ac:dyDescent="0.25">
      <c r="A53" s="12">
        <v>41</v>
      </c>
      <c r="B53" s="59">
        <v>43293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>
        <v>0</v>
      </c>
      <c r="J53" s="58">
        <v>0</v>
      </c>
      <c r="K53" s="58">
        <v>0</v>
      </c>
      <c r="L53" s="58">
        <v>0</v>
      </c>
      <c r="M53" s="58">
        <v>0</v>
      </c>
      <c r="N53" s="58">
        <v>0</v>
      </c>
      <c r="O53" s="58">
        <v>0</v>
      </c>
      <c r="P53" s="19"/>
      <c r="Q53" s="19"/>
      <c r="R53" s="25"/>
      <c r="S53" s="26">
        <v>1</v>
      </c>
      <c r="T53" s="26">
        <v>3</v>
      </c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</row>
    <row r="54" spans="1:35" ht="17.100000000000001" customHeight="1" x14ac:dyDescent="0.25">
      <c r="A54" s="12">
        <v>42</v>
      </c>
      <c r="B54" s="59">
        <v>43298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58">
        <v>0</v>
      </c>
      <c r="K54" s="58">
        <v>0</v>
      </c>
      <c r="L54" s="58">
        <v>0</v>
      </c>
      <c r="M54" s="58">
        <v>0</v>
      </c>
      <c r="N54" s="58">
        <v>0</v>
      </c>
      <c r="O54" s="58">
        <v>0</v>
      </c>
      <c r="P54" s="19"/>
      <c r="Q54" s="19"/>
      <c r="R54" s="25"/>
      <c r="S54" s="26">
        <v>1</v>
      </c>
      <c r="T54" s="26">
        <v>3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</row>
    <row r="55" spans="1:35" ht="17.100000000000001" customHeight="1" x14ac:dyDescent="0.25">
      <c r="A55" s="12">
        <v>43</v>
      </c>
      <c r="B55" s="59">
        <v>43300</v>
      </c>
      <c r="C55" s="58">
        <v>1</v>
      </c>
      <c r="D55" s="58"/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58">
        <v>0</v>
      </c>
      <c r="K55" s="58"/>
      <c r="L55" s="58">
        <v>0</v>
      </c>
      <c r="M55" s="58">
        <v>0</v>
      </c>
      <c r="N55" s="58">
        <v>0</v>
      </c>
      <c r="O55" s="58">
        <v>0</v>
      </c>
      <c r="P55" s="19"/>
      <c r="Q55" s="19"/>
      <c r="R55" s="25"/>
      <c r="S55" s="26">
        <v>1</v>
      </c>
      <c r="T55" s="26">
        <v>3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</row>
    <row r="56" spans="1:35" ht="17.100000000000001" customHeight="1" x14ac:dyDescent="0.25">
      <c r="A56" s="12">
        <v>44</v>
      </c>
      <c r="B56" s="59">
        <v>43305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19"/>
      <c r="Q56" s="19"/>
      <c r="R56" s="25"/>
      <c r="S56" s="26">
        <v>1</v>
      </c>
      <c r="T56" s="26">
        <v>3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ht="17.100000000000001" customHeight="1" x14ac:dyDescent="0.25">
      <c r="A57" s="12">
        <v>45</v>
      </c>
      <c r="B57" s="59">
        <v>43314</v>
      </c>
      <c r="C57" s="58">
        <v>0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19"/>
      <c r="Q57" s="19"/>
      <c r="R57" s="25"/>
      <c r="S57" s="26">
        <v>1</v>
      </c>
      <c r="T57" s="26">
        <v>3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ht="17.100000000000001" customHeight="1" x14ac:dyDescent="0.25">
      <c r="A58" s="12">
        <v>46</v>
      </c>
      <c r="B58" s="59">
        <v>43321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58">
        <v>0</v>
      </c>
      <c r="K58" s="58">
        <v>0</v>
      </c>
      <c r="L58" s="58">
        <v>0</v>
      </c>
      <c r="M58" s="58">
        <v>0</v>
      </c>
      <c r="N58" s="58">
        <v>0</v>
      </c>
      <c r="O58" s="58">
        <v>0</v>
      </c>
      <c r="P58" s="19"/>
      <c r="Q58" s="19"/>
      <c r="R58" s="25"/>
      <c r="S58" s="26">
        <v>1</v>
      </c>
      <c r="T58" s="26">
        <v>3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</row>
    <row r="59" spans="1:35" ht="17.100000000000001" customHeight="1" x14ac:dyDescent="0.25">
      <c r="A59" s="12">
        <v>47</v>
      </c>
      <c r="B59" s="59">
        <v>43325</v>
      </c>
      <c r="C59" s="58">
        <v>0</v>
      </c>
      <c r="D59" s="58">
        <v>0</v>
      </c>
      <c r="E59" s="58">
        <v>0</v>
      </c>
      <c r="F59" s="58">
        <v>0</v>
      </c>
      <c r="G59" s="58">
        <v>0</v>
      </c>
      <c r="H59" s="58">
        <v>0</v>
      </c>
      <c r="I59" s="58">
        <v>0</v>
      </c>
      <c r="J59" s="58">
        <v>0</v>
      </c>
      <c r="K59" s="58">
        <v>0</v>
      </c>
      <c r="L59" s="58">
        <v>0</v>
      </c>
      <c r="M59" s="58">
        <v>0</v>
      </c>
      <c r="N59" s="58">
        <v>0</v>
      </c>
      <c r="O59" s="58">
        <v>0</v>
      </c>
      <c r="P59" s="19"/>
      <c r="Q59" s="19"/>
      <c r="R59" s="25"/>
      <c r="S59" s="26">
        <v>1</v>
      </c>
      <c r="T59" s="26">
        <v>3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</row>
    <row r="60" spans="1:35" ht="17.100000000000001" customHeight="1" x14ac:dyDescent="0.25">
      <c r="A60" s="12">
        <v>48</v>
      </c>
      <c r="B60" s="59">
        <v>43329</v>
      </c>
      <c r="C60" s="58">
        <v>0</v>
      </c>
      <c r="D60" s="58"/>
      <c r="E60" s="58">
        <v>0</v>
      </c>
      <c r="F60" s="58">
        <v>0</v>
      </c>
      <c r="G60" s="58">
        <v>0</v>
      </c>
      <c r="H60" s="58">
        <v>0</v>
      </c>
      <c r="I60" s="58">
        <v>0</v>
      </c>
      <c r="J60" s="58">
        <v>0</v>
      </c>
      <c r="K60" s="58"/>
      <c r="L60" s="58">
        <v>1</v>
      </c>
      <c r="M60" s="58">
        <v>0</v>
      </c>
      <c r="N60" s="58">
        <v>0</v>
      </c>
      <c r="O60" s="58">
        <v>0</v>
      </c>
      <c r="P60" s="19"/>
      <c r="Q60" s="19"/>
      <c r="R60" s="25"/>
      <c r="S60" s="26">
        <v>1</v>
      </c>
      <c r="T60" s="26">
        <v>3</v>
      </c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</row>
    <row r="61" spans="1:35" ht="17.100000000000001" customHeight="1" x14ac:dyDescent="0.25">
      <c r="A61" s="12">
        <v>49</v>
      </c>
      <c r="B61" s="59">
        <v>43333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58">
        <v>0</v>
      </c>
      <c r="K61" s="58">
        <v>0</v>
      </c>
      <c r="L61" s="58">
        <v>0</v>
      </c>
      <c r="M61" s="58">
        <v>0</v>
      </c>
      <c r="N61" s="58">
        <v>0</v>
      </c>
      <c r="O61" s="58">
        <v>0</v>
      </c>
      <c r="P61" s="19"/>
      <c r="Q61" s="19"/>
      <c r="R61" s="25"/>
      <c r="S61" s="26">
        <v>1</v>
      </c>
      <c r="T61" s="26">
        <v>3</v>
      </c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</row>
    <row r="62" spans="1:35" ht="17.100000000000001" customHeight="1" x14ac:dyDescent="0.25">
      <c r="A62" s="12">
        <v>50</v>
      </c>
      <c r="B62" s="59">
        <v>43335</v>
      </c>
      <c r="C62" s="58">
        <v>0</v>
      </c>
      <c r="D62" s="58"/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58">
        <v>0</v>
      </c>
      <c r="K62" s="58"/>
      <c r="L62" s="58">
        <v>0</v>
      </c>
      <c r="M62" s="58">
        <v>0</v>
      </c>
      <c r="N62" s="58">
        <v>0</v>
      </c>
      <c r="O62" s="58">
        <v>0</v>
      </c>
      <c r="P62" s="19"/>
      <c r="Q62" s="19"/>
      <c r="R62" s="25"/>
      <c r="S62" s="26">
        <v>1</v>
      </c>
      <c r="T62" s="26">
        <v>3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</row>
    <row r="63" spans="1:35" ht="17.100000000000001" customHeight="1" x14ac:dyDescent="0.25">
      <c r="A63" s="12">
        <v>51</v>
      </c>
      <c r="B63" s="59">
        <v>43341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19"/>
      <c r="Q63" s="19"/>
      <c r="R63" s="25"/>
      <c r="S63" s="26">
        <v>1</v>
      </c>
      <c r="T63" s="26">
        <v>3</v>
      </c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</row>
    <row r="64" spans="1:35" ht="17.100000000000001" customHeight="1" x14ac:dyDescent="0.25">
      <c r="A64" s="12">
        <v>52</v>
      </c>
      <c r="B64" s="59">
        <v>43343</v>
      </c>
      <c r="C64" s="58">
        <v>0</v>
      </c>
      <c r="D64" s="58"/>
      <c r="E64" s="58">
        <v>0</v>
      </c>
      <c r="F64" s="58">
        <v>0</v>
      </c>
      <c r="G64" s="58">
        <v>0</v>
      </c>
      <c r="H64" s="58">
        <v>0</v>
      </c>
      <c r="I64" s="58">
        <v>0</v>
      </c>
      <c r="J64" s="58">
        <v>0</v>
      </c>
      <c r="K64" s="58"/>
      <c r="L64" s="58">
        <v>0</v>
      </c>
      <c r="M64" s="58">
        <v>0</v>
      </c>
      <c r="N64" s="58">
        <v>0</v>
      </c>
      <c r="O64" s="58">
        <v>0</v>
      </c>
      <c r="P64" s="19"/>
      <c r="Q64" s="19"/>
      <c r="R64" s="25"/>
      <c r="S64" s="26">
        <v>1</v>
      </c>
      <c r="T64" s="26">
        <v>3</v>
      </c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</row>
    <row r="65" spans="1:35" ht="17.100000000000001" customHeight="1" x14ac:dyDescent="0.25">
      <c r="A65" s="12">
        <v>53</v>
      </c>
      <c r="B65" s="59">
        <v>43349</v>
      </c>
      <c r="C65" s="58">
        <v>0</v>
      </c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58">
        <v>0</v>
      </c>
      <c r="J65" s="58">
        <v>0</v>
      </c>
      <c r="K65" s="58">
        <v>0</v>
      </c>
      <c r="L65" s="58">
        <v>0</v>
      </c>
      <c r="M65" s="58">
        <v>0</v>
      </c>
      <c r="N65" s="58">
        <v>0</v>
      </c>
      <c r="O65" s="58">
        <v>0</v>
      </c>
      <c r="P65" s="19"/>
      <c r="Q65" s="19"/>
      <c r="R65" s="25"/>
      <c r="S65" s="26">
        <v>1</v>
      </c>
      <c r="T65" s="26">
        <v>3</v>
      </c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</row>
    <row r="66" spans="1:35" ht="17.100000000000001" customHeight="1" x14ac:dyDescent="0.25">
      <c r="A66" s="12">
        <v>54</v>
      </c>
      <c r="B66" s="59">
        <v>43356</v>
      </c>
      <c r="C66" s="58">
        <v>0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58">
        <v>0</v>
      </c>
      <c r="J66" s="58">
        <v>0</v>
      </c>
      <c r="K66" s="58">
        <v>0</v>
      </c>
      <c r="L66" s="58">
        <v>0</v>
      </c>
      <c r="M66" s="58">
        <v>0</v>
      </c>
      <c r="N66" s="58">
        <v>0</v>
      </c>
      <c r="O66" s="58">
        <v>0</v>
      </c>
      <c r="P66" s="19"/>
      <c r="Q66" s="19"/>
      <c r="R66" s="25"/>
      <c r="S66" s="26">
        <v>1</v>
      </c>
      <c r="T66" s="26">
        <v>3</v>
      </c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ht="17.100000000000001" customHeight="1" x14ac:dyDescent="0.25">
      <c r="A67" s="12">
        <v>55</v>
      </c>
      <c r="B67" s="59">
        <v>43360</v>
      </c>
      <c r="C67" s="58">
        <v>0</v>
      </c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19"/>
      <c r="Q67" s="19"/>
      <c r="R67" s="25"/>
      <c r="S67" s="26">
        <v>1</v>
      </c>
      <c r="T67" s="26">
        <v>3</v>
      </c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ht="17.100000000000001" customHeight="1" x14ac:dyDescent="0.25">
      <c r="A68" s="12">
        <v>56</v>
      </c>
      <c r="B68" s="59">
        <v>43372</v>
      </c>
      <c r="C68" s="58">
        <v>0</v>
      </c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58">
        <v>0</v>
      </c>
      <c r="J68" s="58">
        <v>0</v>
      </c>
      <c r="K68" s="58">
        <v>0</v>
      </c>
      <c r="L68" s="58">
        <v>0</v>
      </c>
      <c r="M68" s="58">
        <v>0</v>
      </c>
      <c r="N68" s="58">
        <v>0</v>
      </c>
      <c r="O68" s="58">
        <v>0</v>
      </c>
      <c r="P68" s="19"/>
      <c r="Q68" s="19"/>
      <c r="R68" s="25"/>
      <c r="S68" s="26">
        <v>1</v>
      </c>
      <c r="T68" s="26">
        <v>3</v>
      </c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</row>
    <row r="69" spans="1:35" ht="17.100000000000001" customHeight="1" x14ac:dyDescent="0.25">
      <c r="A69" s="12">
        <v>57</v>
      </c>
      <c r="B69" s="59">
        <v>43375</v>
      </c>
      <c r="C69" s="58">
        <v>0</v>
      </c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58">
        <v>0</v>
      </c>
      <c r="J69" s="58">
        <v>0</v>
      </c>
      <c r="K69" s="58">
        <v>0</v>
      </c>
      <c r="L69" s="58">
        <v>0</v>
      </c>
      <c r="M69" s="58">
        <v>0</v>
      </c>
      <c r="N69" s="58">
        <v>0</v>
      </c>
      <c r="O69" s="58">
        <v>0</v>
      </c>
      <c r="P69" s="19"/>
      <c r="Q69" s="19"/>
      <c r="R69" s="25"/>
      <c r="S69" s="26">
        <v>1</v>
      </c>
      <c r="T69" s="26">
        <v>3</v>
      </c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</row>
    <row r="70" spans="1:35" ht="17.100000000000001" customHeight="1" x14ac:dyDescent="0.25">
      <c r="A70" s="12">
        <v>58</v>
      </c>
      <c r="B70" s="59">
        <v>43377</v>
      </c>
      <c r="C70" s="58">
        <v>0</v>
      </c>
      <c r="D70" s="58"/>
      <c r="E70" s="58">
        <v>0</v>
      </c>
      <c r="F70" s="58">
        <v>0</v>
      </c>
      <c r="G70" s="58">
        <v>0</v>
      </c>
      <c r="H70" s="58">
        <v>0</v>
      </c>
      <c r="I70" s="58">
        <v>0</v>
      </c>
      <c r="J70" s="58">
        <v>0</v>
      </c>
      <c r="K70" s="58"/>
      <c r="L70" s="58">
        <v>0</v>
      </c>
      <c r="M70" s="58">
        <v>0</v>
      </c>
      <c r="N70" s="58">
        <v>0</v>
      </c>
      <c r="O70" s="58">
        <v>0</v>
      </c>
      <c r="P70" s="19"/>
      <c r="Q70" s="19"/>
      <c r="R70" s="25"/>
      <c r="S70" s="26">
        <v>1</v>
      </c>
      <c r="T70" s="26">
        <v>3</v>
      </c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</row>
    <row r="71" spans="1:35" ht="17.100000000000001" customHeight="1" x14ac:dyDescent="0.25">
      <c r="A71" s="12">
        <v>59</v>
      </c>
      <c r="B71" s="59">
        <v>43379</v>
      </c>
      <c r="C71" s="58">
        <v>0</v>
      </c>
      <c r="D71" s="58"/>
      <c r="E71" s="58">
        <v>0</v>
      </c>
      <c r="F71" s="58">
        <v>0</v>
      </c>
      <c r="G71" s="58">
        <v>0</v>
      </c>
      <c r="H71" s="58">
        <v>0</v>
      </c>
      <c r="I71" s="58">
        <v>0</v>
      </c>
      <c r="J71" s="58">
        <v>0</v>
      </c>
      <c r="K71" s="58"/>
      <c r="L71" s="58">
        <v>0</v>
      </c>
      <c r="M71" s="58">
        <v>0</v>
      </c>
      <c r="N71" s="58">
        <v>0</v>
      </c>
      <c r="O71" s="58">
        <v>0</v>
      </c>
      <c r="P71" s="19"/>
      <c r="Q71" s="19"/>
      <c r="R71" s="25"/>
      <c r="S71" s="26">
        <v>1</v>
      </c>
      <c r="T71" s="26">
        <v>3</v>
      </c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</row>
    <row r="72" spans="1:35" ht="17.100000000000001" customHeight="1" x14ac:dyDescent="0.25">
      <c r="A72" s="12">
        <v>60</v>
      </c>
      <c r="B72" s="59">
        <v>43382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58">
        <v>0</v>
      </c>
      <c r="J72" s="58">
        <v>0</v>
      </c>
      <c r="K72" s="58">
        <v>0</v>
      </c>
      <c r="L72" s="58">
        <v>0</v>
      </c>
      <c r="M72" s="58">
        <v>0</v>
      </c>
      <c r="N72" s="58">
        <v>0</v>
      </c>
      <c r="O72" s="58">
        <v>0</v>
      </c>
      <c r="P72" s="19"/>
      <c r="Q72" s="19"/>
      <c r="R72" s="25"/>
      <c r="S72" s="26">
        <v>1</v>
      </c>
      <c r="T72" s="26">
        <v>3</v>
      </c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</row>
    <row r="73" spans="1:35" ht="17.100000000000001" customHeight="1" x14ac:dyDescent="0.25">
      <c r="A73" s="12">
        <v>61</v>
      </c>
      <c r="B73" s="59">
        <v>43384</v>
      </c>
      <c r="C73" s="58">
        <v>0</v>
      </c>
      <c r="D73" s="58"/>
      <c r="E73" s="58">
        <v>0</v>
      </c>
      <c r="F73" s="58">
        <v>0</v>
      </c>
      <c r="G73" s="58">
        <v>0</v>
      </c>
      <c r="H73" s="58">
        <v>0</v>
      </c>
      <c r="I73" s="58">
        <v>0</v>
      </c>
      <c r="J73" s="58">
        <v>0</v>
      </c>
      <c r="K73" s="58"/>
      <c r="L73" s="58">
        <v>0</v>
      </c>
      <c r="M73" s="58">
        <v>0</v>
      </c>
      <c r="N73" s="58">
        <v>0</v>
      </c>
      <c r="O73" s="58">
        <v>0</v>
      </c>
      <c r="P73" s="19"/>
      <c r="Q73" s="19"/>
      <c r="R73" s="25"/>
      <c r="S73" s="26">
        <v>1</v>
      </c>
      <c r="T73" s="26">
        <v>3</v>
      </c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</row>
    <row r="74" spans="1:35" ht="17.100000000000001" customHeight="1" x14ac:dyDescent="0.25">
      <c r="A74" s="12">
        <v>62</v>
      </c>
      <c r="B74" s="59">
        <v>43388</v>
      </c>
      <c r="C74" s="58">
        <v>0</v>
      </c>
      <c r="D74" s="58">
        <v>1</v>
      </c>
      <c r="E74" s="58">
        <v>0</v>
      </c>
      <c r="F74" s="58">
        <v>0</v>
      </c>
      <c r="G74" s="58">
        <v>0</v>
      </c>
      <c r="H74" s="58">
        <v>0</v>
      </c>
      <c r="I74" s="58">
        <v>0</v>
      </c>
      <c r="J74" s="58">
        <v>0</v>
      </c>
      <c r="K74" s="58">
        <v>0</v>
      </c>
      <c r="L74" s="58">
        <v>0</v>
      </c>
      <c r="M74" s="58">
        <v>0</v>
      </c>
      <c r="N74" s="58">
        <v>0</v>
      </c>
      <c r="O74" s="58">
        <v>0</v>
      </c>
      <c r="P74" s="19"/>
      <c r="Q74" s="19"/>
      <c r="R74" s="25"/>
      <c r="S74" s="26">
        <v>1</v>
      </c>
      <c r="T74" s="26">
        <v>3</v>
      </c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</row>
    <row r="75" spans="1:35" ht="17.100000000000001" customHeight="1" x14ac:dyDescent="0.25">
      <c r="A75" s="12">
        <v>63</v>
      </c>
      <c r="B75" s="59">
        <v>43390</v>
      </c>
      <c r="C75" s="58">
        <v>0</v>
      </c>
      <c r="D75" s="58"/>
      <c r="E75" s="58">
        <v>0</v>
      </c>
      <c r="F75" s="58">
        <v>0</v>
      </c>
      <c r="G75" s="58">
        <v>0</v>
      </c>
      <c r="H75" s="58">
        <v>0</v>
      </c>
      <c r="I75" s="58">
        <v>0</v>
      </c>
      <c r="J75" s="58">
        <v>0</v>
      </c>
      <c r="K75" s="58"/>
      <c r="L75" s="58">
        <v>0</v>
      </c>
      <c r="M75" s="58">
        <v>0</v>
      </c>
      <c r="N75" s="58">
        <v>0</v>
      </c>
      <c r="O75" s="58">
        <v>0</v>
      </c>
      <c r="P75" s="19"/>
      <c r="Q75" s="19"/>
      <c r="R75" s="25"/>
      <c r="S75" s="26">
        <v>1</v>
      </c>
      <c r="T75" s="26">
        <v>3</v>
      </c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</row>
    <row r="76" spans="1:35" ht="17.100000000000001" customHeight="1" x14ac:dyDescent="0.25">
      <c r="A76" s="12">
        <v>64</v>
      </c>
      <c r="B76" s="59">
        <v>43392</v>
      </c>
      <c r="C76" s="58">
        <v>0</v>
      </c>
      <c r="D76" s="58"/>
      <c r="E76" s="58">
        <v>0</v>
      </c>
      <c r="F76" s="58">
        <v>0</v>
      </c>
      <c r="G76" s="58">
        <v>0</v>
      </c>
      <c r="H76" s="58">
        <v>0</v>
      </c>
      <c r="I76" s="58">
        <v>0</v>
      </c>
      <c r="J76" s="58">
        <v>0</v>
      </c>
      <c r="K76" s="58"/>
      <c r="L76" s="58">
        <v>0</v>
      </c>
      <c r="M76" s="58">
        <v>0</v>
      </c>
      <c r="N76" s="58">
        <v>0</v>
      </c>
      <c r="O76" s="58">
        <v>0</v>
      </c>
      <c r="P76" s="19"/>
      <c r="Q76" s="19"/>
      <c r="R76" s="25"/>
      <c r="S76" s="26">
        <v>1</v>
      </c>
      <c r="T76" s="26">
        <v>3</v>
      </c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</row>
    <row r="77" spans="1:35" ht="17.100000000000001" customHeight="1" x14ac:dyDescent="0.25">
      <c r="A77" s="12">
        <v>65</v>
      </c>
      <c r="B77" s="59">
        <v>43395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19"/>
      <c r="Q77" s="19"/>
      <c r="R77" s="25"/>
      <c r="S77" s="26">
        <v>1</v>
      </c>
      <c r="T77" s="26">
        <v>3</v>
      </c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</row>
    <row r="78" spans="1:35" ht="17.100000000000001" customHeight="1" x14ac:dyDescent="0.25">
      <c r="A78" s="12">
        <v>66</v>
      </c>
      <c r="B78" s="59">
        <v>43397</v>
      </c>
      <c r="C78" s="58">
        <v>0</v>
      </c>
      <c r="D78" s="58"/>
      <c r="E78" s="58">
        <v>0</v>
      </c>
      <c r="F78" s="58">
        <v>0</v>
      </c>
      <c r="G78" s="58">
        <v>0</v>
      </c>
      <c r="H78" s="58">
        <v>0</v>
      </c>
      <c r="I78" s="58">
        <v>0</v>
      </c>
      <c r="J78" s="58">
        <v>0</v>
      </c>
      <c r="K78" s="58"/>
      <c r="L78" s="58">
        <v>0</v>
      </c>
      <c r="M78" s="58">
        <v>0</v>
      </c>
      <c r="N78" s="58">
        <v>0</v>
      </c>
      <c r="O78" s="58">
        <v>0</v>
      </c>
      <c r="P78" s="19"/>
      <c r="Q78" s="19"/>
      <c r="R78" s="25"/>
      <c r="S78" s="26">
        <v>1</v>
      </c>
      <c r="T78" s="26">
        <v>3</v>
      </c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</row>
    <row r="79" spans="1:35" s="97" customFormat="1" ht="17.100000000000001" customHeight="1" x14ac:dyDescent="0.25">
      <c r="A79" s="91">
        <v>67</v>
      </c>
      <c r="B79" s="92">
        <v>43399</v>
      </c>
      <c r="C79" s="93">
        <v>0</v>
      </c>
      <c r="D79" s="93"/>
      <c r="E79" s="93">
        <v>0</v>
      </c>
      <c r="F79" s="93">
        <v>0</v>
      </c>
      <c r="G79" s="93">
        <v>0</v>
      </c>
      <c r="H79" s="93">
        <v>0</v>
      </c>
      <c r="I79" s="93">
        <v>0</v>
      </c>
      <c r="J79" s="93">
        <v>0</v>
      </c>
      <c r="K79" s="93"/>
      <c r="L79" s="93">
        <v>0</v>
      </c>
      <c r="M79" s="93">
        <v>0</v>
      </c>
      <c r="N79" s="93">
        <v>0</v>
      </c>
      <c r="O79" s="93">
        <v>0</v>
      </c>
      <c r="P79" s="94"/>
      <c r="Q79" s="94"/>
      <c r="R79" s="95"/>
      <c r="S79" s="96">
        <v>1</v>
      </c>
      <c r="T79" s="96">
        <v>3</v>
      </c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</row>
    <row r="80" spans="1:35" ht="17.100000000000001" customHeight="1" x14ac:dyDescent="0.25">
      <c r="A80" s="91">
        <v>68</v>
      </c>
      <c r="B80" s="59">
        <v>43407</v>
      </c>
      <c r="C80" s="58">
        <v>0</v>
      </c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58">
        <v>0</v>
      </c>
      <c r="J80" s="58">
        <v>0</v>
      </c>
      <c r="K80" s="58">
        <v>0</v>
      </c>
      <c r="L80" s="58">
        <v>0</v>
      </c>
      <c r="M80" s="58">
        <v>0</v>
      </c>
      <c r="N80" s="58">
        <v>0</v>
      </c>
      <c r="O80" s="58">
        <v>0</v>
      </c>
      <c r="P80" s="19"/>
      <c r="Q80" s="19"/>
      <c r="R80" s="25"/>
      <c r="S80" s="26">
        <v>1</v>
      </c>
      <c r="T80" s="26">
        <v>3</v>
      </c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</row>
    <row r="81" spans="1:35" ht="17.100000000000001" customHeight="1" x14ac:dyDescent="0.25">
      <c r="A81" s="91">
        <v>69</v>
      </c>
      <c r="B81" s="59">
        <v>43410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58">
        <v>0</v>
      </c>
      <c r="K81" s="58">
        <v>0</v>
      </c>
      <c r="L81" s="58">
        <v>0</v>
      </c>
      <c r="M81" s="58">
        <v>0</v>
      </c>
      <c r="N81" s="58">
        <v>0</v>
      </c>
      <c r="O81" s="58">
        <v>0</v>
      </c>
      <c r="P81" s="19"/>
      <c r="Q81" s="19"/>
      <c r="R81" s="25"/>
      <c r="S81" s="26">
        <v>1</v>
      </c>
      <c r="T81" s="26">
        <v>3</v>
      </c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</row>
    <row r="82" spans="1:35" ht="17.100000000000001" customHeight="1" x14ac:dyDescent="0.25">
      <c r="A82" s="91">
        <v>70</v>
      </c>
      <c r="B82" s="59">
        <v>43413</v>
      </c>
      <c r="C82" s="58">
        <v>0</v>
      </c>
      <c r="D82" s="58"/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58">
        <v>0</v>
      </c>
      <c r="K82" s="58"/>
      <c r="L82" s="58">
        <v>0</v>
      </c>
      <c r="M82" s="58">
        <v>0</v>
      </c>
      <c r="N82" s="58">
        <v>0</v>
      </c>
      <c r="O82" s="58">
        <v>0</v>
      </c>
      <c r="P82" s="19"/>
      <c r="Q82" s="19"/>
      <c r="R82" s="25"/>
      <c r="S82" s="26">
        <v>1</v>
      </c>
      <c r="T82" s="26">
        <v>3</v>
      </c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</row>
    <row r="83" spans="1:35" ht="17.100000000000001" customHeight="1" x14ac:dyDescent="0.25">
      <c r="A83" s="91">
        <v>71</v>
      </c>
      <c r="B83" s="59">
        <v>43416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58">
        <v>0</v>
      </c>
      <c r="K83" s="58">
        <v>0</v>
      </c>
      <c r="L83" s="58">
        <v>0</v>
      </c>
      <c r="M83" s="58">
        <v>0</v>
      </c>
      <c r="N83" s="58">
        <v>0</v>
      </c>
      <c r="O83" s="58">
        <v>0</v>
      </c>
      <c r="P83" s="19"/>
      <c r="Q83" s="19"/>
      <c r="R83" s="25"/>
      <c r="S83" s="26">
        <v>1</v>
      </c>
      <c r="T83" s="26">
        <v>3</v>
      </c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</row>
    <row r="84" spans="1:35" ht="17.100000000000001" customHeight="1" x14ac:dyDescent="0.25">
      <c r="A84" s="91">
        <v>72</v>
      </c>
      <c r="B84" s="59">
        <v>43418</v>
      </c>
      <c r="C84" s="58">
        <v>0</v>
      </c>
      <c r="D84" s="58"/>
      <c r="E84" s="58">
        <v>0</v>
      </c>
      <c r="F84" s="58">
        <v>0</v>
      </c>
      <c r="G84" s="58">
        <v>0</v>
      </c>
      <c r="H84" s="58">
        <v>0</v>
      </c>
      <c r="I84" s="58">
        <v>0</v>
      </c>
      <c r="J84" s="58">
        <v>0</v>
      </c>
      <c r="K84" s="58"/>
      <c r="L84" s="58">
        <v>0</v>
      </c>
      <c r="M84" s="58">
        <v>0</v>
      </c>
      <c r="N84" s="58">
        <v>0</v>
      </c>
      <c r="O84" s="58">
        <v>0</v>
      </c>
      <c r="P84" s="19"/>
      <c r="Q84" s="19"/>
      <c r="R84" s="25"/>
      <c r="S84" s="26">
        <v>1</v>
      </c>
      <c r="T84" s="26">
        <v>3</v>
      </c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</row>
    <row r="85" spans="1:35" ht="17.100000000000001" customHeight="1" x14ac:dyDescent="0.25">
      <c r="A85" s="91">
        <v>73</v>
      </c>
      <c r="B85" s="59">
        <v>43420</v>
      </c>
      <c r="C85" s="58">
        <v>0</v>
      </c>
      <c r="D85" s="58"/>
      <c r="E85" s="58">
        <v>0</v>
      </c>
      <c r="F85" s="58">
        <v>0</v>
      </c>
      <c r="G85" s="58">
        <v>0</v>
      </c>
      <c r="H85" s="58">
        <v>0</v>
      </c>
      <c r="I85" s="58">
        <v>0</v>
      </c>
      <c r="J85" s="58">
        <v>0</v>
      </c>
      <c r="K85" s="58"/>
      <c r="L85" s="58">
        <v>0</v>
      </c>
      <c r="M85" s="58">
        <v>0</v>
      </c>
      <c r="N85" s="58">
        <v>0</v>
      </c>
      <c r="O85" s="58">
        <v>0</v>
      </c>
      <c r="P85" s="19"/>
      <c r="Q85" s="19"/>
      <c r="R85" s="25"/>
      <c r="S85" s="26">
        <v>1</v>
      </c>
      <c r="T85" s="26">
        <v>3</v>
      </c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</row>
    <row r="86" spans="1:35" ht="17.100000000000001" customHeight="1" x14ac:dyDescent="0.25">
      <c r="A86" s="91">
        <v>74</v>
      </c>
      <c r="B86" s="59">
        <v>43423</v>
      </c>
      <c r="C86" s="58">
        <v>0</v>
      </c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58">
        <v>0</v>
      </c>
      <c r="J86" s="58">
        <v>0</v>
      </c>
      <c r="K86" s="58">
        <v>0</v>
      </c>
      <c r="L86" s="58">
        <v>0</v>
      </c>
      <c r="M86" s="58">
        <v>0</v>
      </c>
      <c r="N86" s="58">
        <v>0</v>
      </c>
      <c r="O86" s="58">
        <v>0</v>
      </c>
      <c r="P86" s="19"/>
      <c r="Q86" s="19"/>
      <c r="R86" s="25"/>
      <c r="S86" s="26">
        <v>1</v>
      </c>
      <c r="T86" s="26">
        <v>3</v>
      </c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</row>
    <row r="87" spans="1:35" ht="17.100000000000001" customHeight="1" x14ac:dyDescent="0.25">
      <c r="A87" s="91">
        <v>75</v>
      </c>
      <c r="B87" s="59">
        <v>43425</v>
      </c>
      <c r="C87" s="58">
        <v>0</v>
      </c>
      <c r="D87" s="58"/>
      <c r="E87" s="58">
        <v>0</v>
      </c>
      <c r="F87" s="58">
        <v>0</v>
      </c>
      <c r="G87" s="58">
        <v>0</v>
      </c>
      <c r="H87" s="58">
        <v>0</v>
      </c>
      <c r="I87" s="58">
        <v>0</v>
      </c>
      <c r="J87" s="58">
        <v>0</v>
      </c>
      <c r="K87" s="58"/>
      <c r="L87" s="58">
        <v>0</v>
      </c>
      <c r="M87" s="58">
        <v>0</v>
      </c>
      <c r="N87" s="58">
        <v>0</v>
      </c>
      <c r="O87" s="58">
        <v>0</v>
      </c>
      <c r="P87" s="19"/>
      <c r="Q87" s="19"/>
      <c r="R87" s="25"/>
      <c r="S87" s="26">
        <v>1</v>
      </c>
      <c r="T87" s="26">
        <v>3</v>
      </c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</row>
    <row r="88" spans="1:35" ht="17.100000000000001" customHeight="1" x14ac:dyDescent="0.25">
      <c r="A88" s="91">
        <v>76</v>
      </c>
      <c r="B88" s="59">
        <v>43431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58">
        <v>0</v>
      </c>
      <c r="K88" s="58">
        <v>0</v>
      </c>
      <c r="L88" s="58">
        <v>0</v>
      </c>
      <c r="M88" s="58">
        <v>0</v>
      </c>
      <c r="N88" s="58">
        <v>0</v>
      </c>
      <c r="O88" s="58">
        <v>0</v>
      </c>
      <c r="P88" s="19"/>
      <c r="Q88" s="19"/>
      <c r="R88" s="25"/>
      <c r="S88" s="26">
        <v>1</v>
      </c>
      <c r="T88" s="26">
        <v>3</v>
      </c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</row>
    <row r="89" spans="1:35" ht="17.100000000000001" customHeight="1" x14ac:dyDescent="0.25">
      <c r="A89" s="91">
        <v>77</v>
      </c>
      <c r="B89" s="59">
        <v>43439</v>
      </c>
      <c r="C89" s="58">
        <v>0</v>
      </c>
      <c r="D89" s="58">
        <v>0</v>
      </c>
      <c r="E89" s="58">
        <v>0</v>
      </c>
      <c r="F89" s="58">
        <v>0</v>
      </c>
      <c r="G89" s="58">
        <v>0</v>
      </c>
      <c r="H89" s="58">
        <v>0</v>
      </c>
      <c r="I89" s="58">
        <v>0</v>
      </c>
      <c r="J89" s="58">
        <v>0</v>
      </c>
      <c r="K89" s="58">
        <v>0</v>
      </c>
      <c r="L89" s="58">
        <v>0</v>
      </c>
      <c r="M89" s="58">
        <v>0</v>
      </c>
      <c r="N89" s="58">
        <v>0</v>
      </c>
      <c r="O89" s="58">
        <v>0</v>
      </c>
      <c r="P89" s="19"/>
      <c r="Q89" s="19"/>
      <c r="R89" s="25"/>
      <c r="S89" s="26">
        <v>1</v>
      </c>
      <c r="T89" s="26">
        <v>3</v>
      </c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</row>
    <row r="90" spans="1:35" ht="17.100000000000001" customHeight="1" x14ac:dyDescent="0.25">
      <c r="A90" s="91">
        <v>78</v>
      </c>
      <c r="B90" s="59">
        <v>43441</v>
      </c>
      <c r="C90" s="58">
        <v>0</v>
      </c>
      <c r="D90" s="58"/>
      <c r="E90" s="58">
        <v>0</v>
      </c>
      <c r="F90" s="58">
        <v>0</v>
      </c>
      <c r="G90" s="58">
        <v>0</v>
      </c>
      <c r="H90" s="58">
        <v>0</v>
      </c>
      <c r="I90" s="58">
        <v>0</v>
      </c>
      <c r="J90" s="58">
        <v>0</v>
      </c>
      <c r="K90" s="58"/>
      <c r="L90" s="58">
        <v>0</v>
      </c>
      <c r="M90" s="58">
        <v>0</v>
      </c>
      <c r="N90" s="58">
        <v>0</v>
      </c>
      <c r="O90" s="58">
        <v>0</v>
      </c>
      <c r="P90" s="19"/>
      <c r="Q90" s="19"/>
      <c r="R90" s="25"/>
      <c r="S90" s="26">
        <v>1</v>
      </c>
      <c r="T90" s="26">
        <v>3</v>
      </c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</row>
    <row r="91" spans="1:35" ht="17.100000000000001" customHeight="1" x14ac:dyDescent="0.25">
      <c r="A91" s="91">
        <v>79</v>
      </c>
      <c r="B91" s="59">
        <v>43446</v>
      </c>
      <c r="C91" s="58">
        <v>0</v>
      </c>
      <c r="D91" s="58">
        <v>0</v>
      </c>
      <c r="E91" s="58">
        <v>0</v>
      </c>
      <c r="F91" s="58">
        <v>0</v>
      </c>
      <c r="G91" s="58">
        <v>0</v>
      </c>
      <c r="H91" s="58">
        <v>0</v>
      </c>
      <c r="I91" s="58">
        <v>0</v>
      </c>
      <c r="J91" s="58">
        <v>0</v>
      </c>
      <c r="K91" s="58">
        <v>0</v>
      </c>
      <c r="L91" s="58">
        <v>0</v>
      </c>
      <c r="M91" s="58">
        <v>0</v>
      </c>
      <c r="N91" s="58">
        <v>0</v>
      </c>
      <c r="O91" s="58">
        <v>0</v>
      </c>
      <c r="P91" s="19"/>
      <c r="Q91" s="19"/>
      <c r="R91" s="25"/>
      <c r="S91" s="26">
        <v>1</v>
      </c>
      <c r="T91" s="26">
        <v>3</v>
      </c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</row>
    <row r="92" spans="1:35" ht="17.100000000000001" customHeight="1" x14ac:dyDescent="0.25">
      <c r="A92" s="91">
        <v>80</v>
      </c>
      <c r="B92" s="59">
        <v>43448</v>
      </c>
      <c r="C92" s="58">
        <v>0</v>
      </c>
      <c r="D92" s="58"/>
      <c r="E92" s="58">
        <v>0</v>
      </c>
      <c r="F92" s="58">
        <v>0</v>
      </c>
      <c r="G92" s="58">
        <v>0</v>
      </c>
      <c r="H92" s="58">
        <v>0</v>
      </c>
      <c r="I92" s="58">
        <v>0</v>
      </c>
      <c r="J92" s="58">
        <v>0</v>
      </c>
      <c r="K92" s="58"/>
      <c r="L92" s="58">
        <v>0</v>
      </c>
      <c r="M92" s="58">
        <v>0</v>
      </c>
      <c r="N92" s="58">
        <v>0</v>
      </c>
      <c r="O92" s="58">
        <v>0</v>
      </c>
      <c r="P92" s="19"/>
      <c r="Q92" s="19"/>
      <c r="R92" s="25"/>
      <c r="S92" s="26">
        <v>1</v>
      </c>
      <c r="T92" s="26">
        <v>3</v>
      </c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</row>
    <row r="93" spans="1:35" ht="17.100000000000001" customHeight="1" x14ac:dyDescent="0.25">
      <c r="A93" s="91">
        <v>81</v>
      </c>
      <c r="B93" s="59">
        <v>43451</v>
      </c>
      <c r="C93" s="58">
        <v>0</v>
      </c>
      <c r="D93" s="58">
        <v>0</v>
      </c>
      <c r="E93" s="58">
        <v>0</v>
      </c>
      <c r="F93" s="58">
        <v>0</v>
      </c>
      <c r="G93" s="58">
        <v>0</v>
      </c>
      <c r="H93" s="58">
        <v>0</v>
      </c>
      <c r="I93" s="58">
        <v>0</v>
      </c>
      <c r="J93" s="58">
        <v>1</v>
      </c>
      <c r="K93" s="58">
        <v>0</v>
      </c>
      <c r="L93" s="58">
        <v>0</v>
      </c>
      <c r="M93" s="58">
        <v>0</v>
      </c>
      <c r="N93" s="58">
        <v>0</v>
      </c>
      <c r="O93" s="58">
        <v>0</v>
      </c>
      <c r="P93" s="19"/>
      <c r="Q93" s="19"/>
      <c r="R93" s="25"/>
      <c r="S93" s="26">
        <v>1</v>
      </c>
      <c r="T93" s="26">
        <v>3</v>
      </c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</row>
    <row r="94" spans="1:35" ht="17.100000000000001" customHeight="1" x14ac:dyDescent="0.25">
      <c r="A94" s="91">
        <v>82</v>
      </c>
      <c r="B94" s="59">
        <v>43453</v>
      </c>
      <c r="C94" s="58">
        <v>0</v>
      </c>
      <c r="D94" s="58"/>
      <c r="E94" s="58">
        <v>0</v>
      </c>
      <c r="F94" s="58">
        <v>0</v>
      </c>
      <c r="G94" s="58">
        <v>0</v>
      </c>
      <c r="H94" s="58">
        <v>0</v>
      </c>
      <c r="I94" s="58">
        <v>0</v>
      </c>
      <c r="J94" s="58">
        <v>0</v>
      </c>
      <c r="K94" s="58"/>
      <c r="L94" s="58">
        <v>0</v>
      </c>
      <c r="M94" s="58">
        <v>0</v>
      </c>
      <c r="N94" s="58">
        <v>0</v>
      </c>
      <c r="O94" s="58">
        <v>0</v>
      </c>
      <c r="P94" s="19"/>
      <c r="Q94" s="19"/>
      <c r="R94" s="25"/>
      <c r="S94" s="26">
        <v>1</v>
      </c>
      <c r="T94" s="26">
        <v>3</v>
      </c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</row>
    <row r="95" spans="1:35" ht="17.100000000000001" customHeight="1" x14ac:dyDescent="0.25">
      <c r="A95" s="91">
        <v>83</v>
      </c>
      <c r="B95" s="59">
        <v>43455</v>
      </c>
      <c r="C95" s="58">
        <v>0</v>
      </c>
      <c r="D95" s="58"/>
      <c r="E95" s="58">
        <v>0</v>
      </c>
      <c r="F95" s="58">
        <v>0</v>
      </c>
      <c r="G95" s="58">
        <v>0</v>
      </c>
      <c r="H95" s="58">
        <v>0</v>
      </c>
      <c r="I95" s="58">
        <v>0</v>
      </c>
      <c r="J95" s="58">
        <v>0</v>
      </c>
      <c r="K95" s="58"/>
      <c r="L95" s="58">
        <v>0</v>
      </c>
      <c r="M95" s="58">
        <v>0</v>
      </c>
      <c r="N95" s="58">
        <v>0</v>
      </c>
      <c r="O95" s="58">
        <v>0</v>
      </c>
      <c r="P95" s="19"/>
      <c r="Q95" s="19"/>
      <c r="R95" s="25"/>
      <c r="S95" s="26">
        <v>1</v>
      </c>
      <c r="T95" s="26">
        <v>3</v>
      </c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</row>
    <row r="96" spans="1:35" ht="17.100000000000001" customHeight="1" x14ac:dyDescent="0.25">
      <c r="A96" s="91">
        <v>84</v>
      </c>
      <c r="B96" s="59">
        <v>43458</v>
      </c>
      <c r="C96" s="58">
        <v>0</v>
      </c>
      <c r="D96" s="58">
        <v>0</v>
      </c>
      <c r="E96" s="58">
        <v>0</v>
      </c>
      <c r="F96" s="58">
        <v>0</v>
      </c>
      <c r="G96" s="58">
        <v>0</v>
      </c>
      <c r="H96" s="58">
        <v>0</v>
      </c>
      <c r="I96" s="58">
        <v>0</v>
      </c>
      <c r="J96" s="58">
        <v>0</v>
      </c>
      <c r="K96" s="58">
        <v>1</v>
      </c>
      <c r="L96" s="58">
        <v>0</v>
      </c>
      <c r="M96" s="58">
        <v>0</v>
      </c>
      <c r="N96" s="58">
        <v>0</v>
      </c>
      <c r="O96" s="58">
        <v>0</v>
      </c>
      <c r="P96" s="19"/>
      <c r="Q96" s="19"/>
      <c r="R96" s="25"/>
      <c r="S96" s="26">
        <v>1</v>
      </c>
      <c r="T96" s="26">
        <v>3</v>
      </c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</row>
    <row r="97" spans="1:35" s="88" customFormat="1" ht="17.100000000000001" customHeight="1" thickBot="1" x14ac:dyDescent="0.3">
      <c r="A97" s="82">
        <v>85</v>
      </c>
      <c r="B97" s="83">
        <v>43461</v>
      </c>
      <c r="C97" s="84">
        <v>0</v>
      </c>
      <c r="D97" s="84"/>
      <c r="E97" s="84">
        <v>0</v>
      </c>
      <c r="F97" s="84">
        <v>0</v>
      </c>
      <c r="G97" s="84">
        <v>0</v>
      </c>
      <c r="H97" s="84">
        <v>0</v>
      </c>
      <c r="I97" s="84">
        <v>0</v>
      </c>
      <c r="J97" s="84">
        <v>0</v>
      </c>
      <c r="K97" s="84"/>
      <c r="L97" s="84">
        <v>0</v>
      </c>
      <c r="M97" s="84">
        <v>0</v>
      </c>
      <c r="N97" s="84">
        <v>0</v>
      </c>
      <c r="O97" s="84">
        <v>0</v>
      </c>
      <c r="P97" s="85"/>
      <c r="Q97" s="19"/>
      <c r="R97" s="86"/>
      <c r="S97" s="87">
        <v>1</v>
      </c>
      <c r="T97" s="87">
        <v>3</v>
      </c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</row>
    <row r="98" spans="1:35" s="88" customFormat="1" ht="17.100000000000001" customHeight="1" thickBot="1" x14ac:dyDescent="0.3">
      <c r="A98" s="82"/>
      <c r="B98" s="178"/>
      <c r="C98" s="100"/>
      <c r="D98" s="101"/>
      <c r="E98" s="100"/>
      <c r="F98" s="100"/>
      <c r="G98" s="100"/>
      <c r="H98" s="100"/>
      <c r="I98" s="100"/>
      <c r="J98" s="100"/>
      <c r="K98" s="101"/>
      <c r="L98" s="100"/>
      <c r="M98" s="100"/>
      <c r="N98" s="100"/>
      <c r="O98" s="100"/>
      <c r="P98" s="85"/>
      <c r="Q98" s="19"/>
      <c r="R98" s="86"/>
      <c r="S98" s="87">
        <v>1</v>
      </c>
      <c r="T98" s="87">
        <v>3</v>
      </c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</row>
    <row r="99" spans="1:35" s="88" customFormat="1" ht="17.100000000000001" customHeight="1" thickBot="1" x14ac:dyDescent="0.3">
      <c r="A99" s="82"/>
      <c r="B99" s="178"/>
      <c r="C99" s="100"/>
      <c r="D99" s="101"/>
      <c r="E99" s="100"/>
      <c r="F99" s="100"/>
      <c r="G99" s="100"/>
      <c r="H99" s="100"/>
      <c r="I99" s="100"/>
      <c r="J99" s="100"/>
      <c r="K99" s="101"/>
      <c r="L99" s="100"/>
      <c r="M99" s="100"/>
      <c r="N99" s="100"/>
      <c r="O99" s="100"/>
      <c r="P99" s="85"/>
      <c r="Q99" s="85">
        <v>6</v>
      </c>
      <c r="R99" s="86"/>
      <c r="S99" s="87">
        <v>1</v>
      </c>
      <c r="T99" s="87">
        <v>3</v>
      </c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</row>
    <row r="100" spans="1:35" ht="17.100000000000001" customHeight="1" thickBot="1" x14ac:dyDescent="0.3">
      <c r="A100" s="12">
        <v>1</v>
      </c>
      <c r="B100" s="99">
        <v>43468</v>
      </c>
      <c r="C100" s="100">
        <v>0</v>
      </c>
      <c r="D100" s="101">
        <v>0</v>
      </c>
      <c r="E100" s="100">
        <v>0</v>
      </c>
      <c r="F100" s="100">
        <v>0</v>
      </c>
      <c r="G100" s="100">
        <v>0</v>
      </c>
      <c r="H100" s="100">
        <v>0</v>
      </c>
      <c r="I100" s="100">
        <v>0</v>
      </c>
      <c r="J100" s="100">
        <v>0</v>
      </c>
      <c r="K100" s="101">
        <v>0</v>
      </c>
      <c r="L100" s="100">
        <v>0</v>
      </c>
      <c r="M100" s="100">
        <v>0</v>
      </c>
      <c r="N100" s="100">
        <v>0</v>
      </c>
      <c r="O100" s="100">
        <v>0</v>
      </c>
      <c r="P100" s="19"/>
      <c r="Q100" s="19"/>
      <c r="R100" s="25"/>
      <c r="S100" s="26">
        <v>1</v>
      </c>
      <c r="T100" s="26">
        <v>3</v>
      </c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</row>
    <row r="101" spans="1:35" ht="17.100000000000001" customHeight="1" thickBot="1" x14ac:dyDescent="0.3">
      <c r="A101" s="12">
        <v>2</v>
      </c>
      <c r="B101" s="102">
        <v>43470</v>
      </c>
      <c r="C101" s="103">
        <v>0</v>
      </c>
      <c r="D101" s="104"/>
      <c r="E101" s="103">
        <v>0</v>
      </c>
      <c r="F101" s="103">
        <v>0</v>
      </c>
      <c r="G101" s="103">
        <v>0</v>
      </c>
      <c r="H101" s="103">
        <v>0</v>
      </c>
      <c r="I101" s="103">
        <v>0</v>
      </c>
      <c r="J101" s="103">
        <v>0</v>
      </c>
      <c r="K101" s="104"/>
      <c r="L101" s="103">
        <v>0</v>
      </c>
      <c r="M101" s="103">
        <v>0</v>
      </c>
      <c r="N101" s="103">
        <v>0</v>
      </c>
      <c r="O101" s="103">
        <v>0</v>
      </c>
      <c r="P101" s="19"/>
      <c r="Q101" s="19"/>
      <c r="R101" s="25"/>
      <c r="S101" s="26">
        <v>1</v>
      </c>
      <c r="T101" s="26">
        <v>3</v>
      </c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</row>
    <row r="102" spans="1:35" ht="17.100000000000001" customHeight="1" thickBot="1" x14ac:dyDescent="0.3">
      <c r="A102" s="12">
        <v>3</v>
      </c>
      <c r="B102" s="102">
        <v>43473</v>
      </c>
      <c r="C102" s="103">
        <v>0</v>
      </c>
      <c r="D102" s="105">
        <v>0</v>
      </c>
      <c r="E102" s="103">
        <v>0</v>
      </c>
      <c r="F102" s="103">
        <v>0</v>
      </c>
      <c r="G102" s="103">
        <v>0</v>
      </c>
      <c r="H102" s="103">
        <v>0</v>
      </c>
      <c r="I102" s="103">
        <v>0</v>
      </c>
      <c r="J102" s="103">
        <v>0</v>
      </c>
      <c r="K102" s="105">
        <v>0</v>
      </c>
      <c r="L102" s="103">
        <v>0</v>
      </c>
      <c r="M102" s="103">
        <v>0</v>
      </c>
      <c r="N102" s="103">
        <v>0</v>
      </c>
      <c r="O102" s="103">
        <v>0</v>
      </c>
      <c r="P102" s="19"/>
      <c r="Q102" s="19"/>
      <c r="R102" s="25"/>
      <c r="S102" s="26">
        <v>1</v>
      </c>
      <c r="T102" s="26">
        <v>3</v>
      </c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</row>
    <row r="103" spans="1:35" ht="17.100000000000001" customHeight="1" thickBot="1" x14ac:dyDescent="0.3">
      <c r="A103" s="12">
        <v>4</v>
      </c>
      <c r="B103" s="102">
        <v>43475</v>
      </c>
      <c r="C103" s="103">
        <v>0</v>
      </c>
      <c r="D103" s="104"/>
      <c r="E103" s="103">
        <v>0</v>
      </c>
      <c r="F103" s="103">
        <v>0</v>
      </c>
      <c r="G103" s="103">
        <v>0</v>
      </c>
      <c r="H103" s="103">
        <v>1</v>
      </c>
      <c r="I103" s="103">
        <v>0</v>
      </c>
      <c r="J103" s="103">
        <v>0</v>
      </c>
      <c r="K103" s="104"/>
      <c r="L103" s="103">
        <v>0</v>
      </c>
      <c r="M103" s="103">
        <v>0</v>
      </c>
      <c r="N103" s="103">
        <v>0</v>
      </c>
      <c r="O103" s="103">
        <v>0</v>
      </c>
      <c r="P103" s="19"/>
      <c r="Q103" s="19"/>
      <c r="R103" s="25"/>
      <c r="S103" s="26">
        <v>1</v>
      </c>
      <c r="T103" s="26">
        <v>3</v>
      </c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</row>
    <row r="104" spans="1:35" ht="17.100000000000001" customHeight="1" thickBot="1" x14ac:dyDescent="0.3">
      <c r="A104" s="12">
        <v>5</v>
      </c>
      <c r="B104" s="102">
        <v>43480</v>
      </c>
      <c r="C104" s="103">
        <v>0</v>
      </c>
      <c r="D104" s="105">
        <v>0</v>
      </c>
      <c r="E104" s="103">
        <v>0</v>
      </c>
      <c r="F104" s="103">
        <v>0</v>
      </c>
      <c r="G104" s="103">
        <v>0</v>
      </c>
      <c r="H104" s="103">
        <v>0</v>
      </c>
      <c r="I104" s="103">
        <v>0</v>
      </c>
      <c r="J104" s="103">
        <v>0</v>
      </c>
      <c r="K104" s="105">
        <v>0</v>
      </c>
      <c r="L104" s="103">
        <v>0</v>
      </c>
      <c r="M104" s="103">
        <v>0</v>
      </c>
      <c r="N104" s="103">
        <v>0</v>
      </c>
      <c r="O104" s="103">
        <v>0</v>
      </c>
      <c r="P104" s="19"/>
      <c r="Q104" s="19"/>
      <c r="R104" s="25"/>
      <c r="S104" s="26">
        <v>1</v>
      </c>
      <c r="T104" s="26">
        <v>3</v>
      </c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</row>
    <row r="105" spans="1:35" ht="17.100000000000001" customHeight="1" thickBot="1" x14ac:dyDescent="0.3">
      <c r="A105" s="12">
        <v>6</v>
      </c>
      <c r="B105" s="102">
        <v>43482</v>
      </c>
      <c r="C105" s="103">
        <v>0</v>
      </c>
      <c r="D105" s="104"/>
      <c r="E105" s="103">
        <v>0</v>
      </c>
      <c r="F105" s="103">
        <v>0</v>
      </c>
      <c r="G105" s="103">
        <v>0</v>
      </c>
      <c r="H105" s="103">
        <v>0</v>
      </c>
      <c r="I105" s="103">
        <v>0</v>
      </c>
      <c r="J105" s="103">
        <v>0</v>
      </c>
      <c r="K105" s="104"/>
      <c r="L105" s="103">
        <v>0</v>
      </c>
      <c r="M105" s="103">
        <v>0</v>
      </c>
      <c r="N105" s="103">
        <v>0</v>
      </c>
      <c r="O105" s="103">
        <v>0</v>
      </c>
      <c r="P105" s="19"/>
      <c r="Q105" s="19"/>
      <c r="R105" s="25"/>
      <c r="S105" s="26">
        <v>1</v>
      </c>
      <c r="T105" s="26">
        <v>3</v>
      </c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</row>
    <row r="106" spans="1:35" ht="17.100000000000001" customHeight="1" thickBot="1" x14ac:dyDescent="0.3">
      <c r="A106" s="12">
        <v>7</v>
      </c>
      <c r="B106" s="102">
        <v>43484</v>
      </c>
      <c r="C106" s="103">
        <v>0</v>
      </c>
      <c r="D106" s="104"/>
      <c r="E106" s="103">
        <v>0</v>
      </c>
      <c r="F106" s="103">
        <v>0</v>
      </c>
      <c r="G106" s="103">
        <v>0</v>
      </c>
      <c r="H106" s="103">
        <v>0</v>
      </c>
      <c r="I106" s="103">
        <v>0</v>
      </c>
      <c r="J106" s="103">
        <v>0</v>
      </c>
      <c r="K106" s="104"/>
      <c r="L106" s="103">
        <v>0</v>
      </c>
      <c r="M106" s="103">
        <v>0</v>
      </c>
      <c r="N106" s="103">
        <v>0</v>
      </c>
      <c r="O106" s="103">
        <v>0</v>
      </c>
      <c r="P106" s="19"/>
      <c r="Q106" s="19"/>
      <c r="R106" s="25"/>
      <c r="S106" s="26">
        <v>1</v>
      </c>
      <c r="T106" s="26">
        <v>3</v>
      </c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</row>
    <row r="107" spans="1:35" ht="17.100000000000001" customHeight="1" thickBot="1" x14ac:dyDescent="0.3">
      <c r="A107" s="12">
        <v>8</v>
      </c>
      <c r="B107" s="102">
        <v>43490</v>
      </c>
      <c r="C107" s="103">
        <v>0</v>
      </c>
      <c r="D107" s="105">
        <v>0</v>
      </c>
      <c r="E107" s="103">
        <v>0</v>
      </c>
      <c r="F107" s="103">
        <v>0</v>
      </c>
      <c r="G107" s="103">
        <v>0</v>
      </c>
      <c r="H107" s="103">
        <v>0</v>
      </c>
      <c r="I107" s="103">
        <v>0</v>
      </c>
      <c r="J107" s="103">
        <v>0</v>
      </c>
      <c r="K107" s="105">
        <v>0</v>
      </c>
      <c r="L107" s="103">
        <v>0</v>
      </c>
      <c r="M107" s="103">
        <v>0</v>
      </c>
      <c r="N107" s="103">
        <v>0</v>
      </c>
      <c r="O107" s="103">
        <v>0</v>
      </c>
      <c r="P107" s="19"/>
      <c r="Q107" s="19"/>
      <c r="R107" s="25"/>
      <c r="S107" s="26">
        <v>1</v>
      </c>
      <c r="T107" s="26">
        <v>3</v>
      </c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</row>
    <row r="108" spans="1:35" ht="17.100000000000001" customHeight="1" thickBot="1" x14ac:dyDescent="0.3">
      <c r="A108" s="12">
        <v>9</v>
      </c>
      <c r="B108" s="102">
        <v>43492</v>
      </c>
      <c r="C108" s="103">
        <v>0</v>
      </c>
      <c r="D108" s="104"/>
      <c r="E108" s="103">
        <v>0</v>
      </c>
      <c r="F108" s="103">
        <v>0</v>
      </c>
      <c r="G108" s="103">
        <v>0</v>
      </c>
      <c r="H108" s="103">
        <v>0</v>
      </c>
      <c r="I108" s="103">
        <v>0</v>
      </c>
      <c r="J108" s="103">
        <v>0</v>
      </c>
      <c r="K108" s="104"/>
      <c r="L108" s="103">
        <v>0</v>
      </c>
      <c r="M108" s="103">
        <v>0</v>
      </c>
      <c r="N108" s="103">
        <v>1</v>
      </c>
      <c r="O108" s="103">
        <v>0</v>
      </c>
      <c r="P108" s="19"/>
      <c r="Q108" s="19"/>
      <c r="R108" s="25"/>
      <c r="S108" s="26">
        <v>1</v>
      </c>
      <c r="T108" s="26">
        <v>3</v>
      </c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</row>
    <row r="109" spans="1:35" ht="17.100000000000001" customHeight="1" thickBot="1" x14ac:dyDescent="0.3">
      <c r="A109" s="12">
        <v>10</v>
      </c>
      <c r="B109" s="102">
        <v>43494</v>
      </c>
      <c r="C109" s="103">
        <v>0</v>
      </c>
      <c r="D109" s="105">
        <v>0</v>
      </c>
      <c r="E109" s="103">
        <v>0</v>
      </c>
      <c r="F109" s="103">
        <v>0</v>
      </c>
      <c r="G109" s="103">
        <v>0</v>
      </c>
      <c r="H109" s="103">
        <v>0</v>
      </c>
      <c r="I109" s="103">
        <v>0</v>
      </c>
      <c r="J109" s="103">
        <v>0</v>
      </c>
      <c r="K109" s="105">
        <v>0</v>
      </c>
      <c r="L109" s="103">
        <v>0</v>
      </c>
      <c r="M109" s="103">
        <v>0</v>
      </c>
      <c r="N109" s="103">
        <v>0</v>
      </c>
      <c r="O109" s="103">
        <v>0</v>
      </c>
      <c r="P109" s="19"/>
      <c r="Q109" s="19"/>
      <c r="R109" s="25"/>
      <c r="S109" s="26">
        <v>1</v>
      </c>
      <c r="T109" s="26">
        <v>3</v>
      </c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</row>
    <row r="110" spans="1:35" ht="17.100000000000001" customHeight="1" thickBot="1" x14ac:dyDescent="0.3">
      <c r="A110" s="12">
        <v>11</v>
      </c>
      <c r="B110" s="102">
        <v>43496</v>
      </c>
      <c r="C110" s="103">
        <v>0</v>
      </c>
      <c r="D110" s="104"/>
      <c r="E110" s="103">
        <v>0</v>
      </c>
      <c r="F110" s="103">
        <v>0</v>
      </c>
      <c r="G110" s="103">
        <v>0</v>
      </c>
      <c r="H110" s="103">
        <v>0</v>
      </c>
      <c r="I110" s="103">
        <v>0</v>
      </c>
      <c r="J110" s="103">
        <v>0</v>
      </c>
      <c r="K110" s="104"/>
      <c r="L110" s="103">
        <v>0</v>
      </c>
      <c r="M110" s="103">
        <v>0</v>
      </c>
      <c r="N110" s="103">
        <v>0</v>
      </c>
      <c r="O110" s="103">
        <v>0</v>
      </c>
      <c r="P110" s="19"/>
      <c r="Q110" s="19"/>
      <c r="R110" s="25"/>
      <c r="S110" s="26">
        <v>1</v>
      </c>
      <c r="T110" s="26">
        <v>3</v>
      </c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</row>
    <row r="111" spans="1:35" ht="17.100000000000001" customHeight="1" thickBot="1" x14ac:dyDescent="0.3">
      <c r="A111" s="12">
        <v>12</v>
      </c>
      <c r="B111" s="109">
        <v>43498</v>
      </c>
      <c r="C111" s="101">
        <v>0</v>
      </c>
      <c r="D111" s="125"/>
      <c r="E111" s="100">
        <v>0</v>
      </c>
      <c r="F111" s="100">
        <v>0</v>
      </c>
      <c r="G111" s="100">
        <v>0</v>
      </c>
      <c r="H111" s="100">
        <v>0</v>
      </c>
      <c r="I111" s="100" t="s">
        <v>150</v>
      </c>
      <c r="J111" s="100">
        <v>0</v>
      </c>
      <c r="K111" s="58"/>
      <c r="L111" s="100">
        <v>0</v>
      </c>
      <c r="M111" s="100">
        <v>0</v>
      </c>
      <c r="N111" s="100">
        <v>0</v>
      </c>
      <c r="O111" s="100">
        <v>0</v>
      </c>
      <c r="P111" s="19"/>
      <c r="Q111" s="19"/>
      <c r="R111" s="25"/>
      <c r="S111" s="26">
        <v>1</v>
      </c>
      <c r="T111" s="26">
        <v>3</v>
      </c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</row>
    <row r="112" spans="1:35" ht="17.100000000000001" customHeight="1" thickBot="1" x14ac:dyDescent="0.3">
      <c r="A112" s="12">
        <v>13</v>
      </c>
      <c r="B112" s="111">
        <v>43504</v>
      </c>
      <c r="C112" s="105">
        <v>0</v>
      </c>
      <c r="D112" s="112">
        <v>0</v>
      </c>
      <c r="E112" s="103">
        <v>0</v>
      </c>
      <c r="F112" s="103">
        <v>0</v>
      </c>
      <c r="G112" s="103">
        <v>0</v>
      </c>
      <c r="H112" s="103">
        <v>0</v>
      </c>
      <c r="I112" s="103">
        <v>0</v>
      </c>
      <c r="J112" s="103">
        <v>0</v>
      </c>
      <c r="K112" s="112">
        <v>0</v>
      </c>
      <c r="L112" s="103">
        <v>0</v>
      </c>
      <c r="M112" s="103">
        <v>0</v>
      </c>
      <c r="N112" s="103">
        <v>0</v>
      </c>
      <c r="O112" s="103">
        <v>0</v>
      </c>
      <c r="P112" s="19"/>
      <c r="Q112" s="19"/>
      <c r="R112" s="25"/>
      <c r="S112" s="26">
        <v>1</v>
      </c>
      <c r="T112" s="26">
        <v>3</v>
      </c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</row>
    <row r="113" spans="1:35" ht="17.100000000000001" customHeight="1" thickBot="1" x14ac:dyDescent="0.3">
      <c r="A113" s="12">
        <v>14</v>
      </c>
      <c r="B113" s="111">
        <v>43506</v>
      </c>
      <c r="C113" s="105">
        <v>0</v>
      </c>
      <c r="D113" s="108"/>
      <c r="E113" s="103">
        <v>0</v>
      </c>
      <c r="F113" s="103">
        <v>0</v>
      </c>
      <c r="G113" s="103">
        <v>0</v>
      </c>
      <c r="H113" s="103">
        <v>0</v>
      </c>
      <c r="I113" s="103">
        <v>0</v>
      </c>
      <c r="J113" s="103">
        <v>0</v>
      </c>
      <c r="K113" s="108"/>
      <c r="L113" s="103">
        <v>0</v>
      </c>
      <c r="M113" s="103">
        <v>0</v>
      </c>
      <c r="N113" s="103">
        <v>0</v>
      </c>
      <c r="O113" s="103">
        <v>0</v>
      </c>
      <c r="P113" s="19"/>
      <c r="Q113" s="19"/>
      <c r="R113" s="25"/>
      <c r="S113" s="26">
        <v>1</v>
      </c>
      <c r="T113" s="26">
        <v>3</v>
      </c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</row>
    <row r="114" spans="1:35" ht="17.100000000000001" customHeight="1" thickBot="1" x14ac:dyDescent="0.3">
      <c r="A114" s="12">
        <v>15</v>
      </c>
      <c r="B114" s="111">
        <v>43510</v>
      </c>
      <c r="C114" s="105">
        <v>0</v>
      </c>
      <c r="D114" s="112">
        <v>0</v>
      </c>
      <c r="E114" s="103">
        <v>0</v>
      </c>
      <c r="F114" s="103">
        <v>0</v>
      </c>
      <c r="G114" s="103">
        <v>0</v>
      </c>
      <c r="H114" s="103">
        <v>0</v>
      </c>
      <c r="I114" s="103">
        <v>0</v>
      </c>
      <c r="J114" s="103">
        <v>0</v>
      </c>
      <c r="K114" s="112">
        <v>0</v>
      </c>
      <c r="L114" s="103">
        <v>1</v>
      </c>
      <c r="M114" s="103">
        <v>0</v>
      </c>
      <c r="N114" s="103">
        <v>0</v>
      </c>
      <c r="O114" s="103">
        <v>0</v>
      </c>
      <c r="P114" s="19"/>
      <c r="Q114" s="19"/>
      <c r="R114" s="25"/>
      <c r="S114" s="26">
        <v>1</v>
      </c>
      <c r="T114" s="26">
        <v>3</v>
      </c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</row>
    <row r="115" spans="1:35" ht="17.100000000000001" customHeight="1" thickBot="1" x14ac:dyDescent="0.3">
      <c r="A115" s="12">
        <v>16</v>
      </c>
      <c r="B115" s="111">
        <v>43512</v>
      </c>
      <c r="C115" s="105">
        <v>0</v>
      </c>
      <c r="D115" s="108"/>
      <c r="E115" s="103">
        <v>0</v>
      </c>
      <c r="F115" s="103">
        <v>0</v>
      </c>
      <c r="G115" s="103">
        <v>0</v>
      </c>
      <c r="H115" s="103">
        <v>0</v>
      </c>
      <c r="I115" s="103">
        <v>0</v>
      </c>
      <c r="J115" s="103">
        <v>0</v>
      </c>
      <c r="K115" s="108"/>
      <c r="L115" s="103">
        <v>1</v>
      </c>
      <c r="M115" s="103">
        <v>0</v>
      </c>
      <c r="N115" s="103">
        <v>0</v>
      </c>
      <c r="O115" s="103">
        <v>0</v>
      </c>
      <c r="P115" s="19"/>
      <c r="Q115" s="19"/>
      <c r="R115" s="25"/>
      <c r="S115" s="26">
        <v>1</v>
      </c>
      <c r="T115" s="26">
        <v>3</v>
      </c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</row>
    <row r="116" spans="1:35" ht="17.100000000000001" customHeight="1" thickBot="1" x14ac:dyDescent="0.3">
      <c r="A116" s="12">
        <v>17</v>
      </c>
      <c r="B116" s="111">
        <v>43514</v>
      </c>
      <c r="C116" s="105">
        <v>0</v>
      </c>
      <c r="D116" s="112">
        <v>0</v>
      </c>
      <c r="E116" s="103">
        <v>1</v>
      </c>
      <c r="F116" s="103">
        <v>0</v>
      </c>
      <c r="G116" s="103">
        <v>0</v>
      </c>
      <c r="H116" s="103">
        <v>0</v>
      </c>
      <c r="I116" s="103">
        <v>0</v>
      </c>
      <c r="J116" s="103">
        <v>0</v>
      </c>
      <c r="K116" s="112">
        <v>0</v>
      </c>
      <c r="L116" s="103">
        <v>0</v>
      </c>
      <c r="M116" s="103">
        <v>0</v>
      </c>
      <c r="N116" s="103">
        <v>0</v>
      </c>
      <c r="O116" s="103">
        <v>0</v>
      </c>
      <c r="P116" s="19"/>
      <c r="Q116" s="19"/>
      <c r="R116" s="25"/>
      <c r="S116" s="26">
        <v>1</v>
      </c>
      <c r="T116" s="26">
        <v>3</v>
      </c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</row>
    <row r="117" spans="1:35" ht="17.100000000000001" customHeight="1" thickBot="1" x14ac:dyDescent="0.3">
      <c r="A117" s="12">
        <v>18</v>
      </c>
      <c r="B117" s="111">
        <v>43516</v>
      </c>
      <c r="C117" s="105">
        <v>0</v>
      </c>
      <c r="D117" s="108"/>
      <c r="E117" s="103">
        <v>0</v>
      </c>
      <c r="F117" s="103">
        <v>0</v>
      </c>
      <c r="G117" s="103">
        <v>0</v>
      </c>
      <c r="H117" s="103">
        <v>0</v>
      </c>
      <c r="I117" s="103">
        <v>0</v>
      </c>
      <c r="J117" s="103">
        <v>0</v>
      </c>
      <c r="K117" s="108"/>
      <c r="L117" s="103">
        <v>0</v>
      </c>
      <c r="M117" s="103">
        <v>0</v>
      </c>
      <c r="N117" s="103">
        <v>0</v>
      </c>
      <c r="O117" s="103">
        <v>0</v>
      </c>
      <c r="P117" s="19"/>
      <c r="Q117" s="19"/>
      <c r="R117" s="25"/>
      <c r="S117" s="26">
        <v>1</v>
      </c>
      <c r="T117" s="26">
        <v>3</v>
      </c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</row>
    <row r="118" spans="1:35" ht="17.100000000000001" customHeight="1" thickBot="1" x14ac:dyDescent="0.3">
      <c r="A118" s="12">
        <v>19</v>
      </c>
      <c r="B118" s="111">
        <v>43518</v>
      </c>
      <c r="C118" s="105">
        <v>0</v>
      </c>
      <c r="D118" s="108"/>
      <c r="E118" s="103">
        <v>0</v>
      </c>
      <c r="F118" s="103">
        <v>0</v>
      </c>
      <c r="G118" s="103">
        <v>0</v>
      </c>
      <c r="H118" s="103">
        <v>0</v>
      </c>
      <c r="I118" s="103">
        <v>0</v>
      </c>
      <c r="J118" s="103">
        <v>0</v>
      </c>
      <c r="K118" s="108"/>
      <c r="L118" s="103">
        <v>0</v>
      </c>
      <c r="M118" s="103">
        <v>0</v>
      </c>
      <c r="N118" s="103">
        <v>0</v>
      </c>
      <c r="O118" s="103">
        <v>0</v>
      </c>
      <c r="P118" s="19"/>
      <c r="Q118" s="19"/>
      <c r="R118" s="25"/>
      <c r="S118" s="26">
        <v>1</v>
      </c>
      <c r="T118" s="26">
        <v>3</v>
      </c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</row>
    <row r="119" spans="1:35" ht="17.100000000000001" customHeight="1" thickBot="1" x14ac:dyDescent="0.3">
      <c r="A119" s="12">
        <v>20</v>
      </c>
      <c r="B119" s="111">
        <v>43520</v>
      </c>
      <c r="C119" s="105">
        <v>0</v>
      </c>
      <c r="D119" s="108"/>
      <c r="E119" s="103">
        <v>0</v>
      </c>
      <c r="F119" s="103">
        <v>0</v>
      </c>
      <c r="G119" s="103">
        <v>0</v>
      </c>
      <c r="H119" s="103">
        <v>0</v>
      </c>
      <c r="I119" s="103">
        <v>0</v>
      </c>
      <c r="J119" s="103">
        <v>0</v>
      </c>
      <c r="K119" s="108"/>
      <c r="L119" s="103">
        <v>0</v>
      </c>
      <c r="M119" s="103">
        <v>0</v>
      </c>
      <c r="N119" s="103">
        <v>0</v>
      </c>
      <c r="O119" s="103">
        <v>0</v>
      </c>
      <c r="P119" s="19"/>
      <c r="Q119" s="19"/>
      <c r="R119" s="25"/>
      <c r="S119" s="26">
        <v>1</v>
      </c>
      <c r="T119" s="26">
        <v>3</v>
      </c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</row>
    <row r="120" spans="1:35" ht="17.100000000000001" customHeight="1" thickBot="1" x14ac:dyDescent="0.3">
      <c r="A120" s="12">
        <v>21</v>
      </c>
      <c r="B120" s="111">
        <v>43522</v>
      </c>
      <c r="C120" s="105">
        <v>1</v>
      </c>
      <c r="D120" s="112">
        <v>0</v>
      </c>
      <c r="E120" s="103">
        <v>0</v>
      </c>
      <c r="F120" s="103">
        <v>0</v>
      </c>
      <c r="G120" s="103">
        <v>0</v>
      </c>
      <c r="H120" s="103">
        <v>0</v>
      </c>
      <c r="I120" s="103">
        <v>0</v>
      </c>
      <c r="J120" s="103">
        <v>0</v>
      </c>
      <c r="K120" s="112">
        <v>0</v>
      </c>
      <c r="L120" s="103">
        <v>0</v>
      </c>
      <c r="M120" s="103">
        <v>0</v>
      </c>
      <c r="N120" s="103">
        <v>0</v>
      </c>
      <c r="O120" s="103">
        <v>0</v>
      </c>
      <c r="P120" s="19"/>
      <c r="Q120" s="19"/>
      <c r="R120" s="25"/>
      <c r="S120" s="26">
        <v>1</v>
      </c>
      <c r="T120" s="26">
        <v>3</v>
      </c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</row>
    <row r="121" spans="1:35" ht="17.100000000000001" customHeight="1" thickBot="1" x14ac:dyDescent="0.3">
      <c r="A121" s="12">
        <v>22</v>
      </c>
      <c r="B121" s="111">
        <v>43524</v>
      </c>
      <c r="C121" s="105">
        <v>0</v>
      </c>
      <c r="D121" s="108"/>
      <c r="E121" s="103">
        <v>0</v>
      </c>
      <c r="F121" s="103">
        <v>0</v>
      </c>
      <c r="G121" s="103">
        <v>0</v>
      </c>
      <c r="H121" s="103">
        <v>0</v>
      </c>
      <c r="I121" s="103">
        <v>0</v>
      </c>
      <c r="J121" s="103">
        <v>0</v>
      </c>
      <c r="K121" s="108"/>
      <c r="L121" s="103">
        <v>0</v>
      </c>
      <c r="M121" s="103">
        <v>0</v>
      </c>
      <c r="N121" s="103">
        <v>0</v>
      </c>
      <c r="O121" s="103">
        <v>0</v>
      </c>
      <c r="P121" s="19"/>
      <c r="Q121" s="19"/>
      <c r="R121" s="25"/>
      <c r="S121" s="26">
        <v>1</v>
      </c>
      <c r="T121" s="26">
        <v>3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</row>
    <row r="122" spans="1:35" ht="17.100000000000001" customHeight="1" thickBot="1" x14ac:dyDescent="0.3">
      <c r="A122" s="12">
        <v>23</v>
      </c>
      <c r="B122" s="111">
        <v>43526</v>
      </c>
      <c r="C122" s="105">
        <v>0</v>
      </c>
      <c r="D122" s="108"/>
      <c r="E122" s="103">
        <v>0</v>
      </c>
      <c r="F122" s="103">
        <v>0</v>
      </c>
      <c r="G122" s="103">
        <v>0</v>
      </c>
      <c r="H122" s="103">
        <v>0</v>
      </c>
      <c r="I122" s="103">
        <v>0</v>
      </c>
      <c r="J122" s="103">
        <v>0</v>
      </c>
      <c r="K122" s="108"/>
      <c r="L122" s="103">
        <v>0</v>
      </c>
      <c r="M122" s="103">
        <v>0</v>
      </c>
      <c r="N122" s="103">
        <v>0</v>
      </c>
      <c r="O122" s="103">
        <v>0</v>
      </c>
      <c r="P122" s="19"/>
      <c r="Q122" s="19"/>
      <c r="R122" s="25"/>
      <c r="S122" s="26">
        <v>1</v>
      </c>
      <c r="T122" s="26">
        <v>3</v>
      </c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</row>
    <row r="123" spans="1:35" ht="17.100000000000001" customHeight="1" thickBot="1" x14ac:dyDescent="0.3">
      <c r="A123" s="12">
        <v>24</v>
      </c>
      <c r="B123" s="111">
        <v>43528</v>
      </c>
      <c r="C123" s="105">
        <v>0</v>
      </c>
      <c r="D123" s="112">
        <v>0</v>
      </c>
      <c r="E123" s="103">
        <v>0</v>
      </c>
      <c r="F123" s="103">
        <v>0</v>
      </c>
      <c r="G123" s="103">
        <v>0</v>
      </c>
      <c r="H123" s="103">
        <v>0</v>
      </c>
      <c r="I123" s="103">
        <v>0</v>
      </c>
      <c r="J123" s="103">
        <v>0</v>
      </c>
      <c r="K123" s="112">
        <v>0</v>
      </c>
      <c r="L123" s="103">
        <v>0</v>
      </c>
      <c r="M123" s="103">
        <v>0</v>
      </c>
      <c r="N123" s="103">
        <v>0</v>
      </c>
      <c r="O123" s="103">
        <v>0</v>
      </c>
      <c r="P123" s="19"/>
      <c r="Q123" s="19"/>
      <c r="R123" s="25"/>
      <c r="S123" s="26">
        <v>1</v>
      </c>
      <c r="T123" s="26">
        <v>3</v>
      </c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</row>
    <row r="124" spans="1:35" ht="17.100000000000001" customHeight="1" thickBot="1" x14ac:dyDescent="0.3">
      <c r="A124" s="12">
        <v>25</v>
      </c>
      <c r="B124" s="111">
        <v>43530</v>
      </c>
      <c r="C124" s="105">
        <v>0</v>
      </c>
      <c r="D124" s="108"/>
      <c r="E124" s="103">
        <v>0</v>
      </c>
      <c r="F124" s="103">
        <v>0</v>
      </c>
      <c r="G124" s="103">
        <v>0</v>
      </c>
      <c r="H124" s="103">
        <v>0</v>
      </c>
      <c r="I124" s="103">
        <v>0</v>
      </c>
      <c r="J124" s="103">
        <v>0</v>
      </c>
      <c r="K124" s="108"/>
      <c r="L124" s="103">
        <v>0</v>
      </c>
      <c r="M124" s="103">
        <v>0</v>
      </c>
      <c r="N124" s="103">
        <v>0</v>
      </c>
      <c r="O124" s="103">
        <v>0</v>
      </c>
      <c r="P124" s="19"/>
      <c r="Q124" s="19"/>
      <c r="R124" s="25"/>
      <c r="S124" s="26">
        <v>1</v>
      </c>
      <c r="T124" s="26">
        <v>3</v>
      </c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</row>
    <row r="125" spans="1:35" ht="17.100000000000001" customHeight="1" thickBot="1" x14ac:dyDescent="0.3">
      <c r="A125" s="12">
        <v>26</v>
      </c>
      <c r="B125" s="111">
        <v>43532</v>
      </c>
      <c r="C125" s="105">
        <v>0</v>
      </c>
      <c r="D125" s="108"/>
      <c r="E125" s="103">
        <v>0</v>
      </c>
      <c r="F125" s="103">
        <v>0</v>
      </c>
      <c r="G125" s="103">
        <v>0</v>
      </c>
      <c r="H125" s="103">
        <v>0</v>
      </c>
      <c r="I125" s="103">
        <v>0</v>
      </c>
      <c r="J125" s="103">
        <v>0</v>
      </c>
      <c r="K125" s="108"/>
      <c r="L125" s="103">
        <v>1</v>
      </c>
      <c r="M125" s="103">
        <v>0</v>
      </c>
      <c r="N125" s="103">
        <v>0</v>
      </c>
      <c r="O125" s="103">
        <v>0</v>
      </c>
      <c r="P125" s="19"/>
      <c r="Q125" s="19"/>
      <c r="R125" s="25"/>
      <c r="S125" s="26">
        <v>1</v>
      </c>
      <c r="T125" s="26">
        <v>3</v>
      </c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</row>
    <row r="126" spans="1:35" ht="17.100000000000001" customHeight="1" thickBot="1" x14ac:dyDescent="0.3">
      <c r="A126" s="12">
        <v>27</v>
      </c>
      <c r="B126" s="111">
        <v>43541</v>
      </c>
      <c r="C126" s="105">
        <v>0</v>
      </c>
      <c r="D126" s="112">
        <v>0</v>
      </c>
      <c r="E126" s="103">
        <v>0</v>
      </c>
      <c r="F126" s="103">
        <v>0</v>
      </c>
      <c r="G126" s="103">
        <v>0</v>
      </c>
      <c r="H126" s="103">
        <v>0</v>
      </c>
      <c r="I126" s="103">
        <v>0</v>
      </c>
      <c r="J126" s="103">
        <v>0</v>
      </c>
      <c r="K126" s="112">
        <v>0</v>
      </c>
      <c r="L126" s="103">
        <v>0</v>
      </c>
      <c r="M126" s="103">
        <v>0</v>
      </c>
      <c r="N126" s="103">
        <v>0</v>
      </c>
      <c r="O126" s="103">
        <v>0</v>
      </c>
      <c r="P126" s="19"/>
      <c r="Q126" s="19"/>
      <c r="R126" s="25"/>
      <c r="S126" s="26">
        <v>1</v>
      </c>
      <c r="T126" s="26">
        <v>3</v>
      </c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</row>
    <row r="127" spans="1:35" ht="17.100000000000001" customHeight="1" thickBot="1" x14ac:dyDescent="0.3">
      <c r="A127" s="12">
        <v>28</v>
      </c>
      <c r="B127" s="111">
        <v>43543</v>
      </c>
      <c r="C127" s="105">
        <v>0</v>
      </c>
      <c r="D127" s="112">
        <v>0</v>
      </c>
      <c r="E127" s="103">
        <v>1</v>
      </c>
      <c r="F127" s="103">
        <v>0</v>
      </c>
      <c r="G127" s="103">
        <v>0</v>
      </c>
      <c r="H127" s="103">
        <v>0</v>
      </c>
      <c r="I127" s="103">
        <v>0</v>
      </c>
      <c r="J127" s="103">
        <v>0</v>
      </c>
      <c r="K127" s="112">
        <v>0</v>
      </c>
      <c r="L127" s="103">
        <v>0</v>
      </c>
      <c r="M127" s="103">
        <v>0</v>
      </c>
      <c r="N127" s="103">
        <v>0</v>
      </c>
      <c r="O127" s="103">
        <v>0</v>
      </c>
      <c r="P127" s="19"/>
      <c r="Q127" s="19"/>
      <c r="R127" s="25"/>
      <c r="S127" s="26">
        <v>1</v>
      </c>
      <c r="T127" s="26">
        <v>3</v>
      </c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</row>
    <row r="128" spans="1:35" ht="17.100000000000001" customHeight="1" thickBot="1" x14ac:dyDescent="0.3">
      <c r="A128" s="12">
        <v>29</v>
      </c>
      <c r="B128" s="111">
        <v>43545</v>
      </c>
      <c r="C128" s="105">
        <v>0</v>
      </c>
      <c r="D128" s="108"/>
      <c r="E128" s="103">
        <v>0</v>
      </c>
      <c r="F128" s="103">
        <v>0</v>
      </c>
      <c r="G128" s="103">
        <v>0</v>
      </c>
      <c r="H128" s="103">
        <v>0</v>
      </c>
      <c r="I128" s="103">
        <v>0</v>
      </c>
      <c r="J128" s="103">
        <v>0</v>
      </c>
      <c r="K128" s="108"/>
      <c r="L128" s="103">
        <v>0</v>
      </c>
      <c r="M128" s="103">
        <v>0</v>
      </c>
      <c r="N128" s="103">
        <v>0</v>
      </c>
      <c r="O128" s="103">
        <v>0</v>
      </c>
      <c r="P128" s="19"/>
      <c r="Q128" s="19"/>
      <c r="R128" s="25"/>
      <c r="S128" s="26">
        <v>1</v>
      </c>
      <c r="T128" s="26">
        <v>3</v>
      </c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</row>
    <row r="129" spans="1:35" ht="17.100000000000001" customHeight="1" thickBot="1" x14ac:dyDescent="0.3">
      <c r="A129" s="12">
        <v>30</v>
      </c>
      <c r="B129" s="126">
        <v>43547</v>
      </c>
      <c r="C129" s="127">
        <v>0</v>
      </c>
      <c r="D129" s="128"/>
      <c r="E129" s="129">
        <v>0</v>
      </c>
      <c r="F129" s="129">
        <v>0</v>
      </c>
      <c r="G129" s="129">
        <v>0</v>
      </c>
      <c r="H129" s="129">
        <v>0</v>
      </c>
      <c r="I129" s="129">
        <v>0</v>
      </c>
      <c r="J129" s="129">
        <v>0</v>
      </c>
      <c r="K129" s="128"/>
      <c r="L129" s="129">
        <v>0</v>
      </c>
      <c r="M129" s="129">
        <v>0</v>
      </c>
      <c r="N129" s="129">
        <v>0</v>
      </c>
      <c r="O129" s="129">
        <v>0</v>
      </c>
      <c r="P129" s="19"/>
      <c r="Q129" s="19"/>
      <c r="R129" s="25"/>
      <c r="S129" s="26">
        <v>1</v>
      </c>
      <c r="T129" s="26">
        <v>3</v>
      </c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</row>
    <row r="130" spans="1:35" ht="17.100000000000001" customHeight="1" thickBot="1" x14ac:dyDescent="0.3">
      <c r="A130" s="12">
        <v>31</v>
      </c>
      <c r="B130" s="111">
        <v>43549</v>
      </c>
      <c r="C130" s="105">
        <v>0</v>
      </c>
      <c r="D130" s="113">
        <v>0</v>
      </c>
      <c r="E130" s="103">
        <v>0</v>
      </c>
      <c r="F130" s="103">
        <v>0</v>
      </c>
      <c r="G130" s="103">
        <v>0</v>
      </c>
      <c r="H130" s="103">
        <v>0</v>
      </c>
      <c r="I130" s="103">
        <v>0</v>
      </c>
      <c r="J130" s="103">
        <v>0</v>
      </c>
      <c r="K130" s="113">
        <v>0</v>
      </c>
      <c r="L130" s="103">
        <v>0</v>
      </c>
      <c r="M130" s="103">
        <v>0</v>
      </c>
      <c r="N130" s="103">
        <v>0</v>
      </c>
      <c r="O130" s="103">
        <v>0</v>
      </c>
      <c r="P130" s="19"/>
      <c r="Q130" s="19"/>
      <c r="R130" s="25"/>
      <c r="S130" s="26">
        <v>1</v>
      </c>
      <c r="T130" s="26">
        <v>3</v>
      </c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</row>
    <row r="131" spans="1:35" ht="17.100000000000001" customHeight="1" thickBot="1" x14ac:dyDescent="0.3">
      <c r="A131" s="12">
        <v>32</v>
      </c>
      <c r="B131" s="111">
        <v>43551</v>
      </c>
      <c r="C131" s="105">
        <v>0</v>
      </c>
      <c r="D131" s="130"/>
      <c r="E131" s="103">
        <v>0</v>
      </c>
      <c r="F131" s="103">
        <v>0</v>
      </c>
      <c r="G131" s="103">
        <v>0</v>
      </c>
      <c r="H131" s="103">
        <v>0</v>
      </c>
      <c r="I131" s="103">
        <v>0</v>
      </c>
      <c r="J131" s="103">
        <v>0</v>
      </c>
      <c r="K131" s="58"/>
      <c r="L131" s="103">
        <v>0</v>
      </c>
      <c r="M131" s="103">
        <v>0</v>
      </c>
      <c r="N131" s="103">
        <v>0</v>
      </c>
      <c r="O131" s="103">
        <v>0</v>
      </c>
      <c r="P131" s="19"/>
      <c r="Q131" s="19"/>
      <c r="R131" s="25"/>
      <c r="S131" s="26">
        <v>1</v>
      </c>
      <c r="T131" s="26">
        <v>3</v>
      </c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</row>
    <row r="132" spans="1:35" ht="17.100000000000001" customHeight="1" thickBot="1" x14ac:dyDescent="0.3">
      <c r="A132" s="12">
        <v>33</v>
      </c>
      <c r="B132" s="111">
        <v>43553</v>
      </c>
      <c r="C132" s="105">
        <v>0</v>
      </c>
      <c r="D132" s="130"/>
      <c r="E132" s="103">
        <v>0</v>
      </c>
      <c r="F132" s="103">
        <v>1</v>
      </c>
      <c r="G132" s="103">
        <v>0</v>
      </c>
      <c r="H132" s="103">
        <v>0</v>
      </c>
      <c r="I132" s="103">
        <v>0</v>
      </c>
      <c r="J132" s="103">
        <v>0</v>
      </c>
      <c r="K132" s="58"/>
      <c r="L132" s="103">
        <v>0</v>
      </c>
      <c r="M132" s="103">
        <v>0</v>
      </c>
      <c r="N132" s="103">
        <v>0</v>
      </c>
      <c r="O132" s="103">
        <v>0</v>
      </c>
      <c r="P132" s="19"/>
      <c r="Q132" s="19"/>
      <c r="R132" s="25"/>
      <c r="S132" s="26">
        <v>1</v>
      </c>
      <c r="T132" s="26">
        <v>3</v>
      </c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</row>
    <row r="133" spans="1:35" ht="17.100000000000001" customHeight="1" thickBot="1" x14ac:dyDescent="0.3">
      <c r="A133" s="12">
        <v>34</v>
      </c>
      <c r="B133" s="111">
        <v>43555</v>
      </c>
      <c r="C133" s="122">
        <v>0</v>
      </c>
      <c r="D133" s="131"/>
      <c r="E133" s="114">
        <v>0</v>
      </c>
      <c r="F133" s="114">
        <v>0</v>
      </c>
      <c r="G133" s="114">
        <v>0</v>
      </c>
      <c r="H133" s="114">
        <v>0</v>
      </c>
      <c r="I133" s="114">
        <v>0</v>
      </c>
      <c r="J133" s="114">
        <v>0</v>
      </c>
      <c r="K133" s="58"/>
      <c r="L133" s="114">
        <v>0</v>
      </c>
      <c r="M133" s="114">
        <v>0</v>
      </c>
      <c r="N133" s="114">
        <v>0</v>
      </c>
      <c r="O133" s="114">
        <v>0</v>
      </c>
      <c r="P133" s="19"/>
      <c r="Q133" s="19"/>
      <c r="R133" s="25"/>
      <c r="S133" s="26">
        <v>1</v>
      </c>
      <c r="T133" s="26">
        <v>3</v>
      </c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</row>
    <row r="134" spans="1:35" ht="17.100000000000001" customHeight="1" x14ac:dyDescent="0.25">
      <c r="A134" s="12">
        <v>35</v>
      </c>
      <c r="B134" s="121">
        <v>43557</v>
      </c>
      <c r="C134" s="116">
        <v>0</v>
      </c>
      <c r="D134" s="123">
        <v>0</v>
      </c>
      <c r="E134" s="116">
        <v>0</v>
      </c>
      <c r="F134" s="116">
        <v>0</v>
      </c>
      <c r="G134" s="116">
        <v>0</v>
      </c>
      <c r="H134" s="116">
        <v>0</v>
      </c>
      <c r="I134" s="116">
        <v>0</v>
      </c>
      <c r="J134" s="116">
        <v>0</v>
      </c>
      <c r="K134" s="123">
        <v>0</v>
      </c>
      <c r="L134" s="116">
        <v>0</v>
      </c>
      <c r="M134" s="116">
        <v>0</v>
      </c>
      <c r="N134" s="116">
        <v>0</v>
      </c>
      <c r="O134" s="116">
        <v>0</v>
      </c>
      <c r="P134" s="19"/>
      <c r="Q134" s="19"/>
      <c r="R134" s="25"/>
      <c r="S134" s="26">
        <v>1</v>
      </c>
      <c r="T134" s="26">
        <v>3</v>
      </c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</row>
    <row r="135" spans="1:35" ht="17.100000000000001" customHeight="1" x14ac:dyDescent="0.25">
      <c r="A135" s="12">
        <v>36</v>
      </c>
      <c r="B135" s="121">
        <v>43559</v>
      </c>
      <c r="C135" s="116">
        <v>0</v>
      </c>
      <c r="D135" s="104"/>
      <c r="E135" s="116">
        <v>0</v>
      </c>
      <c r="F135" s="116">
        <v>0</v>
      </c>
      <c r="G135" s="116">
        <v>0</v>
      </c>
      <c r="H135" s="116">
        <v>0</v>
      </c>
      <c r="I135" s="116">
        <v>0</v>
      </c>
      <c r="J135" s="116">
        <v>0</v>
      </c>
      <c r="K135" s="104"/>
      <c r="L135" s="116">
        <v>0</v>
      </c>
      <c r="M135" s="116">
        <v>0</v>
      </c>
      <c r="N135" s="116">
        <v>0</v>
      </c>
      <c r="O135" s="116">
        <v>0</v>
      </c>
      <c r="P135" s="19"/>
      <c r="Q135" s="19"/>
      <c r="R135" s="25"/>
      <c r="S135" s="26">
        <v>1</v>
      </c>
      <c r="T135" s="26">
        <v>3</v>
      </c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</row>
    <row r="136" spans="1:35" ht="17.100000000000001" customHeight="1" x14ac:dyDescent="0.25">
      <c r="A136" s="12">
        <v>37</v>
      </c>
      <c r="B136" s="121">
        <v>43561</v>
      </c>
      <c r="C136" s="116">
        <v>0</v>
      </c>
      <c r="D136" s="104"/>
      <c r="E136" s="116">
        <v>0</v>
      </c>
      <c r="F136" s="116">
        <v>0</v>
      </c>
      <c r="G136" s="116">
        <v>0</v>
      </c>
      <c r="H136" s="116">
        <v>0</v>
      </c>
      <c r="I136" s="116">
        <v>0</v>
      </c>
      <c r="J136" s="116">
        <v>0</v>
      </c>
      <c r="K136" s="104"/>
      <c r="L136" s="116">
        <v>0</v>
      </c>
      <c r="M136" s="116">
        <v>0</v>
      </c>
      <c r="N136" s="116">
        <v>0</v>
      </c>
      <c r="O136" s="116">
        <v>0</v>
      </c>
      <c r="P136" s="19"/>
      <c r="Q136" s="19"/>
      <c r="R136" s="25"/>
      <c r="S136" s="26">
        <v>1</v>
      </c>
      <c r="T136" s="26">
        <v>3</v>
      </c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</row>
    <row r="137" spans="1:35" ht="17.100000000000001" customHeight="1" x14ac:dyDescent="0.25">
      <c r="A137" s="12">
        <v>38</v>
      </c>
      <c r="B137" s="121">
        <v>43564</v>
      </c>
      <c r="C137" s="116">
        <v>0</v>
      </c>
      <c r="D137" s="104">
        <v>0</v>
      </c>
      <c r="E137" s="116">
        <v>0</v>
      </c>
      <c r="F137" s="116">
        <v>0</v>
      </c>
      <c r="G137" s="116">
        <v>0</v>
      </c>
      <c r="H137" s="116">
        <v>0</v>
      </c>
      <c r="I137" s="116">
        <v>0</v>
      </c>
      <c r="J137" s="116">
        <v>0</v>
      </c>
      <c r="K137" s="104">
        <v>0</v>
      </c>
      <c r="L137" s="116">
        <v>0</v>
      </c>
      <c r="M137" s="116">
        <v>0</v>
      </c>
      <c r="N137" s="116">
        <v>0</v>
      </c>
      <c r="O137" s="116">
        <v>0</v>
      </c>
      <c r="P137" s="19"/>
      <c r="Q137" s="19"/>
      <c r="R137" s="25"/>
      <c r="S137" s="26">
        <v>1</v>
      </c>
      <c r="T137" s="26">
        <v>3</v>
      </c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</row>
    <row r="138" spans="1:35" ht="17.100000000000001" customHeight="1" x14ac:dyDescent="0.25">
      <c r="A138" s="12">
        <v>39</v>
      </c>
      <c r="B138" s="121">
        <v>43567</v>
      </c>
      <c r="C138" s="116">
        <v>0</v>
      </c>
      <c r="D138" s="104"/>
      <c r="E138" s="116">
        <v>0</v>
      </c>
      <c r="F138" s="116">
        <v>0</v>
      </c>
      <c r="G138" s="116">
        <v>0</v>
      </c>
      <c r="H138" s="116">
        <v>0</v>
      </c>
      <c r="I138" s="116">
        <v>0</v>
      </c>
      <c r="J138" s="116">
        <v>0</v>
      </c>
      <c r="K138" s="104"/>
      <c r="L138" s="116">
        <v>0</v>
      </c>
      <c r="M138" s="116">
        <v>0</v>
      </c>
      <c r="N138" s="116">
        <v>0</v>
      </c>
      <c r="O138" s="116">
        <v>0</v>
      </c>
      <c r="P138" s="19"/>
      <c r="Q138" s="19"/>
      <c r="R138" s="25"/>
      <c r="S138" s="26">
        <v>1</v>
      </c>
      <c r="T138" s="26">
        <v>3</v>
      </c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</row>
    <row r="139" spans="1:35" ht="17.100000000000001" customHeight="1" x14ac:dyDescent="0.25">
      <c r="A139" s="12">
        <v>40</v>
      </c>
      <c r="B139" s="121">
        <v>43573</v>
      </c>
      <c r="C139" s="116">
        <v>0</v>
      </c>
      <c r="D139" s="104">
        <v>0</v>
      </c>
      <c r="E139" s="116">
        <v>1</v>
      </c>
      <c r="F139" s="116">
        <v>0</v>
      </c>
      <c r="G139" s="116">
        <v>0</v>
      </c>
      <c r="H139" s="116">
        <v>0</v>
      </c>
      <c r="I139" s="116">
        <v>0</v>
      </c>
      <c r="J139" s="116">
        <v>0</v>
      </c>
      <c r="K139" s="104">
        <v>0</v>
      </c>
      <c r="L139" s="116">
        <v>0</v>
      </c>
      <c r="M139" s="116">
        <v>0</v>
      </c>
      <c r="N139" s="116">
        <v>0</v>
      </c>
      <c r="O139" s="116">
        <v>0</v>
      </c>
      <c r="P139" s="19"/>
      <c r="Q139" s="19"/>
      <c r="R139" s="25"/>
      <c r="S139" s="26">
        <v>1</v>
      </c>
      <c r="T139" s="26">
        <v>3</v>
      </c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</row>
    <row r="140" spans="1:35" ht="17.100000000000001" customHeight="1" x14ac:dyDescent="0.25">
      <c r="A140" s="12">
        <v>41</v>
      </c>
      <c r="B140" s="121">
        <v>43576</v>
      </c>
      <c r="C140" s="116">
        <v>0</v>
      </c>
      <c r="D140" s="104"/>
      <c r="E140" s="116">
        <v>0</v>
      </c>
      <c r="F140" s="116">
        <v>0</v>
      </c>
      <c r="G140" s="116">
        <v>0</v>
      </c>
      <c r="H140" s="116">
        <v>0</v>
      </c>
      <c r="I140" s="116">
        <v>0</v>
      </c>
      <c r="J140" s="116">
        <v>0</v>
      </c>
      <c r="K140" s="104"/>
      <c r="L140" s="116">
        <v>0</v>
      </c>
      <c r="M140" s="116">
        <v>0</v>
      </c>
      <c r="N140" s="116">
        <v>0</v>
      </c>
      <c r="O140" s="116">
        <v>0</v>
      </c>
      <c r="P140" s="19"/>
      <c r="Q140" s="19"/>
      <c r="R140" s="25"/>
      <c r="S140" s="26">
        <v>1</v>
      </c>
      <c r="T140" s="26">
        <v>3</v>
      </c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</row>
    <row r="141" spans="1:35" ht="17.100000000000001" customHeight="1" x14ac:dyDescent="0.25">
      <c r="A141" s="12">
        <v>42</v>
      </c>
      <c r="B141" s="121">
        <v>43578</v>
      </c>
      <c r="C141" s="116">
        <v>0</v>
      </c>
      <c r="D141" s="104">
        <v>0</v>
      </c>
      <c r="E141" s="116">
        <v>0</v>
      </c>
      <c r="F141" s="116">
        <v>0</v>
      </c>
      <c r="G141" s="116">
        <v>0</v>
      </c>
      <c r="H141" s="116">
        <v>0</v>
      </c>
      <c r="I141" s="116">
        <v>0</v>
      </c>
      <c r="J141" s="116">
        <v>0</v>
      </c>
      <c r="K141" s="104">
        <v>0</v>
      </c>
      <c r="L141" s="116">
        <v>0</v>
      </c>
      <c r="M141" s="116">
        <v>0</v>
      </c>
      <c r="N141" s="116">
        <v>0</v>
      </c>
      <c r="O141" s="116">
        <v>0</v>
      </c>
      <c r="P141" s="19"/>
      <c r="Q141" s="19"/>
      <c r="R141" s="25"/>
      <c r="S141" s="26">
        <v>1</v>
      </c>
      <c r="T141" s="26">
        <v>3</v>
      </c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</row>
    <row r="142" spans="1:35" ht="17.100000000000001" customHeight="1" x14ac:dyDescent="0.25">
      <c r="A142" s="12">
        <v>43</v>
      </c>
      <c r="B142" s="121">
        <v>43579</v>
      </c>
      <c r="C142" s="116">
        <v>0</v>
      </c>
      <c r="D142" s="104"/>
      <c r="E142" s="116">
        <v>0</v>
      </c>
      <c r="F142" s="116">
        <v>0</v>
      </c>
      <c r="G142" s="116">
        <v>0</v>
      </c>
      <c r="H142" s="116">
        <v>0</v>
      </c>
      <c r="I142" s="116">
        <v>0</v>
      </c>
      <c r="J142" s="116">
        <v>0</v>
      </c>
      <c r="K142" s="104"/>
      <c r="L142" s="116">
        <v>0</v>
      </c>
      <c r="M142" s="116">
        <v>0</v>
      </c>
      <c r="N142" s="116">
        <v>0</v>
      </c>
      <c r="O142" s="116">
        <v>0</v>
      </c>
      <c r="P142" s="19"/>
      <c r="Q142" s="19"/>
      <c r="R142" s="25"/>
      <c r="S142" s="26">
        <v>1</v>
      </c>
      <c r="T142" s="26">
        <v>3</v>
      </c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</row>
    <row r="143" spans="1:35" ht="17.100000000000001" customHeight="1" x14ac:dyDescent="0.25">
      <c r="A143" s="12">
        <v>44</v>
      </c>
      <c r="B143" s="121">
        <v>43580</v>
      </c>
      <c r="C143" s="116">
        <v>0</v>
      </c>
      <c r="D143" s="104"/>
      <c r="E143" s="116">
        <v>0</v>
      </c>
      <c r="F143" s="116">
        <v>0</v>
      </c>
      <c r="G143" s="116">
        <v>0</v>
      </c>
      <c r="H143" s="116">
        <v>0</v>
      </c>
      <c r="I143" s="116">
        <v>0</v>
      </c>
      <c r="J143" s="116">
        <v>0</v>
      </c>
      <c r="K143" s="104"/>
      <c r="L143" s="116">
        <v>0</v>
      </c>
      <c r="M143" s="116">
        <v>0</v>
      </c>
      <c r="N143" s="116">
        <v>0</v>
      </c>
      <c r="O143" s="116">
        <v>0</v>
      </c>
      <c r="P143" s="19"/>
      <c r="Q143" s="19"/>
      <c r="R143" s="25"/>
      <c r="S143" s="26">
        <v>1</v>
      </c>
      <c r="T143" s="26">
        <v>3</v>
      </c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</row>
    <row r="144" spans="1:35" ht="17.100000000000001" customHeight="1" x14ac:dyDescent="0.25">
      <c r="A144" s="12">
        <v>45</v>
      </c>
      <c r="B144" s="121">
        <v>43584</v>
      </c>
      <c r="C144" s="116">
        <v>0</v>
      </c>
      <c r="D144" s="104"/>
      <c r="E144" s="116">
        <v>0</v>
      </c>
      <c r="F144" s="116">
        <v>1</v>
      </c>
      <c r="G144" s="116">
        <v>0</v>
      </c>
      <c r="H144" s="116">
        <v>0</v>
      </c>
      <c r="I144" s="116">
        <v>0</v>
      </c>
      <c r="J144" s="116">
        <v>0</v>
      </c>
      <c r="K144" s="104"/>
      <c r="L144" s="116">
        <v>0</v>
      </c>
      <c r="M144" s="116">
        <v>0</v>
      </c>
      <c r="N144" s="116">
        <v>0</v>
      </c>
      <c r="O144" s="116">
        <v>0</v>
      </c>
      <c r="P144" s="19"/>
      <c r="Q144" s="19"/>
      <c r="R144" s="25"/>
      <c r="S144" s="26">
        <v>1</v>
      </c>
      <c r="T144" s="26">
        <v>3</v>
      </c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</row>
    <row r="145" spans="1:35" ht="17.100000000000001" customHeight="1" x14ac:dyDescent="0.25">
      <c r="A145" s="12">
        <v>46</v>
      </c>
      <c r="B145" s="121">
        <v>43589</v>
      </c>
      <c r="C145" s="116">
        <v>0</v>
      </c>
      <c r="D145" s="104">
        <v>0</v>
      </c>
      <c r="E145" s="116">
        <v>0</v>
      </c>
      <c r="F145" s="116">
        <v>0</v>
      </c>
      <c r="G145" s="116">
        <v>0</v>
      </c>
      <c r="H145" s="116">
        <v>0</v>
      </c>
      <c r="I145" s="116">
        <v>0</v>
      </c>
      <c r="J145" s="116">
        <v>0</v>
      </c>
      <c r="K145" s="104">
        <v>0</v>
      </c>
      <c r="L145" s="116">
        <v>0</v>
      </c>
      <c r="M145" s="116">
        <v>0</v>
      </c>
      <c r="N145" s="116">
        <v>0</v>
      </c>
      <c r="O145" s="116">
        <v>0</v>
      </c>
      <c r="P145" s="19"/>
      <c r="Q145" s="19"/>
      <c r="R145" s="25"/>
      <c r="S145" s="26">
        <v>1</v>
      </c>
      <c r="T145" s="26">
        <v>3</v>
      </c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</row>
    <row r="146" spans="1:35" ht="17.100000000000001" customHeight="1" x14ac:dyDescent="0.25">
      <c r="A146" s="12">
        <v>47</v>
      </c>
      <c r="B146" s="121">
        <v>43593</v>
      </c>
      <c r="C146" s="116">
        <v>0</v>
      </c>
      <c r="D146" s="104">
        <v>0</v>
      </c>
      <c r="E146" s="116">
        <v>0</v>
      </c>
      <c r="F146" s="116">
        <v>0</v>
      </c>
      <c r="G146" s="116">
        <v>0</v>
      </c>
      <c r="H146" s="116">
        <v>0</v>
      </c>
      <c r="I146" s="116">
        <v>0</v>
      </c>
      <c r="J146" s="116">
        <v>0</v>
      </c>
      <c r="K146" s="104">
        <v>0</v>
      </c>
      <c r="L146" s="116">
        <v>0</v>
      </c>
      <c r="M146" s="116">
        <v>0</v>
      </c>
      <c r="N146" s="116">
        <v>0</v>
      </c>
      <c r="O146" s="116">
        <v>0</v>
      </c>
      <c r="P146" s="19"/>
      <c r="Q146" s="19"/>
      <c r="R146" s="25"/>
      <c r="S146" s="26">
        <v>1</v>
      </c>
      <c r="T146" s="26">
        <v>3</v>
      </c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</row>
    <row r="147" spans="1:35" ht="17.100000000000001" customHeight="1" x14ac:dyDescent="0.25">
      <c r="A147" s="12">
        <v>48</v>
      </c>
      <c r="B147" s="121">
        <v>43596</v>
      </c>
      <c r="C147" s="116">
        <v>0</v>
      </c>
      <c r="D147" s="104"/>
      <c r="E147" s="116">
        <v>0</v>
      </c>
      <c r="F147" s="116">
        <v>0</v>
      </c>
      <c r="G147" s="116">
        <v>0</v>
      </c>
      <c r="H147" s="116">
        <v>0</v>
      </c>
      <c r="I147" s="116">
        <v>0</v>
      </c>
      <c r="J147" s="116">
        <v>0</v>
      </c>
      <c r="K147" s="104"/>
      <c r="L147" s="116">
        <v>0</v>
      </c>
      <c r="M147" s="116">
        <v>0</v>
      </c>
      <c r="N147" s="116">
        <v>0</v>
      </c>
      <c r="O147" s="116">
        <v>0</v>
      </c>
      <c r="P147" s="19"/>
      <c r="Q147" s="19"/>
      <c r="R147" s="25"/>
      <c r="S147" s="26">
        <v>1</v>
      </c>
      <c r="T147" s="26">
        <v>3</v>
      </c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</row>
    <row r="148" spans="1:35" ht="17.100000000000001" customHeight="1" x14ac:dyDescent="0.25">
      <c r="A148" s="12">
        <v>49</v>
      </c>
      <c r="B148" s="121">
        <v>43598</v>
      </c>
      <c r="C148" s="116">
        <v>0</v>
      </c>
      <c r="D148" s="104">
        <v>0</v>
      </c>
      <c r="E148" s="116">
        <v>0</v>
      </c>
      <c r="F148" s="116">
        <v>0</v>
      </c>
      <c r="G148" s="116">
        <v>0</v>
      </c>
      <c r="H148" s="116">
        <v>0</v>
      </c>
      <c r="I148" s="116">
        <v>0</v>
      </c>
      <c r="J148" s="116">
        <v>0</v>
      </c>
      <c r="K148" s="104">
        <v>0</v>
      </c>
      <c r="L148" s="116">
        <v>0</v>
      </c>
      <c r="M148" s="116">
        <v>0</v>
      </c>
      <c r="N148" s="116">
        <v>0</v>
      </c>
      <c r="O148" s="116">
        <v>0</v>
      </c>
      <c r="P148" s="19"/>
      <c r="Q148" s="19"/>
      <c r="R148" s="25"/>
      <c r="S148" s="26">
        <v>1</v>
      </c>
      <c r="T148" s="26">
        <v>3</v>
      </c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</row>
    <row r="149" spans="1:35" ht="17.100000000000001" customHeight="1" x14ac:dyDescent="0.25">
      <c r="A149" s="12">
        <v>50</v>
      </c>
      <c r="B149" s="121">
        <v>43600</v>
      </c>
      <c r="C149" s="116">
        <v>0</v>
      </c>
      <c r="D149" s="104"/>
      <c r="E149" s="116">
        <v>0</v>
      </c>
      <c r="F149" s="116">
        <v>0</v>
      </c>
      <c r="G149" s="116">
        <v>0</v>
      </c>
      <c r="H149" s="116">
        <v>0</v>
      </c>
      <c r="I149" s="116">
        <v>0</v>
      </c>
      <c r="J149" s="116">
        <v>0</v>
      </c>
      <c r="K149" s="104"/>
      <c r="L149" s="116">
        <v>0</v>
      </c>
      <c r="M149" s="116">
        <v>0</v>
      </c>
      <c r="N149" s="116">
        <v>0</v>
      </c>
      <c r="O149" s="116">
        <v>0</v>
      </c>
      <c r="P149" s="19"/>
      <c r="Q149" s="19"/>
      <c r="R149" s="25"/>
      <c r="S149" s="26">
        <v>1</v>
      </c>
      <c r="T149" s="26">
        <v>3</v>
      </c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</row>
    <row r="150" spans="1:35" ht="17.100000000000001" customHeight="1" x14ac:dyDescent="0.25">
      <c r="A150" s="12">
        <v>51</v>
      </c>
      <c r="B150" s="121">
        <v>43603</v>
      </c>
      <c r="C150" s="116">
        <v>0</v>
      </c>
      <c r="D150" s="104"/>
      <c r="E150" s="116">
        <v>0</v>
      </c>
      <c r="F150" s="116">
        <v>0</v>
      </c>
      <c r="G150" s="116">
        <v>0</v>
      </c>
      <c r="H150" s="116">
        <v>0</v>
      </c>
      <c r="I150" s="116">
        <v>0</v>
      </c>
      <c r="J150" s="116">
        <v>0</v>
      </c>
      <c r="K150" s="104"/>
      <c r="L150" s="116">
        <v>0</v>
      </c>
      <c r="M150" s="116">
        <v>0</v>
      </c>
      <c r="N150" s="116">
        <v>0</v>
      </c>
      <c r="O150" s="116">
        <v>0</v>
      </c>
      <c r="P150" s="19"/>
      <c r="Q150" s="19"/>
      <c r="R150" s="25"/>
      <c r="S150" s="26">
        <v>1</v>
      </c>
      <c r="T150" s="26">
        <v>3</v>
      </c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</row>
    <row r="151" spans="1:35" ht="17.100000000000001" customHeight="1" x14ac:dyDescent="0.25">
      <c r="A151" s="12">
        <v>52</v>
      </c>
      <c r="B151" s="121">
        <v>43604</v>
      </c>
      <c r="C151" s="116">
        <v>0</v>
      </c>
      <c r="D151" s="104"/>
      <c r="E151" s="116">
        <v>0</v>
      </c>
      <c r="F151" s="116">
        <v>0</v>
      </c>
      <c r="G151" s="116">
        <v>0</v>
      </c>
      <c r="H151" s="116">
        <v>0</v>
      </c>
      <c r="I151" s="116">
        <v>0</v>
      </c>
      <c r="J151" s="116">
        <v>0</v>
      </c>
      <c r="K151" s="104"/>
      <c r="L151" s="116">
        <v>0</v>
      </c>
      <c r="M151" s="116">
        <v>0</v>
      </c>
      <c r="N151" s="116">
        <v>0</v>
      </c>
      <c r="O151" s="116">
        <v>0</v>
      </c>
      <c r="P151" s="19"/>
      <c r="Q151" s="19"/>
      <c r="R151" s="25"/>
      <c r="S151" s="26">
        <v>1</v>
      </c>
      <c r="T151" s="26">
        <v>3</v>
      </c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</row>
    <row r="152" spans="1:35" ht="17.100000000000001" customHeight="1" thickBot="1" x14ac:dyDescent="0.3">
      <c r="A152" s="12">
        <v>53</v>
      </c>
      <c r="B152" s="121">
        <v>43606</v>
      </c>
      <c r="C152" s="116">
        <v>0</v>
      </c>
      <c r="D152" s="105">
        <v>0</v>
      </c>
      <c r="E152" s="116">
        <v>0</v>
      </c>
      <c r="F152" s="116">
        <v>0</v>
      </c>
      <c r="G152" s="116">
        <v>0</v>
      </c>
      <c r="H152" s="116">
        <v>0</v>
      </c>
      <c r="I152" s="116">
        <v>0</v>
      </c>
      <c r="J152" s="116">
        <v>0</v>
      </c>
      <c r="K152" s="105">
        <v>0</v>
      </c>
      <c r="L152" s="116">
        <v>0</v>
      </c>
      <c r="M152" s="116">
        <v>0</v>
      </c>
      <c r="N152" s="116">
        <v>0</v>
      </c>
      <c r="O152" s="116">
        <v>0</v>
      </c>
      <c r="P152" s="19"/>
      <c r="Q152" s="19"/>
      <c r="R152" s="25"/>
      <c r="S152" s="26">
        <v>1</v>
      </c>
      <c r="T152" s="26">
        <v>3</v>
      </c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</row>
    <row r="153" spans="1:35" ht="17.100000000000001" customHeight="1" thickBot="1" x14ac:dyDescent="0.3">
      <c r="A153" s="12">
        <v>54</v>
      </c>
      <c r="B153" s="121">
        <v>43608</v>
      </c>
      <c r="C153" s="116">
        <v>0</v>
      </c>
      <c r="D153" s="104"/>
      <c r="E153" s="116">
        <v>0</v>
      </c>
      <c r="F153" s="116">
        <v>0</v>
      </c>
      <c r="G153" s="116">
        <v>0</v>
      </c>
      <c r="H153" s="116">
        <v>0</v>
      </c>
      <c r="I153" s="116">
        <v>0</v>
      </c>
      <c r="J153" s="116">
        <v>0</v>
      </c>
      <c r="K153" s="104"/>
      <c r="L153" s="116">
        <v>0</v>
      </c>
      <c r="M153" s="116">
        <v>0</v>
      </c>
      <c r="N153" s="116">
        <v>0</v>
      </c>
      <c r="O153" s="116">
        <v>0</v>
      </c>
      <c r="P153" s="19"/>
      <c r="Q153" s="19"/>
      <c r="R153" s="25"/>
      <c r="S153" s="26">
        <v>1</v>
      </c>
      <c r="T153" s="26">
        <v>3</v>
      </c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</row>
    <row r="154" spans="1:35" ht="17.100000000000001" customHeight="1" thickBot="1" x14ac:dyDescent="0.3">
      <c r="A154" s="12">
        <v>55</v>
      </c>
      <c r="B154" s="121">
        <v>43610</v>
      </c>
      <c r="C154" s="116">
        <v>0</v>
      </c>
      <c r="D154" s="125"/>
      <c r="E154" s="116">
        <v>0</v>
      </c>
      <c r="F154" s="116">
        <v>0</v>
      </c>
      <c r="G154" s="116">
        <v>0</v>
      </c>
      <c r="H154" s="116">
        <v>0</v>
      </c>
      <c r="I154" s="116">
        <v>0</v>
      </c>
      <c r="J154" s="116">
        <v>0</v>
      </c>
      <c r="K154" s="58"/>
      <c r="L154" s="116">
        <v>0</v>
      </c>
      <c r="M154" s="116">
        <v>0</v>
      </c>
      <c r="N154" s="116">
        <v>0</v>
      </c>
      <c r="O154" s="116">
        <v>0</v>
      </c>
      <c r="P154" s="19"/>
      <c r="Q154" s="19"/>
      <c r="R154" s="25"/>
      <c r="S154" s="26">
        <v>1</v>
      </c>
      <c r="T154" s="26">
        <v>3</v>
      </c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</row>
    <row r="155" spans="1:35" ht="17.100000000000001" customHeight="1" x14ac:dyDescent="0.25">
      <c r="A155" s="12">
        <v>56</v>
      </c>
      <c r="B155" s="121">
        <v>43613</v>
      </c>
      <c r="C155" s="116">
        <v>0</v>
      </c>
      <c r="D155" s="112">
        <v>0</v>
      </c>
      <c r="E155" s="116">
        <v>0</v>
      </c>
      <c r="F155" s="116">
        <v>0</v>
      </c>
      <c r="G155" s="116">
        <v>0</v>
      </c>
      <c r="H155" s="116">
        <v>0</v>
      </c>
      <c r="I155" s="116">
        <v>0</v>
      </c>
      <c r="J155" s="116">
        <v>0</v>
      </c>
      <c r="K155" s="112">
        <v>0</v>
      </c>
      <c r="L155" s="116">
        <v>0</v>
      </c>
      <c r="M155" s="116">
        <v>0</v>
      </c>
      <c r="N155" s="116">
        <v>0</v>
      </c>
      <c r="O155" s="116">
        <v>0</v>
      </c>
      <c r="P155" s="19"/>
      <c r="Q155" s="19"/>
      <c r="R155" s="25"/>
      <c r="S155" s="26">
        <v>1</v>
      </c>
      <c r="T155" s="26">
        <v>3</v>
      </c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</row>
    <row r="156" spans="1:35" ht="17.100000000000001" customHeight="1" x14ac:dyDescent="0.25">
      <c r="A156" s="12">
        <v>57</v>
      </c>
      <c r="B156" s="121">
        <v>43615</v>
      </c>
      <c r="C156" s="116">
        <v>0</v>
      </c>
      <c r="D156" s="108"/>
      <c r="E156" s="116">
        <v>0</v>
      </c>
      <c r="F156" s="116">
        <v>0</v>
      </c>
      <c r="G156" s="116">
        <v>0</v>
      </c>
      <c r="H156" s="116">
        <v>0</v>
      </c>
      <c r="I156" s="116">
        <v>0</v>
      </c>
      <c r="J156" s="116">
        <v>0</v>
      </c>
      <c r="K156" s="108"/>
      <c r="L156" s="116">
        <v>0</v>
      </c>
      <c r="M156" s="116">
        <v>0</v>
      </c>
      <c r="N156" s="116">
        <v>0</v>
      </c>
      <c r="O156" s="116">
        <v>0</v>
      </c>
      <c r="P156" s="19"/>
      <c r="Q156" s="19"/>
      <c r="R156" s="25"/>
      <c r="S156" s="26">
        <v>1</v>
      </c>
      <c r="T156" s="26">
        <v>3</v>
      </c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</row>
    <row r="157" spans="1:35" ht="17.100000000000001" customHeight="1" x14ac:dyDescent="0.25">
      <c r="A157" s="12">
        <v>58</v>
      </c>
      <c r="B157" s="121">
        <v>43617</v>
      </c>
      <c r="C157" s="116">
        <v>0</v>
      </c>
      <c r="D157" s="112"/>
      <c r="E157" s="116">
        <v>0</v>
      </c>
      <c r="F157" s="116">
        <v>0</v>
      </c>
      <c r="G157" s="116">
        <v>0</v>
      </c>
      <c r="H157" s="116">
        <v>0</v>
      </c>
      <c r="I157" s="116">
        <v>0</v>
      </c>
      <c r="J157" s="116">
        <v>0</v>
      </c>
      <c r="K157" s="112"/>
      <c r="L157" s="116">
        <v>0</v>
      </c>
      <c r="M157" s="116">
        <v>0</v>
      </c>
      <c r="N157" s="116">
        <v>0</v>
      </c>
      <c r="O157" s="116">
        <v>0</v>
      </c>
      <c r="P157" s="19"/>
      <c r="Q157" s="19"/>
      <c r="R157" s="25"/>
      <c r="S157" s="26">
        <v>1</v>
      </c>
      <c r="T157" s="26">
        <v>3</v>
      </c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</row>
    <row r="158" spans="1:35" ht="17.100000000000001" customHeight="1" x14ac:dyDescent="0.25">
      <c r="A158" s="12">
        <v>59</v>
      </c>
      <c r="B158" s="121">
        <v>43620</v>
      </c>
      <c r="C158" s="116">
        <v>0</v>
      </c>
      <c r="D158" s="108">
        <v>0</v>
      </c>
      <c r="E158" s="116">
        <v>0</v>
      </c>
      <c r="F158" s="116">
        <v>1</v>
      </c>
      <c r="G158" s="116">
        <v>0</v>
      </c>
      <c r="H158" s="116">
        <v>0</v>
      </c>
      <c r="I158" s="116">
        <v>0</v>
      </c>
      <c r="J158" s="116">
        <v>0</v>
      </c>
      <c r="K158" s="108">
        <v>0</v>
      </c>
      <c r="L158" s="116">
        <v>0</v>
      </c>
      <c r="M158" s="116">
        <v>0</v>
      </c>
      <c r="N158" s="116">
        <v>0</v>
      </c>
      <c r="O158" s="116">
        <v>0</v>
      </c>
      <c r="P158" s="19"/>
      <c r="Q158" s="19"/>
      <c r="R158" s="25"/>
      <c r="S158" s="26">
        <v>1</v>
      </c>
      <c r="T158" s="26">
        <v>3</v>
      </c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</row>
    <row r="159" spans="1:35" ht="17.100000000000001" customHeight="1" x14ac:dyDescent="0.25">
      <c r="A159" s="12">
        <v>60</v>
      </c>
      <c r="B159" s="121">
        <v>43621</v>
      </c>
      <c r="C159" s="116">
        <v>0</v>
      </c>
      <c r="D159" s="112"/>
      <c r="E159" s="116">
        <v>0</v>
      </c>
      <c r="F159" s="116">
        <v>0</v>
      </c>
      <c r="G159" s="116">
        <v>0</v>
      </c>
      <c r="H159" s="116">
        <v>0</v>
      </c>
      <c r="I159" s="116">
        <v>0</v>
      </c>
      <c r="J159" s="116">
        <v>0</v>
      </c>
      <c r="K159" s="112"/>
      <c r="L159" s="116">
        <v>0</v>
      </c>
      <c r="M159" s="116">
        <v>0</v>
      </c>
      <c r="N159" s="116">
        <v>0</v>
      </c>
      <c r="O159" s="116">
        <v>0</v>
      </c>
      <c r="P159" s="19"/>
      <c r="Q159" s="19"/>
      <c r="R159" s="25"/>
      <c r="S159" s="26">
        <v>1</v>
      </c>
      <c r="T159" s="26">
        <v>3</v>
      </c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</row>
    <row r="160" spans="1:35" ht="17.100000000000001" customHeight="1" x14ac:dyDescent="0.25">
      <c r="A160" s="12">
        <v>61</v>
      </c>
      <c r="B160" s="121">
        <v>43624</v>
      </c>
      <c r="C160" s="116">
        <v>0</v>
      </c>
      <c r="D160" s="108"/>
      <c r="E160" s="116">
        <v>0</v>
      </c>
      <c r="F160" s="116">
        <v>0</v>
      </c>
      <c r="G160" s="116">
        <v>0</v>
      </c>
      <c r="H160" s="116">
        <v>0</v>
      </c>
      <c r="I160" s="116">
        <v>0</v>
      </c>
      <c r="J160" s="116">
        <v>0</v>
      </c>
      <c r="K160" s="108"/>
      <c r="L160" s="116">
        <v>0</v>
      </c>
      <c r="M160" s="116">
        <v>0</v>
      </c>
      <c r="N160" s="116">
        <v>0</v>
      </c>
      <c r="O160" s="116">
        <v>0</v>
      </c>
      <c r="P160" s="19"/>
      <c r="Q160" s="19"/>
      <c r="R160" s="25"/>
      <c r="S160" s="26">
        <v>1</v>
      </c>
      <c r="T160" s="26">
        <v>3</v>
      </c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</row>
    <row r="161" spans="1:35" ht="17.100000000000001" customHeight="1" x14ac:dyDescent="0.25">
      <c r="A161" s="12">
        <v>62</v>
      </c>
      <c r="B161" s="121">
        <v>43625</v>
      </c>
      <c r="C161" s="116">
        <v>0</v>
      </c>
      <c r="D161" s="108"/>
      <c r="E161" s="116">
        <v>0</v>
      </c>
      <c r="F161" s="116">
        <v>0</v>
      </c>
      <c r="G161" s="116">
        <v>0</v>
      </c>
      <c r="H161" s="116">
        <v>0</v>
      </c>
      <c r="I161" s="116">
        <v>0</v>
      </c>
      <c r="J161" s="116">
        <v>0</v>
      </c>
      <c r="K161" s="108"/>
      <c r="L161" s="116">
        <v>0</v>
      </c>
      <c r="M161" s="116">
        <v>0</v>
      </c>
      <c r="N161" s="116">
        <v>0</v>
      </c>
      <c r="O161" s="116">
        <v>0</v>
      </c>
      <c r="P161" s="19"/>
      <c r="Q161" s="19"/>
      <c r="R161" s="25"/>
      <c r="S161" s="26">
        <v>1</v>
      </c>
      <c r="T161" s="26">
        <v>3</v>
      </c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</row>
    <row r="162" spans="1:35" ht="17.100000000000001" customHeight="1" x14ac:dyDescent="0.25">
      <c r="A162" s="12">
        <v>63</v>
      </c>
      <c r="B162" s="121">
        <v>43628</v>
      </c>
      <c r="C162" s="116">
        <v>0</v>
      </c>
      <c r="D162" s="108">
        <v>0</v>
      </c>
      <c r="E162" s="116">
        <v>0</v>
      </c>
      <c r="F162" s="116">
        <v>0</v>
      </c>
      <c r="G162" s="116">
        <v>0</v>
      </c>
      <c r="H162" s="116">
        <v>0</v>
      </c>
      <c r="I162" s="116">
        <v>0</v>
      </c>
      <c r="J162" s="116">
        <v>0</v>
      </c>
      <c r="K162" s="108">
        <v>0</v>
      </c>
      <c r="L162" s="116">
        <v>0</v>
      </c>
      <c r="M162" s="116">
        <v>0</v>
      </c>
      <c r="N162" s="116">
        <v>0</v>
      </c>
      <c r="O162" s="116">
        <v>0</v>
      </c>
      <c r="P162" s="19"/>
      <c r="Q162" s="19"/>
      <c r="R162" s="25"/>
      <c r="S162" s="26">
        <v>1</v>
      </c>
      <c r="T162" s="26">
        <v>3</v>
      </c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</row>
    <row r="163" spans="1:35" ht="17.100000000000001" customHeight="1" x14ac:dyDescent="0.25">
      <c r="A163" s="12">
        <v>64</v>
      </c>
      <c r="B163" s="121">
        <v>43629</v>
      </c>
      <c r="C163" s="116">
        <v>0</v>
      </c>
      <c r="D163" s="112"/>
      <c r="E163" s="116">
        <v>0</v>
      </c>
      <c r="F163" s="116">
        <v>0</v>
      </c>
      <c r="G163" s="116">
        <v>0</v>
      </c>
      <c r="H163" s="116">
        <v>0</v>
      </c>
      <c r="I163" s="116">
        <v>0</v>
      </c>
      <c r="J163" s="116">
        <v>0</v>
      </c>
      <c r="K163" s="112"/>
      <c r="L163" s="116">
        <v>0</v>
      </c>
      <c r="M163" s="116">
        <v>0</v>
      </c>
      <c r="N163" s="116">
        <v>0</v>
      </c>
      <c r="O163" s="116">
        <v>0</v>
      </c>
      <c r="P163" s="19"/>
      <c r="Q163" s="19"/>
      <c r="R163" s="25"/>
      <c r="S163" s="26">
        <v>1</v>
      </c>
      <c r="T163" s="26">
        <v>3</v>
      </c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</row>
    <row r="164" spans="1:35" ht="17.100000000000001" customHeight="1" x14ac:dyDescent="0.25">
      <c r="A164" s="12">
        <v>65</v>
      </c>
      <c r="B164" s="121">
        <v>43636</v>
      </c>
      <c r="C164" s="116">
        <v>0</v>
      </c>
      <c r="D164" s="108">
        <v>0</v>
      </c>
      <c r="E164" s="116">
        <v>0</v>
      </c>
      <c r="F164" s="116">
        <v>0</v>
      </c>
      <c r="G164" s="116">
        <v>0</v>
      </c>
      <c r="H164" s="116">
        <v>0</v>
      </c>
      <c r="I164" s="116">
        <v>0</v>
      </c>
      <c r="J164" s="116">
        <v>0</v>
      </c>
      <c r="K164" s="108">
        <v>0</v>
      </c>
      <c r="L164" s="116">
        <v>0</v>
      </c>
      <c r="M164" s="116">
        <v>0</v>
      </c>
      <c r="N164" s="116">
        <v>0</v>
      </c>
      <c r="O164" s="116">
        <v>0</v>
      </c>
      <c r="P164" s="19"/>
      <c r="Q164" s="19"/>
      <c r="R164" s="25"/>
      <c r="S164" s="26">
        <v>1</v>
      </c>
      <c r="T164" s="26">
        <v>3</v>
      </c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</row>
    <row r="165" spans="1:35" ht="17.100000000000001" customHeight="1" x14ac:dyDescent="0.25">
      <c r="A165" s="12">
        <v>66</v>
      </c>
      <c r="B165" s="121">
        <v>43637</v>
      </c>
      <c r="C165" s="116">
        <v>0</v>
      </c>
      <c r="D165" s="108"/>
      <c r="E165" s="116">
        <v>0</v>
      </c>
      <c r="F165" s="116">
        <v>0</v>
      </c>
      <c r="G165" s="116">
        <v>0</v>
      </c>
      <c r="H165" s="116">
        <v>0</v>
      </c>
      <c r="I165" s="116">
        <v>0</v>
      </c>
      <c r="J165" s="116">
        <v>0</v>
      </c>
      <c r="K165" s="108"/>
      <c r="L165" s="116">
        <v>1</v>
      </c>
      <c r="M165" s="116">
        <v>0</v>
      </c>
      <c r="N165" s="116">
        <v>0</v>
      </c>
      <c r="O165" s="116">
        <v>0</v>
      </c>
      <c r="P165" s="19"/>
      <c r="Q165" s="19"/>
      <c r="R165" s="25"/>
      <c r="S165" s="26">
        <v>1</v>
      </c>
      <c r="T165" s="26">
        <v>3</v>
      </c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</row>
    <row r="166" spans="1:35" ht="17.100000000000001" customHeight="1" x14ac:dyDescent="0.25">
      <c r="A166" s="12">
        <v>67</v>
      </c>
      <c r="B166" s="121">
        <v>43641</v>
      </c>
      <c r="C166" s="116">
        <v>0</v>
      </c>
      <c r="D166" s="112">
        <v>0</v>
      </c>
      <c r="E166" s="116">
        <v>0</v>
      </c>
      <c r="F166" s="116">
        <v>0</v>
      </c>
      <c r="G166" s="116">
        <v>0</v>
      </c>
      <c r="H166" s="116">
        <v>0</v>
      </c>
      <c r="I166" s="116">
        <v>0</v>
      </c>
      <c r="J166" s="116">
        <v>0</v>
      </c>
      <c r="K166" s="112">
        <v>0</v>
      </c>
      <c r="L166" s="116">
        <v>0</v>
      </c>
      <c r="M166" s="116">
        <v>0</v>
      </c>
      <c r="N166" s="116">
        <v>0</v>
      </c>
      <c r="O166" s="116">
        <v>0</v>
      </c>
      <c r="P166" s="19"/>
      <c r="Q166" s="19"/>
      <c r="R166" s="25"/>
      <c r="S166" s="26">
        <v>1</v>
      </c>
      <c r="T166" s="26">
        <v>3</v>
      </c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</row>
    <row r="167" spans="1:35" ht="17.100000000000001" customHeight="1" x14ac:dyDescent="0.25">
      <c r="A167" s="12">
        <v>68</v>
      </c>
      <c r="B167" s="121">
        <v>43642</v>
      </c>
      <c r="C167" s="116">
        <v>0</v>
      </c>
      <c r="D167" s="108"/>
      <c r="E167" s="116">
        <v>0</v>
      </c>
      <c r="F167" s="116">
        <v>0</v>
      </c>
      <c r="G167" s="116">
        <v>0</v>
      </c>
      <c r="H167" s="116">
        <v>0</v>
      </c>
      <c r="I167" s="116">
        <v>0</v>
      </c>
      <c r="J167" s="116">
        <v>0</v>
      </c>
      <c r="K167" s="108"/>
      <c r="L167" s="116">
        <v>0</v>
      </c>
      <c r="M167" s="116">
        <v>0</v>
      </c>
      <c r="N167" s="116">
        <v>0</v>
      </c>
      <c r="O167" s="116">
        <v>0</v>
      </c>
      <c r="P167" s="19"/>
      <c r="Q167" s="19"/>
      <c r="R167" s="25"/>
      <c r="S167" s="26">
        <v>1</v>
      </c>
      <c r="T167" s="26">
        <v>3</v>
      </c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</row>
    <row r="168" spans="1:35" ht="17.100000000000001" customHeight="1" x14ac:dyDescent="0.25">
      <c r="A168" s="12">
        <v>69</v>
      </c>
      <c r="B168" s="121">
        <v>43644</v>
      </c>
      <c r="C168" s="116">
        <v>0</v>
      </c>
      <c r="D168" s="108"/>
      <c r="E168" s="116">
        <v>0</v>
      </c>
      <c r="F168" s="116">
        <v>0</v>
      </c>
      <c r="G168" s="116">
        <v>0</v>
      </c>
      <c r="H168" s="116">
        <v>0</v>
      </c>
      <c r="I168" s="116">
        <v>0</v>
      </c>
      <c r="J168" s="116">
        <v>0</v>
      </c>
      <c r="K168" s="108"/>
      <c r="L168" s="116">
        <v>0</v>
      </c>
      <c r="M168" s="116">
        <v>0</v>
      </c>
      <c r="N168" s="116">
        <v>0</v>
      </c>
      <c r="O168" s="116">
        <v>0</v>
      </c>
      <c r="P168" s="19"/>
      <c r="Q168" s="19"/>
      <c r="R168" s="25"/>
      <c r="S168" s="26">
        <v>1</v>
      </c>
      <c r="T168" s="26">
        <v>3</v>
      </c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</row>
    <row r="169" spans="1:35" ht="17.100000000000001" customHeight="1" x14ac:dyDescent="0.25">
      <c r="A169" s="12">
        <v>70</v>
      </c>
      <c r="B169" s="115">
        <v>43647</v>
      </c>
      <c r="C169" s="89">
        <v>0</v>
      </c>
      <c r="D169" s="1">
        <v>0</v>
      </c>
      <c r="E169" s="89">
        <v>0</v>
      </c>
      <c r="F169" s="89">
        <v>0</v>
      </c>
      <c r="G169" s="89">
        <v>0</v>
      </c>
      <c r="H169" s="89">
        <v>0</v>
      </c>
      <c r="I169" s="89">
        <v>0</v>
      </c>
      <c r="J169" s="89">
        <v>0</v>
      </c>
      <c r="K169" s="113">
        <v>0</v>
      </c>
      <c r="L169" s="89">
        <v>0</v>
      </c>
      <c r="M169" s="89">
        <v>0</v>
      </c>
      <c r="N169" s="89">
        <v>0</v>
      </c>
      <c r="O169" s="89">
        <v>0</v>
      </c>
      <c r="P169" s="19"/>
      <c r="Q169" s="19"/>
      <c r="R169" s="25"/>
      <c r="S169" s="26">
        <v>1</v>
      </c>
      <c r="T169" s="26">
        <v>3</v>
      </c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</row>
    <row r="170" spans="1:35" ht="17.100000000000001" customHeight="1" x14ac:dyDescent="0.25">
      <c r="A170" s="12">
        <v>71</v>
      </c>
      <c r="B170" s="115">
        <v>43650</v>
      </c>
      <c r="C170" s="89">
        <v>0</v>
      </c>
      <c r="D170" s="113"/>
      <c r="E170" s="89">
        <v>0</v>
      </c>
      <c r="F170" s="89">
        <v>0</v>
      </c>
      <c r="G170" s="89">
        <v>0</v>
      </c>
      <c r="H170" s="89">
        <v>0</v>
      </c>
      <c r="I170" s="89">
        <v>0</v>
      </c>
      <c r="J170" s="89">
        <v>0</v>
      </c>
      <c r="K170" s="113"/>
      <c r="L170" s="89">
        <v>0</v>
      </c>
      <c r="M170" s="89">
        <v>0</v>
      </c>
      <c r="N170" s="89">
        <v>0</v>
      </c>
      <c r="O170" s="89">
        <v>0</v>
      </c>
      <c r="P170" s="19"/>
      <c r="Q170" s="19"/>
      <c r="R170" s="25"/>
      <c r="S170" s="26">
        <v>1</v>
      </c>
      <c r="T170" s="26">
        <v>3</v>
      </c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</row>
    <row r="171" spans="1:35" ht="17.100000000000001" customHeight="1" x14ac:dyDescent="0.25">
      <c r="A171" s="12">
        <v>72</v>
      </c>
      <c r="B171" s="115">
        <v>43651</v>
      </c>
      <c r="C171" s="89">
        <v>0</v>
      </c>
      <c r="D171" s="138"/>
      <c r="E171" s="89">
        <v>0</v>
      </c>
      <c r="F171" s="89">
        <v>0</v>
      </c>
      <c r="G171" s="89">
        <v>0</v>
      </c>
      <c r="H171" s="89">
        <v>0</v>
      </c>
      <c r="I171" s="89">
        <v>0</v>
      </c>
      <c r="J171" s="89">
        <v>0</v>
      </c>
      <c r="K171" s="134"/>
      <c r="L171" s="89">
        <v>0</v>
      </c>
      <c r="M171" s="89">
        <v>0</v>
      </c>
      <c r="N171" s="89">
        <v>0</v>
      </c>
      <c r="O171" s="89">
        <v>0</v>
      </c>
      <c r="P171" s="19"/>
      <c r="Q171" s="19"/>
      <c r="R171" s="25"/>
      <c r="S171" s="26">
        <v>1</v>
      </c>
      <c r="T171" s="26">
        <v>3</v>
      </c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</row>
    <row r="172" spans="1:35" ht="17.100000000000001" customHeight="1" x14ac:dyDescent="0.25">
      <c r="A172" s="12">
        <v>73</v>
      </c>
      <c r="B172" s="115">
        <v>43655</v>
      </c>
      <c r="C172" s="89">
        <v>0</v>
      </c>
      <c r="D172" s="113">
        <v>0</v>
      </c>
      <c r="E172" s="89">
        <v>0</v>
      </c>
      <c r="F172" s="89">
        <v>0</v>
      </c>
      <c r="G172" s="89">
        <v>0</v>
      </c>
      <c r="H172" s="89">
        <v>0</v>
      </c>
      <c r="I172" s="89">
        <v>0</v>
      </c>
      <c r="J172" s="89">
        <v>0</v>
      </c>
      <c r="K172" s="113">
        <v>0</v>
      </c>
      <c r="L172" s="89">
        <v>0</v>
      </c>
      <c r="M172" s="89">
        <v>0</v>
      </c>
      <c r="N172" s="89">
        <v>0</v>
      </c>
      <c r="O172" s="89">
        <v>0</v>
      </c>
      <c r="P172" s="19"/>
      <c r="Q172" s="19"/>
      <c r="R172" s="25"/>
      <c r="S172" s="26">
        <v>1</v>
      </c>
      <c r="T172" s="26">
        <v>3</v>
      </c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</row>
    <row r="173" spans="1:35" ht="17.100000000000001" customHeight="1" x14ac:dyDescent="0.25">
      <c r="A173" s="12">
        <v>74</v>
      </c>
      <c r="B173" s="115">
        <v>43656</v>
      </c>
      <c r="C173" s="89">
        <v>0</v>
      </c>
      <c r="D173" s="138"/>
      <c r="E173" s="89">
        <v>0</v>
      </c>
      <c r="F173" s="89">
        <v>0</v>
      </c>
      <c r="G173" s="89">
        <v>0</v>
      </c>
      <c r="H173" s="89">
        <v>0</v>
      </c>
      <c r="I173" s="89">
        <v>0</v>
      </c>
      <c r="J173" s="89">
        <v>0</v>
      </c>
      <c r="K173" s="134"/>
      <c r="L173" s="89">
        <v>0</v>
      </c>
      <c r="M173" s="89">
        <v>0</v>
      </c>
      <c r="N173" s="89">
        <v>0</v>
      </c>
      <c r="O173" s="89">
        <v>0</v>
      </c>
      <c r="P173" s="19"/>
      <c r="Q173" s="19"/>
      <c r="R173" s="25"/>
      <c r="S173" s="26">
        <v>1</v>
      </c>
      <c r="T173" s="26">
        <v>3</v>
      </c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</row>
    <row r="174" spans="1:35" ht="17.100000000000001" customHeight="1" x14ac:dyDescent="0.25">
      <c r="A174" s="12">
        <v>75</v>
      </c>
      <c r="B174" s="115">
        <v>43658</v>
      </c>
      <c r="C174" s="89">
        <v>0</v>
      </c>
      <c r="D174" s="113"/>
      <c r="E174" s="89">
        <v>0</v>
      </c>
      <c r="F174" s="89">
        <v>0</v>
      </c>
      <c r="G174" s="89">
        <v>0</v>
      </c>
      <c r="H174" s="89">
        <v>0</v>
      </c>
      <c r="I174" s="89">
        <v>0</v>
      </c>
      <c r="J174" s="89">
        <v>0</v>
      </c>
      <c r="K174" s="113"/>
      <c r="L174" s="89">
        <v>0</v>
      </c>
      <c r="M174" s="89">
        <v>0</v>
      </c>
      <c r="N174" s="89">
        <v>0</v>
      </c>
      <c r="O174" s="89">
        <v>0</v>
      </c>
      <c r="P174" s="19"/>
      <c r="Q174" s="19"/>
      <c r="R174" s="25"/>
      <c r="S174" s="26">
        <v>1</v>
      </c>
      <c r="T174" s="26">
        <v>3</v>
      </c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</row>
    <row r="175" spans="1:35" ht="17.100000000000001" customHeight="1" x14ac:dyDescent="0.25">
      <c r="A175" s="12">
        <v>76</v>
      </c>
      <c r="B175" s="115">
        <v>43662</v>
      </c>
      <c r="C175" s="89">
        <v>0</v>
      </c>
      <c r="D175" s="138">
        <v>0</v>
      </c>
      <c r="E175" s="89">
        <v>1</v>
      </c>
      <c r="F175" s="89">
        <v>0</v>
      </c>
      <c r="G175" s="89">
        <v>0</v>
      </c>
      <c r="H175" s="89">
        <v>0</v>
      </c>
      <c r="I175" s="89">
        <v>0</v>
      </c>
      <c r="J175" s="89">
        <v>0</v>
      </c>
      <c r="K175" s="113">
        <v>0</v>
      </c>
      <c r="L175" s="89">
        <v>0</v>
      </c>
      <c r="M175" s="89">
        <v>0</v>
      </c>
      <c r="N175" s="89">
        <v>0</v>
      </c>
      <c r="O175" s="89">
        <v>0</v>
      </c>
      <c r="P175" s="19"/>
      <c r="Q175" s="19"/>
      <c r="R175" s="25"/>
      <c r="S175" s="26">
        <v>1</v>
      </c>
      <c r="T175" s="26">
        <v>3</v>
      </c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</row>
    <row r="176" spans="1:35" ht="17.100000000000001" customHeight="1" x14ac:dyDescent="0.25">
      <c r="A176" s="12">
        <v>77</v>
      </c>
      <c r="B176" s="115">
        <v>43664</v>
      </c>
      <c r="C176" s="89">
        <v>0</v>
      </c>
      <c r="D176" s="138"/>
      <c r="E176" s="89">
        <v>0</v>
      </c>
      <c r="F176" s="89">
        <v>0</v>
      </c>
      <c r="G176" s="89">
        <v>0</v>
      </c>
      <c r="H176" s="89">
        <v>0</v>
      </c>
      <c r="I176" s="89">
        <v>0</v>
      </c>
      <c r="J176" s="89">
        <v>0</v>
      </c>
      <c r="K176" s="134"/>
      <c r="L176" s="89">
        <v>0</v>
      </c>
      <c r="M176" s="89">
        <v>0</v>
      </c>
      <c r="N176" s="89">
        <v>0</v>
      </c>
      <c r="O176" s="89">
        <v>0</v>
      </c>
      <c r="P176" s="19"/>
      <c r="Q176" s="19"/>
      <c r="R176" s="25"/>
      <c r="S176" s="26">
        <v>1</v>
      </c>
      <c r="T176" s="26">
        <v>3</v>
      </c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</row>
    <row r="177" spans="1:35" ht="17.100000000000001" customHeight="1" x14ac:dyDescent="0.25">
      <c r="A177" s="12">
        <v>78</v>
      </c>
      <c r="B177" s="115">
        <v>43665</v>
      </c>
      <c r="C177" s="89">
        <v>0</v>
      </c>
      <c r="D177" s="138"/>
      <c r="E177" s="89">
        <v>0</v>
      </c>
      <c r="F177" s="89">
        <v>0</v>
      </c>
      <c r="G177" s="89">
        <v>0</v>
      </c>
      <c r="H177" s="89">
        <v>0</v>
      </c>
      <c r="I177" s="89">
        <v>0</v>
      </c>
      <c r="J177" s="89">
        <v>0</v>
      </c>
      <c r="K177" s="134"/>
      <c r="L177" s="89">
        <v>0</v>
      </c>
      <c r="M177" s="89">
        <v>0</v>
      </c>
      <c r="N177" s="89">
        <v>0</v>
      </c>
      <c r="O177" s="89">
        <v>0</v>
      </c>
      <c r="P177" s="19"/>
      <c r="Q177" s="19"/>
      <c r="R177" s="25"/>
      <c r="S177" s="26">
        <v>1</v>
      </c>
      <c r="T177" s="26">
        <v>3</v>
      </c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</row>
    <row r="178" spans="1:35" ht="17.100000000000001" customHeight="1" x14ac:dyDescent="0.25">
      <c r="A178" s="12">
        <v>79</v>
      </c>
      <c r="B178" s="115">
        <v>43668</v>
      </c>
      <c r="C178" s="89">
        <v>0</v>
      </c>
      <c r="D178" s="113">
        <v>0</v>
      </c>
      <c r="E178" s="89">
        <v>0</v>
      </c>
      <c r="F178" s="89">
        <v>0</v>
      </c>
      <c r="G178" s="89">
        <v>0</v>
      </c>
      <c r="H178" s="89">
        <v>0</v>
      </c>
      <c r="I178" s="89">
        <v>0</v>
      </c>
      <c r="J178" s="89">
        <v>0</v>
      </c>
      <c r="K178" s="113">
        <v>0</v>
      </c>
      <c r="L178" s="89">
        <v>0</v>
      </c>
      <c r="M178" s="89">
        <v>0</v>
      </c>
      <c r="N178" s="89">
        <v>0</v>
      </c>
      <c r="O178" s="89">
        <v>0</v>
      </c>
      <c r="P178" s="19"/>
      <c r="Q178" s="19"/>
      <c r="R178" s="25"/>
      <c r="S178" s="26">
        <v>1</v>
      </c>
      <c r="T178" s="26">
        <v>3</v>
      </c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</row>
    <row r="179" spans="1:35" ht="17.100000000000001" customHeight="1" x14ac:dyDescent="0.25">
      <c r="A179" s="12">
        <v>80</v>
      </c>
      <c r="B179" s="115">
        <v>43669</v>
      </c>
      <c r="C179" s="89">
        <v>0</v>
      </c>
      <c r="D179" s="138"/>
      <c r="E179" s="89">
        <v>0</v>
      </c>
      <c r="F179" s="89">
        <v>0</v>
      </c>
      <c r="G179" s="89">
        <v>0</v>
      </c>
      <c r="H179" s="89">
        <v>0</v>
      </c>
      <c r="I179" s="89">
        <v>0</v>
      </c>
      <c r="J179" s="89">
        <v>0</v>
      </c>
      <c r="K179" s="134"/>
      <c r="L179" s="89">
        <v>0</v>
      </c>
      <c r="M179" s="89">
        <v>0</v>
      </c>
      <c r="N179" s="89">
        <v>0</v>
      </c>
      <c r="O179" s="89">
        <v>0</v>
      </c>
      <c r="P179" s="19"/>
      <c r="Q179" s="19"/>
      <c r="R179" s="25"/>
      <c r="S179" s="26">
        <v>1</v>
      </c>
      <c r="T179" s="26">
        <v>3</v>
      </c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</row>
    <row r="180" spans="1:35" ht="17.100000000000001" customHeight="1" x14ac:dyDescent="0.25">
      <c r="A180" s="12">
        <v>81</v>
      </c>
      <c r="B180" s="115">
        <v>43673</v>
      </c>
      <c r="C180" s="89">
        <v>0</v>
      </c>
      <c r="D180" s="138"/>
      <c r="E180" s="89">
        <v>0</v>
      </c>
      <c r="F180" s="89">
        <v>0</v>
      </c>
      <c r="G180" s="89">
        <v>0</v>
      </c>
      <c r="H180" s="89">
        <v>0</v>
      </c>
      <c r="I180" s="89">
        <v>0</v>
      </c>
      <c r="J180" s="89">
        <v>0</v>
      </c>
      <c r="K180" s="134"/>
      <c r="L180" s="89">
        <v>0</v>
      </c>
      <c r="M180" s="89">
        <v>0</v>
      </c>
      <c r="N180" s="89">
        <v>0</v>
      </c>
      <c r="O180" s="89">
        <v>0</v>
      </c>
      <c r="P180" s="19"/>
      <c r="Q180" s="19"/>
      <c r="R180" s="25"/>
      <c r="S180" s="26">
        <v>1</v>
      </c>
      <c r="T180" s="26">
        <v>3</v>
      </c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</row>
    <row r="181" spans="1:35" ht="17.100000000000001" customHeight="1" x14ac:dyDescent="0.25">
      <c r="A181" s="12">
        <v>82</v>
      </c>
      <c r="B181" s="115">
        <v>43675</v>
      </c>
      <c r="C181" s="89">
        <v>0</v>
      </c>
      <c r="D181" s="113">
        <v>0</v>
      </c>
      <c r="E181" s="89">
        <v>0</v>
      </c>
      <c r="F181" s="89">
        <v>0</v>
      </c>
      <c r="G181" s="89">
        <v>0</v>
      </c>
      <c r="H181" s="89">
        <v>0</v>
      </c>
      <c r="I181" s="89">
        <v>0</v>
      </c>
      <c r="J181" s="89">
        <v>0</v>
      </c>
      <c r="K181" s="113">
        <v>0</v>
      </c>
      <c r="L181" s="89">
        <v>0</v>
      </c>
      <c r="M181" s="89">
        <v>0</v>
      </c>
      <c r="N181" s="89">
        <v>0</v>
      </c>
      <c r="O181" s="89">
        <v>0</v>
      </c>
      <c r="P181" s="19"/>
      <c r="Q181" s="19"/>
      <c r="R181" s="25"/>
      <c r="S181" s="26">
        <v>1</v>
      </c>
      <c r="T181" s="26">
        <v>3</v>
      </c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</row>
    <row r="182" spans="1:35" ht="17.100000000000001" customHeight="1" x14ac:dyDescent="0.25">
      <c r="A182" s="12">
        <v>83</v>
      </c>
      <c r="B182" s="115">
        <v>43678</v>
      </c>
      <c r="C182" s="89">
        <v>0</v>
      </c>
      <c r="D182" s="134"/>
      <c r="E182" s="89">
        <v>0</v>
      </c>
      <c r="F182" s="89">
        <v>0</v>
      </c>
      <c r="G182" s="89">
        <v>0</v>
      </c>
      <c r="H182" s="89">
        <v>0</v>
      </c>
      <c r="I182" s="89">
        <v>0</v>
      </c>
      <c r="J182" s="89">
        <v>0</v>
      </c>
      <c r="K182" s="134"/>
      <c r="L182" s="89">
        <v>0</v>
      </c>
      <c r="M182" s="89">
        <v>0</v>
      </c>
      <c r="N182" s="89">
        <v>0</v>
      </c>
      <c r="O182" s="89">
        <v>0</v>
      </c>
      <c r="P182" s="19"/>
      <c r="Q182" s="19"/>
      <c r="R182" s="25"/>
      <c r="S182" s="26">
        <v>1</v>
      </c>
      <c r="T182" s="26">
        <v>3</v>
      </c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</row>
    <row r="183" spans="1:35" ht="17.100000000000001" customHeight="1" x14ac:dyDescent="0.25">
      <c r="A183" s="12">
        <v>84</v>
      </c>
      <c r="B183" s="121">
        <v>43679</v>
      </c>
      <c r="C183" s="116">
        <v>0</v>
      </c>
      <c r="D183" s="138"/>
      <c r="E183" s="116">
        <v>0</v>
      </c>
      <c r="F183" s="116">
        <v>0</v>
      </c>
      <c r="G183" s="116">
        <v>0</v>
      </c>
      <c r="H183" s="116">
        <v>0</v>
      </c>
      <c r="I183" s="116">
        <v>0</v>
      </c>
      <c r="J183" s="116">
        <v>0</v>
      </c>
      <c r="K183" s="134"/>
      <c r="L183" s="89">
        <v>0</v>
      </c>
      <c r="M183" s="89">
        <v>0</v>
      </c>
      <c r="N183" s="89">
        <v>0</v>
      </c>
      <c r="O183" s="89">
        <v>0</v>
      </c>
      <c r="P183" s="19"/>
      <c r="Q183" s="19"/>
      <c r="R183" s="25"/>
      <c r="S183" s="26">
        <v>1</v>
      </c>
      <c r="T183" s="26">
        <v>3</v>
      </c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</row>
    <row r="184" spans="1:35" ht="17.100000000000001" customHeight="1" x14ac:dyDescent="0.25">
      <c r="A184" s="12">
        <v>85</v>
      </c>
      <c r="B184" s="115">
        <v>43682</v>
      </c>
      <c r="C184" s="89">
        <v>0</v>
      </c>
      <c r="D184" s="138">
        <v>0</v>
      </c>
      <c r="E184" s="89">
        <v>0</v>
      </c>
      <c r="F184" s="89">
        <v>0</v>
      </c>
      <c r="G184" s="89">
        <v>0</v>
      </c>
      <c r="H184" s="89">
        <v>0</v>
      </c>
      <c r="I184" s="89">
        <v>0</v>
      </c>
      <c r="J184" s="89">
        <v>0</v>
      </c>
      <c r="K184" s="138">
        <v>0</v>
      </c>
      <c r="L184" s="89">
        <v>0</v>
      </c>
      <c r="M184" s="89">
        <v>0</v>
      </c>
      <c r="N184" s="89">
        <v>0</v>
      </c>
      <c r="O184" s="89">
        <v>0</v>
      </c>
      <c r="P184" s="19"/>
      <c r="Q184" s="19"/>
      <c r="R184" s="25"/>
      <c r="S184" s="26">
        <v>1</v>
      </c>
      <c r="T184" s="26">
        <v>3</v>
      </c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</row>
    <row r="185" spans="1:35" ht="17.100000000000001" customHeight="1" x14ac:dyDescent="0.25">
      <c r="A185" s="12">
        <v>86</v>
      </c>
      <c r="B185" s="115">
        <v>43685</v>
      </c>
      <c r="C185" s="89">
        <v>0</v>
      </c>
      <c r="D185" s="138"/>
      <c r="E185" s="89">
        <v>0</v>
      </c>
      <c r="F185" s="89">
        <v>0</v>
      </c>
      <c r="G185" s="89">
        <v>0</v>
      </c>
      <c r="H185" s="89">
        <v>0</v>
      </c>
      <c r="I185" s="89">
        <v>0</v>
      </c>
      <c r="J185" s="89">
        <v>0</v>
      </c>
      <c r="K185" s="138"/>
      <c r="L185" s="89">
        <v>0</v>
      </c>
      <c r="M185" s="89">
        <v>0</v>
      </c>
      <c r="N185" s="89">
        <v>0</v>
      </c>
      <c r="O185" s="89">
        <v>0</v>
      </c>
      <c r="P185" s="19"/>
      <c r="Q185" s="19"/>
      <c r="R185" s="25"/>
      <c r="S185" s="26">
        <v>1</v>
      </c>
      <c r="T185" s="26">
        <v>3</v>
      </c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</row>
    <row r="186" spans="1:35" ht="17.100000000000001" customHeight="1" x14ac:dyDescent="0.25">
      <c r="A186" s="12">
        <v>87</v>
      </c>
      <c r="B186" s="115">
        <v>43687</v>
      </c>
      <c r="C186" s="89">
        <v>0</v>
      </c>
      <c r="D186" s="138"/>
      <c r="E186" s="89">
        <v>0</v>
      </c>
      <c r="F186" s="89">
        <v>0</v>
      </c>
      <c r="G186" s="89">
        <v>0</v>
      </c>
      <c r="H186" s="89">
        <v>0</v>
      </c>
      <c r="I186" s="89">
        <v>0</v>
      </c>
      <c r="J186" s="89">
        <v>0</v>
      </c>
      <c r="K186" s="138"/>
      <c r="L186" s="89">
        <v>0</v>
      </c>
      <c r="M186" s="89">
        <v>0</v>
      </c>
      <c r="N186" s="89">
        <v>0</v>
      </c>
      <c r="O186" s="89">
        <v>0</v>
      </c>
      <c r="P186" s="19"/>
      <c r="Q186" s="19"/>
      <c r="R186" s="25"/>
      <c r="S186" s="26">
        <v>1</v>
      </c>
      <c r="T186" s="26">
        <v>3</v>
      </c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</row>
    <row r="187" spans="1:35" ht="17.100000000000001" customHeight="1" x14ac:dyDescent="0.25">
      <c r="A187" s="12">
        <v>88</v>
      </c>
      <c r="B187" s="115">
        <v>43690</v>
      </c>
      <c r="C187" s="89">
        <v>0</v>
      </c>
      <c r="D187" s="138">
        <v>0</v>
      </c>
      <c r="E187" s="89">
        <v>0</v>
      </c>
      <c r="F187" s="89">
        <v>0</v>
      </c>
      <c r="G187" s="89">
        <v>0</v>
      </c>
      <c r="H187" s="89">
        <v>0</v>
      </c>
      <c r="I187" s="89">
        <v>0</v>
      </c>
      <c r="J187" s="89">
        <v>0</v>
      </c>
      <c r="K187" s="138">
        <v>0</v>
      </c>
      <c r="L187" s="89">
        <v>0</v>
      </c>
      <c r="M187" s="89">
        <v>0</v>
      </c>
      <c r="N187" s="89">
        <v>0</v>
      </c>
      <c r="O187" s="89">
        <v>0</v>
      </c>
      <c r="P187" s="19"/>
      <c r="Q187" s="19"/>
      <c r="R187" s="25"/>
      <c r="S187" s="26">
        <v>1</v>
      </c>
      <c r="T187" s="26">
        <v>3</v>
      </c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</row>
    <row r="188" spans="1:35" ht="17.100000000000001" customHeight="1" x14ac:dyDescent="0.25">
      <c r="A188" s="12">
        <v>89</v>
      </c>
      <c r="B188" s="115">
        <v>43692</v>
      </c>
      <c r="C188" s="89">
        <v>0</v>
      </c>
      <c r="D188" s="138"/>
      <c r="E188" s="89">
        <v>0</v>
      </c>
      <c r="F188" s="89">
        <v>0</v>
      </c>
      <c r="G188" s="89">
        <v>0</v>
      </c>
      <c r="H188" s="89">
        <v>0</v>
      </c>
      <c r="I188" s="89">
        <v>0</v>
      </c>
      <c r="J188" s="89">
        <v>0</v>
      </c>
      <c r="K188" s="138"/>
      <c r="L188" s="89">
        <v>0</v>
      </c>
      <c r="M188" s="89">
        <v>0</v>
      </c>
      <c r="N188" s="89">
        <v>0</v>
      </c>
      <c r="O188" s="89">
        <v>0</v>
      </c>
      <c r="P188" s="19"/>
      <c r="Q188" s="19"/>
      <c r="R188" s="25"/>
      <c r="S188" s="26">
        <v>1</v>
      </c>
      <c r="T188" s="26">
        <v>3</v>
      </c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</row>
    <row r="189" spans="1:35" ht="17.100000000000001" customHeight="1" x14ac:dyDescent="0.25">
      <c r="A189" s="12">
        <v>90</v>
      </c>
      <c r="B189" s="115">
        <v>43694</v>
      </c>
      <c r="C189" s="89">
        <v>0</v>
      </c>
      <c r="D189" s="138"/>
      <c r="E189" s="89">
        <v>0</v>
      </c>
      <c r="F189" s="89">
        <v>0</v>
      </c>
      <c r="G189" s="89">
        <v>0</v>
      </c>
      <c r="H189" s="89">
        <v>0</v>
      </c>
      <c r="I189" s="89">
        <v>0</v>
      </c>
      <c r="J189" s="89">
        <v>0</v>
      </c>
      <c r="K189" s="138"/>
      <c r="L189" s="89">
        <v>0</v>
      </c>
      <c r="M189" s="89">
        <v>0</v>
      </c>
      <c r="N189" s="89">
        <v>0</v>
      </c>
      <c r="O189" s="89">
        <v>0</v>
      </c>
      <c r="P189" s="19"/>
      <c r="Q189" s="19"/>
      <c r="R189" s="25"/>
      <c r="S189" s="26">
        <v>1</v>
      </c>
      <c r="T189" s="26">
        <v>3</v>
      </c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</row>
    <row r="190" spans="1:35" ht="17.100000000000001" customHeight="1" x14ac:dyDescent="0.25">
      <c r="A190" s="12">
        <v>91</v>
      </c>
      <c r="B190" s="115">
        <v>43697</v>
      </c>
      <c r="C190" s="89">
        <v>0</v>
      </c>
      <c r="D190" s="138">
        <v>0</v>
      </c>
      <c r="E190" s="89">
        <v>0</v>
      </c>
      <c r="F190" s="89">
        <v>0</v>
      </c>
      <c r="G190" s="89">
        <v>0</v>
      </c>
      <c r="H190" s="89">
        <v>0</v>
      </c>
      <c r="I190" s="89">
        <v>0</v>
      </c>
      <c r="J190" s="89">
        <v>0</v>
      </c>
      <c r="K190" s="138">
        <v>0</v>
      </c>
      <c r="L190" s="89">
        <v>0</v>
      </c>
      <c r="M190" s="89">
        <v>0</v>
      </c>
      <c r="N190" s="89">
        <v>0</v>
      </c>
      <c r="O190" s="89">
        <v>0</v>
      </c>
      <c r="P190" s="19"/>
      <c r="Q190" s="19"/>
      <c r="R190" s="25"/>
      <c r="S190" s="26">
        <v>1</v>
      </c>
      <c r="T190" s="26">
        <v>3</v>
      </c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</row>
    <row r="191" spans="1:35" ht="17.100000000000001" customHeight="1" x14ac:dyDescent="0.25">
      <c r="A191" s="12">
        <v>92</v>
      </c>
      <c r="B191" s="115">
        <v>43698</v>
      </c>
      <c r="C191" s="89">
        <v>0</v>
      </c>
      <c r="D191" s="138"/>
      <c r="E191" s="89">
        <v>0</v>
      </c>
      <c r="F191" s="89">
        <v>0</v>
      </c>
      <c r="G191" s="89">
        <v>0</v>
      </c>
      <c r="H191" s="89">
        <v>0</v>
      </c>
      <c r="I191" s="89">
        <v>0</v>
      </c>
      <c r="J191" s="89">
        <v>0</v>
      </c>
      <c r="K191" s="138"/>
      <c r="L191" s="89">
        <v>0</v>
      </c>
      <c r="M191" s="89">
        <v>0</v>
      </c>
      <c r="N191" s="89">
        <v>0</v>
      </c>
      <c r="O191" s="89">
        <v>0</v>
      </c>
      <c r="P191" s="19"/>
      <c r="Q191" s="19"/>
      <c r="R191" s="25"/>
      <c r="S191" s="26">
        <v>1</v>
      </c>
      <c r="T191" s="26">
        <v>3</v>
      </c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</row>
    <row r="192" spans="1:35" ht="17.100000000000001" customHeight="1" x14ac:dyDescent="0.25">
      <c r="A192" s="12">
        <v>93</v>
      </c>
      <c r="B192" s="115">
        <v>43700</v>
      </c>
      <c r="C192" s="89">
        <v>0</v>
      </c>
      <c r="D192" s="138"/>
      <c r="E192" s="89">
        <v>0</v>
      </c>
      <c r="F192" s="89">
        <v>0</v>
      </c>
      <c r="G192" s="89">
        <v>0</v>
      </c>
      <c r="H192" s="89">
        <v>0</v>
      </c>
      <c r="I192" s="89">
        <v>0</v>
      </c>
      <c r="J192" s="89">
        <v>0</v>
      </c>
      <c r="K192" s="138"/>
      <c r="L192" s="89">
        <v>0</v>
      </c>
      <c r="M192" s="89">
        <v>0</v>
      </c>
      <c r="N192" s="89">
        <v>0</v>
      </c>
      <c r="O192" s="89">
        <v>0</v>
      </c>
      <c r="P192" s="19"/>
      <c r="Q192" s="19"/>
      <c r="R192" s="25"/>
      <c r="S192" s="26">
        <v>1</v>
      </c>
      <c r="T192" s="26">
        <v>3</v>
      </c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</row>
    <row r="193" spans="1:35" ht="17.100000000000001" customHeight="1" x14ac:dyDescent="0.25">
      <c r="A193" s="12">
        <v>94</v>
      </c>
      <c r="B193" s="115">
        <v>43704</v>
      </c>
      <c r="C193" s="89">
        <v>1</v>
      </c>
      <c r="D193" s="138">
        <v>0</v>
      </c>
      <c r="E193" s="89">
        <v>0</v>
      </c>
      <c r="F193" s="89">
        <v>0</v>
      </c>
      <c r="G193" s="89">
        <v>0</v>
      </c>
      <c r="H193" s="89">
        <v>0</v>
      </c>
      <c r="I193" s="89">
        <v>0</v>
      </c>
      <c r="J193" s="89">
        <v>0</v>
      </c>
      <c r="K193" s="138">
        <v>0</v>
      </c>
      <c r="L193" s="89">
        <v>0</v>
      </c>
      <c r="M193" s="89">
        <v>0</v>
      </c>
      <c r="N193" s="89">
        <v>0</v>
      </c>
      <c r="O193" s="89">
        <v>0</v>
      </c>
      <c r="P193" s="19"/>
      <c r="Q193" s="19"/>
      <c r="R193" s="25"/>
      <c r="S193" s="26">
        <v>1</v>
      </c>
      <c r="T193" s="26">
        <v>3</v>
      </c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</row>
    <row r="194" spans="1:35" ht="17.100000000000001" customHeight="1" x14ac:dyDescent="0.25">
      <c r="A194" s="12">
        <v>95</v>
      </c>
      <c r="B194" s="115">
        <v>43706</v>
      </c>
      <c r="C194" s="89">
        <v>0</v>
      </c>
      <c r="D194" s="138"/>
      <c r="E194" s="89">
        <v>0</v>
      </c>
      <c r="F194" s="89">
        <v>0</v>
      </c>
      <c r="G194" s="89">
        <v>0</v>
      </c>
      <c r="H194" s="89">
        <v>0</v>
      </c>
      <c r="I194" s="89">
        <v>0</v>
      </c>
      <c r="J194" s="89">
        <v>0</v>
      </c>
      <c r="K194" s="134"/>
      <c r="L194" s="89">
        <v>0</v>
      </c>
      <c r="M194" s="89">
        <v>0</v>
      </c>
      <c r="N194" s="89">
        <v>0</v>
      </c>
      <c r="O194" s="89">
        <v>0</v>
      </c>
      <c r="P194" s="19"/>
      <c r="Q194" s="19"/>
      <c r="R194" s="25"/>
      <c r="S194" s="26">
        <v>1</v>
      </c>
      <c r="T194" s="26">
        <v>3</v>
      </c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</row>
    <row r="195" spans="1:35" ht="17.100000000000001" customHeight="1" x14ac:dyDescent="0.25">
      <c r="A195" s="12">
        <v>96</v>
      </c>
      <c r="B195" s="115">
        <v>43707</v>
      </c>
      <c r="C195" s="89">
        <v>0</v>
      </c>
      <c r="D195" s="138"/>
      <c r="E195" s="89">
        <v>0</v>
      </c>
      <c r="F195" s="89">
        <v>0</v>
      </c>
      <c r="G195" s="89">
        <v>0</v>
      </c>
      <c r="H195" s="89">
        <v>0</v>
      </c>
      <c r="I195" s="89">
        <v>0</v>
      </c>
      <c r="J195" s="89">
        <v>0</v>
      </c>
      <c r="K195" s="134"/>
      <c r="L195" s="89">
        <v>0</v>
      </c>
      <c r="M195" s="89">
        <v>0</v>
      </c>
      <c r="N195" s="89">
        <v>0</v>
      </c>
      <c r="O195" s="89">
        <v>0</v>
      </c>
      <c r="P195" s="19"/>
      <c r="Q195" s="19"/>
      <c r="R195" s="25"/>
      <c r="S195" s="26">
        <v>1</v>
      </c>
      <c r="T195" s="26">
        <v>3</v>
      </c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</row>
    <row r="196" spans="1:35" ht="17.100000000000001" customHeight="1" x14ac:dyDescent="0.25">
      <c r="A196" s="12">
        <v>97</v>
      </c>
      <c r="B196" s="136">
        <v>43709</v>
      </c>
      <c r="C196" s="89">
        <v>0</v>
      </c>
      <c r="D196" s="89"/>
      <c r="E196" s="89">
        <v>0</v>
      </c>
      <c r="F196" s="89">
        <v>0</v>
      </c>
      <c r="G196" s="89">
        <v>0</v>
      </c>
      <c r="H196" s="89">
        <v>0</v>
      </c>
      <c r="I196" s="89">
        <v>0</v>
      </c>
      <c r="J196" s="89">
        <v>0</v>
      </c>
      <c r="K196" s="139"/>
      <c r="L196" s="89">
        <v>0</v>
      </c>
      <c r="M196" s="89">
        <v>0</v>
      </c>
      <c r="N196" s="89">
        <v>0</v>
      </c>
      <c r="O196" s="89">
        <v>0</v>
      </c>
      <c r="P196" s="19"/>
      <c r="Q196" s="19"/>
      <c r="R196" s="25"/>
      <c r="S196" s="26">
        <v>1</v>
      </c>
      <c r="T196" s="26">
        <v>3</v>
      </c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</row>
    <row r="197" spans="1:35" ht="17.100000000000001" customHeight="1" x14ac:dyDescent="0.25">
      <c r="A197" s="12">
        <v>98</v>
      </c>
      <c r="B197" s="136">
        <v>43713</v>
      </c>
      <c r="C197" s="89">
        <v>0</v>
      </c>
      <c r="D197" s="89">
        <v>0</v>
      </c>
      <c r="E197" s="89">
        <v>0</v>
      </c>
      <c r="F197" s="89">
        <v>0</v>
      </c>
      <c r="G197" s="89">
        <v>0</v>
      </c>
      <c r="H197" s="89">
        <v>0</v>
      </c>
      <c r="I197" s="89">
        <v>0</v>
      </c>
      <c r="J197" s="89">
        <v>0</v>
      </c>
      <c r="K197" s="89">
        <v>0</v>
      </c>
      <c r="L197" s="89">
        <v>0</v>
      </c>
      <c r="M197" s="89">
        <v>0</v>
      </c>
      <c r="N197" s="89">
        <v>0</v>
      </c>
      <c r="O197" s="89">
        <v>0</v>
      </c>
      <c r="P197" s="19"/>
      <c r="Q197" s="19"/>
      <c r="R197" s="25"/>
      <c r="S197" s="26">
        <v>1</v>
      </c>
      <c r="T197" s="26">
        <v>3</v>
      </c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</row>
    <row r="198" spans="1:35" ht="17.100000000000001" customHeight="1" x14ac:dyDescent="0.25">
      <c r="A198" s="12">
        <v>99</v>
      </c>
      <c r="B198" s="136">
        <v>43715</v>
      </c>
      <c r="C198" s="89">
        <v>0</v>
      </c>
      <c r="D198" s="89"/>
      <c r="E198" s="89">
        <v>0</v>
      </c>
      <c r="F198" s="89">
        <v>0</v>
      </c>
      <c r="G198" s="89">
        <v>0</v>
      </c>
      <c r="H198" s="89">
        <v>0</v>
      </c>
      <c r="I198" s="89">
        <v>0</v>
      </c>
      <c r="J198" s="89">
        <v>0</v>
      </c>
      <c r="K198" s="139"/>
      <c r="L198" s="89">
        <v>0</v>
      </c>
      <c r="M198" s="89">
        <v>0</v>
      </c>
      <c r="N198" s="89">
        <v>0</v>
      </c>
      <c r="O198" s="89">
        <v>0</v>
      </c>
      <c r="P198" s="19"/>
      <c r="Q198" s="19"/>
      <c r="R198" s="25"/>
      <c r="S198" s="26">
        <v>1</v>
      </c>
      <c r="T198" s="26">
        <v>3</v>
      </c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</row>
    <row r="199" spans="1:35" ht="17.100000000000001" customHeight="1" x14ac:dyDescent="0.25">
      <c r="A199" s="12">
        <v>100</v>
      </c>
      <c r="B199" s="136">
        <v>43716</v>
      </c>
      <c r="C199" s="89">
        <v>0</v>
      </c>
      <c r="D199" s="89"/>
      <c r="E199" s="89">
        <v>0</v>
      </c>
      <c r="F199" s="89">
        <v>0</v>
      </c>
      <c r="G199" s="89">
        <v>0</v>
      </c>
      <c r="H199" s="89">
        <v>0</v>
      </c>
      <c r="I199" s="89">
        <v>0</v>
      </c>
      <c r="J199" s="89">
        <v>0</v>
      </c>
      <c r="K199" s="139"/>
      <c r="L199" s="89">
        <v>0</v>
      </c>
      <c r="M199" s="89">
        <v>0</v>
      </c>
      <c r="N199" s="89">
        <v>0</v>
      </c>
      <c r="O199" s="89">
        <v>0</v>
      </c>
      <c r="P199" s="19"/>
      <c r="Q199" s="19"/>
      <c r="R199" s="25"/>
      <c r="S199" s="26">
        <v>1</v>
      </c>
      <c r="T199" s="26">
        <v>3</v>
      </c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</row>
    <row r="200" spans="1:35" ht="17.100000000000001" customHeight="1" x14ac:dyDescent="0.25">
      <c r="A200" s="12">
        <v>101</v>
      </c>
      <c r="B200" s="136">
        <v>43719</v>
      </c>
      <c r="C200" s="89">
        <v>0</v>
      </c>
      <c r="D200" s="89">
        <v>0</v>
      </c>
      <c r="E200" s="89">
        <v>0</v>
      </c>
      <c r="F200" s="89">
        <v>0</v>
      </c>
      <c r="G200" s="89">
        <v>1</v>
      </c>
      <c r="H200" s="89">
        <v>0</v>
      </c>
      <c r="I200" s="89">
        <v>0</v>
      </c>
      <c r="J200" s="89">
        <v>0</v>
      </c>
      <c r="K200" s="89">
        <v>0</v>
      </c>
      <c r="L200" s="89">
        <v>0</v>
      </c>
      <c r="M200" s="89">
        <v>0</v>
      </c>
      <c r="N200" s="89">
        <v>0</v>
      </c>
      <c r="O200" s="89">
        <v>0</v>
      </c>
      <c r="P200" s="19"/>
      <c r="Q200" s="19"/>
      <c r="R200" s="25"/>
      <c r="S200" s="26">
        <v>1</v>
      </c>
      <c r="T200" s="26">
        <v>3</v>
      </c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</row>
    <row r="201" spans="1:35" ht="17.100000000000001" customHeight="1" x14ac:dyDescent="0.25">
      <c r="A201" s="12">
        <v>102</v>
      </c>
      <c r="B201" s="136">
        <v>43721</v>
      </c>
      <c r="C201" s="89">
        <v>0</v>
      </c>
      <c r="D201" s="89"/>
      <c r="E201" s="89">
        <v>0</v>
      </c>
      <c r="F201" s="89">
        <v>1</v>
      </c>
      <c r="G201" s="89">
        <v>0</v>
      </c>
      <c r="H201" s="89">
        <v>0</v>
      </c>
      <c r="I201" s="89">
        <v>0</v>
      </c>
      <c r="J201" s="89">
        <v>0</v>
      </c>
      <c r="K201" s="139"/>
      <c r="L201" s="89">
        <v>0</v>
      </c>
      <c r="M201" s="89">
        <v>0</v>
      </c>
      <c r="N201" s="89">
        <v>0</v>
      </c>
      <c r="O201" s="89">
        <v>0</v>
      </c>
      <c r="P201" s="19"/>
      <c r="Q201" s="19"/>
      <c r="R201" s="25"/>
      <c r="S201" s="26">
        <v>1</v>
      </c>
      <c r="T201" s="26">
        <v>3</v>
      </c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</row>
    <row r="202" spans="1:35" ht="17.100000000000001" customHeight="1" x14ac:dyDescent="0.25">
      <c r="A202" s="12">
        <v>103</v>
      </c>
      <c r="B202" s="136">
        <v>43723</v>
      </c>
      <c r="C202" s="89">
        <v>0</v>
      </c>
      <c r="D202" s="89"/>
      <c r="E202" s="89">
        <v>0</v>
      </c>
      <c r="F202" s="89">
        <v>0</v>
      </c>
      <c r="G202" s="89">
        <v>0</v>
      </c>
      <c r="H202" s="89">
        <v>0</v>
      </c>
      <c r="I202" s="89">
        <v>0</v>
      </c>
      <c r="J202" s="89">
        <v>0</v>
      </c>
      <c r="K202" s="139"/>
      <c r="L202" s="89">
        <v>0</v>
      </c>
      <c r="M202" s="89">
        <v>0</v>
      </c>
      <c r="N202" s="89">
        <v>0</v>
      </c>
      <c r="O202" s="89">
        <v>0</v>
      </c>
      <c r="P202" s="19"/>
      <c r="Q202" s="19"/>
      <c r="R202" s="25"/>
      <c r="S202" s="26">
        <v>1</v>
      </c>
      <c r="T202" s="26">
        <v>3</v>
      </c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</row>
    <row r="203" spans="1:35" ht="17.100000000000001" customHeight="1" x14ac:dyDescent="0.25">
      <c r="A203" s="12">
        <v>104</v>
      </c>
      <c r="B203" s="136">
        <v>43730</v>
      </c>
      <c r="C203" s="89">
        <v>0</v>
      </c>
      <c r="D203" s="89">
        <v>0</v>
      </c>
      <c r="E203" s="89">
        <v>0</v>
      </c>
      <c r="F203" s="89">
        <v>0</v>
      </c>
      <c r="G203" s="89">
        <v>0</v>
      </c>
      <c r="H203" s="89">
        <v>0</v>
      </c>
      <c r="I203" s="89">
        <v>0</v>
      </c>
      <c r="J203" s="89">
        <v>0</v>
      </c>
      <c r="K203" s="89">
        <v>0</v>
      </c>
      <c r="L203" s="89">
        <v>0</v>
      </c>
      <c r="M203" s="89">
        <v>0</v>
      </c>
      <c r="N203" s="89">
        <v>0</v>
      </c>
      <c r="O203" s="89">
        <v>0</v>
      </c>
      <c r="P203" s="19"/>
      <c r="Q203" s="19"/>
      <c r="R203" s="25"/>
      <c r="S203" s="26">
        <v>1</v>
      </c>
      <c r="T203" s="26">
        <v>3</v>
      </c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</row>
    <row r="204" spans="1:35" ht="17.100000000000001" customHeight="1" x14ac:dyDescent="0.25">
      <c r="A204" s="12">
        <v>105</v>
      </c>
      <c r="B204" s="136">
        <v>43737</v>
      </c>
      <c r="C204" s="89">
        <v>0</v>
      </c>
      <c r="D204" s="89">
        <v>0</v>
      </c>
      <c r="E204" s="89">
        <v>0</v>
      </c>
      <c r="F204" s="89">
        <v>0</v>
      </c>
      <c r="G204" s="89">
        <v>0</v>
      </c>
      <c r="H204" s="89">
        <v>0</v>
      </c>
      <c r="I204" s="89">
        <v>0</v>
      </c>
      <c r="J204" s="89">
        <v>0</v>
      </c>
      <c r="K204" s="89">
        <v>0</v>
      </c>
      <c r="L204" s="89">
        <v>0</v>
      </c>
      <c r="M204" s="89">
        <v>0</v>
      </c>
      <c r="N204" s="89">
        <v>0</v>
      </c>
      <c r="O204" s="89">
        <v>0</v>
      </c>
      <c r="P204" s="19"/>
      <c r="Q204" s="19"/>
      <c r="R204" s="25"/>
      <c r="S204" s="26">
        <v>1</v>
      </c>
      <c r="T204" s="26">
        <v>3</v>
      </c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</row>
    <row r="205" spans="1:35" ht="17.100000000000001" customHeight="1" x14ac:dyDescent="0.25">
      <c r="A205" s="12">
        <v>106</v>
      </c>
      <c r="B205" s="143">
        <v>43740</v>
      </c>
      <c r="C205" s="144">
        <v>0</v>
      </c>
      <c r="D205" s="144">
        <v>0</v>
      </c>
      <c r="E205" s="144">
        <v>0</v>
      </c>
      <c r="F205" s="144">
        <v>0</v>
      </c>
      <c r="G205" s="144">
        <v>0</v>
      </c>
      <c r="H205" s="144">
        <v>0</v>
      </c>
      <c r="I205" s="144">
        <v>0</v>
      </c>
      <c r="J205" s="144">
        <v>0</v>
      </c>
      <c r="K205" s="144">
        <v>0</v>
      </c>
      <c r="L205" s="144">
        <v>0</v>
      </c>
      <c r="M205" s="144">
        <v>0</v>
      </c>
      <c r="N205" s="144">
        <v>0</v>
      </c>
      <c r="O205" s="144">
        <v>0</v>
      </c>
      <c r="P205" s="19"/>
      <c r="Q205" s="19"/>
      <c r="R205" s="25"/>
      <c r="S205" s="26">
        <v>1</v>
      </c>
      <c r="T205" s="26">
        <v>3</v>
      </c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</row>
    <row r="206" spans="1:35" ht="17.100000000000001" customHeight="1" x14ac:dyDescent="0.25">
      <c r="A206" s="12">
        <v>107</v>
      </c>
      <c r="B206" s="143">
        <v>43750</v>
      </c>
      <c r="C206" s="144">
        <v>0</v>
      </c>
      <c r="D206" s="144">
        <v>0</v>
      </c>
      <c r="E206" s="144">
        <v>0</v>
      </c>
      <c r="F206" s="144">
        <v>0</v>
      </c>
      <c r="G206" s="144">
        <v>0</v>
      </c>
      <c r="H206" s="144">
        <v>0</v>
      </c>
      <c r="I206" s="144">
        <v>0</v>
      </c>
      <c r="J206" s="144">
        <v>0</v>
      </c>
      <c r="K206" s="144">
        <v>0</v>
      </c>
      <c r="L206" s="144">
        <v>0</v>
      </c>
      <c r="M206" s="144">
        <v>0</v>
      </c>
      <c r="N206" s="144">
        <v>0</v>
      </c>
      <c r="O206" s="144">
        <v>0</v>
      </c>
      <c r="P206" s="19"/>
      <c r="Q206" s="19"/>
      <c r="R206" s="25"/>
      <c r="S206" s="26">
        <v>1</v>
      </c>
      <c r="T206" s="26">
        <v>3</v>
      </c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</row>
    <row r="207" spans="1:35" ht="17.100000000000001" customHeight="1" x14ac:dyDescent="0.25">
      <c r="A207" s="12">
        <v>108</v>
      </c>
      <c r="B207" s="143">
        <v>43753</v>
      </c>
      <c r="C207" s="144">
        <v>0</v>
      </c>
      <c r="D207" s="144">
        <v>0</v>
      </c>
      <c r="E207" s="144">
        <v>0</v>
      </c>
      <c r="F207" s="144">
        <v>0</v>
      </c>
      <c r="G207" s="144">
        <v>0</v>
      </c>
      <c r="H207" s="144">
        <v>0</v>
      </c>
      <c r="I207" s="144">
        <v>0</v>
      </c>
      <c r="J207" s="144">
        <v>0</v>
      </c>
      <c r="K207" s="144">
        <v>0</v>
      </c>
      <c r="L207" s="144">
        <v>0</v>
      </c>
      <c r="M207" s="144">
        <v>0</v>
      </c>
      <c r="N207" s="144">
        <v>0</v>
      </c>
      <c r="O207" s="144">
        <v>0</v>
      </c>
      <c r="P207" s="19"/>
      <c r="Q207" s="19"/>
      <c r="R207" s="25"/>
      <c r="S207" s="26">
        <v>1</v>
      </c>
      <c r="T207" s="26">
        <v>3</v>
      </c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</row>
    <row r="208" spans="1:35" ht="17.100000000000001" customHeight="1" x14ac:dyDescent="0.25">
      <c r="A208" s="12">
        <v>109</v>
      </c>
      <c r="B208" s="143">
        <v>43756</v>
      </c>
      <c r="C208" s="144">
        <v>0</v>
      </c>
      <c r="D208" s="144"/>
      <c r="E208" s="144">
        <v>0</v>
      </c>
      <c r="F208" s="144">
        <v>0</v>
      </c>
      <c r="G208" s="144">
        <v>0</v>
      </c>
      <c r="H208" s="144">
        <v>0</v>
      </c>
      <c r="I208" s="144">
        <v>0</v>
      </c>
      <c r="J208" s="144">
        <v>0</v>
      </c>
      <c r="K208" s="144"/>
      <c r="L208" s="144">
        <v>0</v>
      </c>
      <c r="M208" s="144">
        <v>0</v>
      </c>
      <c r="N208" s="144">
        <v>0</v>
      </c>
      <c r="O208" s="144">
        <v>0</v>
      </c>
      <c r="P208" s="19"/>
      <c r="Q208" s="19"/>
      <c r="R208" s="25"/>
      <c r="S208" s="26">
        <v>1</v>
      </c>
      <c r="T208" s="26">
        <v>3</v>
      </c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</row>
    <row r="209" spans="1:35" ht="17.100000000000001" customHeight="1" x14ac:dyDescent="0.25">
      <c r="A209" s="12">
        <v>110</v>
      </c>
      <c r="B209" s="143">
        <v>43758</v>
      </c>
      <c r="C209" s="144">
        <v>0</v>
      </c>
      <c r="D209" s="144"/>
      <c r="E209" s="144">
        <v>0</v>
      </c>
      <c r="F209" s="144">
        <v>0</v>
      </c>
      <c r="G209" s="144">
        <v>0</v>
      </c>
      <c r="H209" s="144">
        <v>0</v>
      </c>
      <c r="I209" s="144">
        <v>0</v>
      </c>
      <c r="J209" s="144">
        <v>0</v>
      </c>
      <c r="K209" s="144"/>
      <c r="L209" s="144">
        <v>0</v>
      </c>
      <c r="M209" s="144">
        <v>0</v>
      </c>
      <c r="N209" s="144">
        <v>0</v>
      </c>
      <c r="O209" s="144">
        <v>0</v>
      </c>
      <c r="P209" s="19"/>
      <c r="Q209" s="19"/>
      <c r="R209" s="25"/>
      <c r="S209" s="26">
        <v>1</v>
      </c>
      <c r="T209" s="26">
        <v>3</v>
      </c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</row>
    <row r="210" spans="1:35" ht="17.100000000000001" customHeight="1" x14ac:dyDescent="0.25">
      <c r="A210" s="12">
        <v>111</v>
      </c>
      <c r="B210" s="143">
        <v>43761</v>
      </c>
      <c r="C210" s="144">
        <v>0</v>
      </c>
      <c r="D210" s="144">
        <v>0</v>
      </c>
      <c r="E210" s="144">
        <v>0</v>
      </c>
      <c r="F210" s="144">
        <v>0</v>
      </c>
      <c r="G210" s="144">
        <v>0</v>
      </c>
      <c r="H210" s="144">
        <v>0</v>
      </c>
      <c r="I210" s="144">
        <v>0</v>
      </c>
      <c r="J210" s="144">
        <v>0</v>
      </c>
      <c r="K210" s="144">
        <v>0</v>
      </c>
      <c r="L210" s="144">
        <v>0</v>
      </c>
      <c r="M210" s="144">
        <v>0</v>
      </c>
      <c r="N210" s="144">
        <v>0</v>
      </c>
      <c r="O210" s="144">
        <v>0</v>
      </c>
      <c r="P210" s="19"/>
      <c r="Q210" s="19"/>
      <c r="R210" s="25"/>
      <c r="S210" s="26">
        <v>1</v>
      </c>
      <c r="T210" s="26">
        <v>3</v>
      </c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</row>
    <row r="211" spans="1:35" ht="17.100000000000001" customHeight="1" x14ac:dyDescent="0.25">
      <c r="A211" s="12">
        <v>112</v>
      </c>
      <c r="B211" s="143">
        <v>43768</v>
      </c>
      <c r="C211" s="144">
        <v>0</v>
      </c>
      <c r="D211" s="144">
        <v>0</v>
      </c>
      <c r="E211" s="144">
        <v>0</v>
      </c>
      <c r="F211" s="144">
        <v>0</v>
      </c>
      <c r="G211" s="144">
        <v>0</v>
      </c>
      <c r="H211" s="144">
        <v>0</v>
      </c>
      <c r="I211" s="144">
        <v>0</v>
      </c>
      <c r="J211" s="144">
        <v>0</v>
      </c>
      <c r="K211" s="144">
        <v>0</v>
      </c>
      <c r="L211" s="144">
        <v>0</v>
      </c>
      <c r="M211" s="144">
        <v>0</v>
      </c>
      <c r="N211" s="144">
        <v>0</v>
      </c>
      <c r="O211" s="144">
        <v>0</v>
      </c>
      <c r="P211" s="19"/>
      <c r="Q211" s="19"/>
      <c r="R211" s="25"/>
      <c r="S211" s="26">
        <v>1</v>
      </c>
      <c r="T211" s="26">
        <v>3</v>
      </c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</row>
    <row r="212" spans="1:35" ht="17.100000000000001" customHeight="1" x14ac:dyDescent="0.25">
      <c r="A212" s="12">
        <v>113</v>
      </c>
      <c r="B212" s="143">
        <v>43771</v>
      </c>
      <c r="C212" s="116">
        <v>0</v>
      </c>
      <c r="D212" s="144"/>
      <c r="E212" s="144">
        <v>0</v>
      </c>
      <c r="F212" s="144">
        <v>0</v>
      </c>
      <c r="G212" s="144">
        <v>0</v>
      </c>
      <c r="H212" s="144">
        <v>0</v>
      </c>
      <c r="I212" s="144">
        <v>0</v>
      </c>
      <c r="J212" s="144">
        <v>0</v>
      </c>
      <c r="K212" s="145"/>
      <c r="L212" s="144">
        <v>0</v>
      </c>
      <c r="M212" s="144">
        <v>0</v>
      </c>
      <c r="N212" s="144">
        <v>0</v>
      </c>
      <c r="O212" s="144">
        <v>0</v>
      </c>
      <c r="P212" s="19"/>
      <c r="Q212" s="19"/>
      <c r="R212" s="25"/>
      <c r="S212" s="26">
        <v>1</v>
      </c>
      <c r="T212" s="26">
        <v>3</v>
      </c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</row>
    <row r="213" spans="1:35" ht="17.100000000000001" customHeight="1" x14ac:dyDescent="0.25">
      <c r="A213" s="12">
        <v>114</v>
      </c>
      <c r="B213" s="143">
        <v>43774</v>
      </c>
      <c r="C213" s="116">
        <v>0</v>
      </c>
      <c r="D213" s="116">
        <v>0</v>
      </c>
      <c r="E213" s="144">
        <v>0</v>
      </c>
      <c r="F213" s="144">
        <v>0</v>
      </c>
      <c r="G213" s="144">
        <v>0</v>
      </c>
      <c r="H213" s="144">
        <v>0</v>
      </c>
      <c r="I213" s="144">
        <v>0</v>
      </c>
      <c r="J213" s="144">
        <v>0</v>
      </c>
      <c r="K213" s="144">
        <v>0</v>
      </c>
      <c r="L213" s="144">
        <v>0</v>
      </c>
      <c r="M213" s="144">
        <v>0</v>
      </c>
      <c r="N213" s="144">
        <v>0</v>
      </c>
      <c r="O213" s="144">
        <v>0</v>
      </c>
      <c r="P213" s="19"/>
      <c r="Q213" s="19"/>
      <c r="R213" s="25"/>
      <c r="S213" s="26">
        <v>1</v>
      </c>
      <c r="T213" s="26">
        <v>3</v>
      </c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</row>
    <row r="214" spans="1:35" ht="17.100000000000001" customHeight="1" x14ac:dyDescent="0.25">
      <c r="A214" s="12">
        <v>115</v>
      </c>
      <c r="B214" s="143">
        <v>43776</v>
      </c>
      <c r="C214" s="116">
        <v>0</v>
      </c>
      <c r="D214" s="144"/>
      <c r="E214" s="144">
        <v>0</v>
      </c>
      <c r="F214" s="144">
        <v>0</v>
      </c>
      <c r="G214" s="144">
        <v>0</v>
      </c>
      <c r="H214" s="144">
        <v>0</v>
      </c>
      <c r="I214" s="144">
        <v>0</v>
      </c>
      <c r="J214" s="144">
        <v>0</v>
      </c>
      <c r="K214" s="145"/>
      <c r="L214" s="144">
        <v>0</v>
      </c>
      <c r="M214" s="144">
        <v>0</v>
      </c>
      <c r="N214" s="144">
        <v>0</v>
      </c>
      <c r="O214" s="144">
        <v>0</v>
      </c>
      <c r="P214" s="19"/>
      <c r="Q214" s="19"/>
      <c r="R214" s="25"/>
      <c r="S214" s="26">
        <v>1</v>
      </c>
      <c r="T214" s="26">
        <v>3</v>
      </c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</row>
    <row r="215" spans="1:35" ht="17.100000000000001" customHeight="1" x14ac:dyDescent="0.25">
      <c r="A215" s="12">
        <v>116</v>
      </c>
      <c r="B215" s="143">
        <v>43777</v>
      </c>
      <c r="C215" s="116">
        <v>0</v>
      </c>
      <c r="D215" s="144"/>
      <c r="E215" s="144">
        <v>0</v>
      </c>
      <c r="F215" s="144">
        <v>0</v>
      </c>
      <c r="G215" s="144">
        <v>0</v>
      </c>
      <c r="H215" s="144">
        <v>0</v>
      </c>
      <c r="I215" s="144">
        <v>0</v>
      </c>
      <c r="J215" s="144">
        <v>0</v>
      </c>
      <c r="K215" s="145"/>
      <c r="L215" s="144">
        <v>0</v>
      </c>
      <c r="M215" s="144">
        <v>0</v>
      </c>
      <c r="N215" s="144">
        <v>0</v>
      </c>
      <c r="O215" s="144">
        <v>0</v>
      </c>
      <c r="P215" s="19"/>
      <c r="Q215" s="19"/>
      <c r="R215" s="25"/>
      <c r="S215" s="26">
        <v>1</v>
      </c>
      <c r="T215" s="26">
        <v>3</v>
      </c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</row>
    <row r="216" spans="1:35" ht="17.100000000000001" customHeight="1" x14ac:dyDescent="0.25">
      <c r="A216" s="12">
        <v>117</v>
      </c>
      <c r="B216" s="143">
        <v>43782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9"/>
      <c r="Q216" s="19"/>
      <c r="R216" s="25"/>
      <c r="S216" s="26">
        <v>1</v>
      </c>
      <c r="T216" s="26">
        <v>3</v>
      </c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</row>
    <row r="217" spans="1:35" ht="17.100000000000001" customHeight="1" x14ac:dyDescent="0.25">
      <c r="A217" s="12">
        <v>118</v>
      </c>
      <c r="B217" s="143">
        <v>43784</v>
      </c>
      <c r="C217" s="116">
        <v>0</v>
      </c>
      <c r="D217" s="144"/>
      <c r="E217" s="144">
        <v>0</v>
      </c>
      <c r="F217" s="144">
        <v>0</v>
      </c>
      <c r="G217" s="144">
        <v>0</v>
      </c>
      <c r="H217" s="144">
        <v>0</v>
      </c>
      <c r="I217" s="144">
        <v>0</v>
      </c>
      <c r="J217" s="144">
        <v>1</v>
      </c>
      <c r="K217" s="145"/>
      <c r="L217" s="144">
        <v>0</v>
      </c>
      <c r="M217" s="144">
        <v>0</v>
      </c>
      <c r="N217" s="144">
        <v>0</v>
      </c>
      <c r="O217" s="144">
        <v>0</v>
      </c>
      <c r="P217" s="19"/>
      <c r="Q217" s="19"/>
      <c r="R217" s="25"/>
      <c r="S217" s="26">
        <v>1</v>
      </c>
      <c r="T217" s="26">
        <v>3</v>
      </c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</row>
    <row r="218" spans="1:35" ht="17.100000000000001" customHeight="1" x14ac:dyDescent="0.25">
      <c r="A218" s="12">
        <v>119</v>
      </c>
      <c r="B218" s="143">
        <v>43786</v>
      </c>
      <c r="C218" s="116">
        <v>0</v>
      </c>
      <c r="D218" s="144"/>
      <c r="E218" s="144">
        <v>0</v>
      </c>
      <c r="F218" s="144">
        <v>0</v>
      </c>
      <c r="G218" s="144">
        <v>0</v>
      </c>
      <c r="H218" s="144">
        <v>0</v>
      </c>
      <c r="I218" s="144">
        <v>0</v>
      </c>
      <c r="J218" s="144">
        <v>0</v>
      </c>
      <c r="K218" s="145"/>
      <c r="L218" s="144">
        <v>0</v>
      </c>
      <c r="M218" s="144">
        <v>0</v>
      </c>
      <c r="N218" s="144">
        <v>0</v>
      </c>
      <c r="O218" s="144">
        <v>0</v>
      </c>
      <c r="P218" s="19"/>
      <c r="Q218" s="19"/>
      <c r="R218" s="25"/>
      <c r="S218" s="26">
        <v>1</v>
      </c>
      <c r="T218" s="26">
        <v>3</v>
      </c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</row>
    <row r="219" spans="1:35" ht="17.100000000000001" customHeight="1" x14ac:dyDescent="0.25">
      <c r="A219" s="12">
        <v>120</v>
      </c>
      <c r="B219" s="143">
        <v>43787</v>
      </c>
      <c r="C219" s="116">
        <v>0</v>
      </c>
      <c r="D219" s="116">
        <v>0</v>
      </c>
      <c r="E219" s="116">
        <v>0</v>
      </c>
      <c r="F219" s="116">
        <v>0</v>
      </c>
      <c r="G219" s="116">
        <v>0</v>
      </c>
      <c r="H219" s="116">
        <v>0</v>
      </c>
      <c r="I219" s="116">
        <v>0</v>
      </c>
      <c r="J219" s="116">
        <v>0</v>
      </c>
      <c r="K219" s="116">
        <v>0</v>
      </c>
      <c r="L219" s="116">
        <v>0</v>
      </c>
      <c r="M219" s="116">
        <v>0</v>
      </c>
      <c r="N219" s="116">
        <v>0</v>
      </c>
      <c r="O219" s="116">
        <v>0</v>
      </c>
      <c r="P219" s="19"/>
      <c r="Q219" s="19"/>
      <c r="R219" s="25"/>
      <c r="S219" s="26">
        <v>1</v>
      </c>
      <c r="T219" s="26">
        <v>3</v>
      </c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</row>
    <row r="220" spans="1:35" ht="17.100000000000001" customHeight="1" x14ac:dyDescent="0.25">
      <c r="A220" s="12">
        <v>121</v>
      </c>
      <c r="B220" s="143">
        <v>43790</v>
      </c>
      <c r="C220" s="116">
        <v>0</v>
      </c>
      <c r="D220" s="144"/>
      <c r="E220" s="144">
        <v>0</v>
      </c>
      <c r="F220" s="144">
        <v>0</v>
      </c>
      <c r="G220" s="144">
        <v>0</v>
      </c>
      <c r="H220" s="144">
        <v>0</v>
      </c>
      <c r="I220" s="144">
        <v>0</v>
      </c>
      <c r="J220" s="144">
        <v>0</v>
      </c>
      <c r="K220" s="145"/>
      <c r="L220" s="144">
        <v>0</v>
      </c>
      <c r="M220" s="144">
        <v>0</v>
      </c>
      <c r="N220" s="144">
        <v>0</v>
      </c>
      <c r="O220" s="144">
        <v>0</v>
      </c>
      <c r="P220" s="19"/>
      <c r="Q220" s="19"/>
      <c r="R220" s="25"/>
      <c r="S220" s="26">
        <v>1</v>
      </c>
      <c r="T220" s="26">
        <v>3</v>
      </c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</row>
    <row r="221" spans="1:35" ht="17.100000000000001" customHeight="1" x14ac:dyDescent="0.25">
      <c r="A221" s="12">
        <v>122</v>
      </c>
      <c r="B221" s="143">
        <v>43793</v>
      </c>
      <c r="C221" s="116">
        <v>0</v>
      </c>
      <c r="D221" s="144"/>
      <c r="E221" s="144">
        <v>0</v>
      </c>
      <c r="F221" s="144">
        <v>0</v>
      </c>
      <c r="G221" s="144">
        <v>0</v>
      </c>
      <c r="H221" s="144">
        <v>0</v>
      </c>
      <c r="I221" s="144">
        <v>0</v>
      </c>
      <c r="J221" s="144">
        <v>0</v>
      </c>
      <c r="K221" s="145"/>
      <c r="L221" s="144">
        <v>0</v>
      </c>
      <c r="M221" s="144">
        <v>0</v>
      </c>
      <c r="N221" s="144">
        <v>0</v>
      </c>
      <c r="O221" s="144">
        <v>0</v>
      </c>
      <c r="P221" s="19"/>
      <c r="Q221" s="19"/>
      <c r="R221" s="25"/>
      <c r="S221" s="26">
        <v>1</v>
      </c>
      <c r="T221" s="26">
        <v>3</v>
      </c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</row>
    <row r="222" spans="1:35" ht="17.100000000000001" customHeight="1" x14ac:dyDescent="0.25">
      <c r="A222" s="12">
        <v>123</v>
      </c>
      <c r="B222" s="143">
        <v>43795</v>
      </c>
      <c r="C222" s="116">
        <v>0</v>
      </c>
      <c r="D222" s="116">
        <v>0</v>
      </c>
      <c r="E222" s="116">
        <v>0</v>
      </c>
      <c r="F222" s="116">
        <v>0</v>
      </c>
      <c r="G222" s="116">
        <v>0</v>
      </c>
      <c r="H222" s="116">
        <v>0</v>
      </c>
      <c r="I222" s="116">
        <v>0</v>
      </c>
      <c r="J222" s="116">
        <v>0</v>
      </c>
      <c r="K222" s="116">
        <v>0</v>
      </c>
      <c r="L222" s="116">
        <v>0</v>
      </c>
      <c r="M222" s="116">
        <v>0</v>
      </c>
      <c r="N222" s="116">
        <v>0</v>
      </c>
      <c r="O222" s="116">
        <v>0</v>
      </c>
      <c r="P222" s="19"/>
      <c r="Q222" s="19"/>
      <c r="R222" s="25"/>
      <c r="S222" s="26">
        <v>1</v>
      </c>
      <c r="T222" s="26">
        <v>3</v>
      </c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</row>
    <row r="223" spans="1:35" ht="17.100000000000001" customHeight="1" x14ac:dyDescent="0.25">
      <c r="A223" s="12">
        <v>124</v>
      </c>
      <c r="B223" s="143">
        <v>43798</v>
      </c>
      <c r="C223" s="116">
        <v>0</v>
      </c>
      <c r="D223" s="144"/>
      <c r="E223" s="144">
        <v>0</v>
      </c>
      <c r="F223" s="144">
        <v>0</v>
      </c>
      <c r="G223" s="144">
        <v>0</v>
      </c>
      <c r="H223" s="144">
        <v>0</v>
      </c>
      <c r="I223" s="144">
        <v>0</v>
      </c>
      <c r="J223" s="144">
        <v>0</v>
      </c>
      <c r="K223" s="145"/>
      <c r="L223" s="144">
        <v>1</v>
      </c>
      <c r="M223" s="144">
        <v>0</v>
      </c>
      <c r="N223" s="144">
        <v>0</v>
      </c>
      <c r="O223" s="144">
        <v>0</v>
      </c>
      <c r="P223" s="19"/>
      <c r="Q223" s="19"/>
      <c r="R223" s="25"/>
      <c r="S223" s="26">
        <v>1</v>
      </c>
      <c r="T223" s="26">
        <v>3</v>
      </c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</row>
    <row r="224" spans="1:35" ht="17.100000000000001" customHeight="1" x14ac:dyDescent="0.25">
      <c r="A224" s="12">
        <v>125</v>
      </c>
      <c r="B224" s="143">
        <v>43801</v>
      </c>
      <c r="C224" s="116">
        <v>0</v>
      </c>
      <c r="D224" s="144"/>
      <c r="E224" s="144">
        <v>0</v>
      </c>
      <c r="F224" s="144">
        <v>0</v>
      </c>
      <c r="G224" s="144">
        <v>0</v>
      </c>
      <c r="H224" s="144">
        <v>0</v>
      </c>
      <c r="I224" s="144">
        <v>0</v>
      </c>
      <c r="J224" s="144">
        <v>0</v>
      </c>
      <c r="K224" s="145"/>
      <c r="L224" s="144">
        <v>0</v>
      </c>
      <c r="M224" s="144">
        <v>0</v>
      </c>
      <c r="N224" s="144">
        <v>0</v>
      </c>
      <c r="O224" s="144">
        <v>0</v>
      </c>
      <c r="P224" s="19"/>
      <c r="Q224" s="19"/>
      <c r="R224" s="25"/>
      <c r="S224" s="26">
        <v>1</v>
      </c>
      <c r="T224" s="26">
        <v>3</v>
      </c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</row>
    <row r="225" spans="1:35" ht="17.100000000000001" customHeight="1" x14ac:dyDescent="0.25">
      <c r="A225" s="12">
        <v>126</v>
      </c>
      <c r="B225" s="143">
        <v>43803</v>
      </c>
      <c r="C225" s="116">
        <v>0</v>
      </c>
      <c r="D225" s="116">
        <v>0</v>
      </c>
      <c r="E225" s="116">
        <v>0</v>
      </c>
      <c r="F225" s="116">
        <v>0</v>
      </c>
      <c r="G225" s="116">
        <v>0</v>
      </c>
      <c r="H225" s="116">
        <v>0</v>
      </c>
      <c r="I225" s="116">
        <v>0</v>
      </c>
      <c r="J225" s="116">
        <v>0</v>
      </c>
      <c r="K225" s="116">
        <v>0</v>
      </c>
      <c r="L225" s="116">
        <v>0</v>
      </c>
      <c r="M225" s="116">
        <v>0</v>
      </c>
      <c r="N225" s="116">
        <v>0</v>
      </c>
      <c r="O225" s="116">
        <v>0</v>
      </c>
      <c r="P225" s="19"/>
      <c r="Q225" s="19"/>
      <c r="R225" s="25"/>
      <c r="S225" s="26">
        <v>1</v>
      </c>
      <c r="T225" s="26">
        <v>3</v>
      </c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</row>
    <row r="226" spans="1:35" ht="17.100000000000001" customHeight="1" x14ac:dyDescent="0.25">
      <c r="A226" s="12">
        <v>127</v>
      </c>
      <c r="B226" s="143">
        <v>43805</v>
      </c>
      <c r="C226" s="116">
        <v>0</v>
      </c>
      <c r="D226" s="144"/>
      <c r="E226" s="144">
        <v>0</v>
      </c>
      <c r="F226" s="144">
        <v>0</v>
      </c>
      <c r="G226" s="144">
        <v>0</v>
      </c>
      <c r="H226" s="144">
        <v>0</v>
      </c>
      <c r="I226" s="144">
        <v>0</v>
      </c>
      <c r="J226" s="144">
        <v>0</v>
      </c>
      <c r="K226" s="145"/>
      <c r="L226" s="144">
        <v>0</v>
      </c>
      <c r="M226" s="144">
        <v>0</v>
      </c>
      <c r="N226" s="144">
        <v>0</v>
      </c>
      <c r="O226" s="144">
        <v>0</v>
      </c>
      <c r="P226" s="19"/>
      <c r="Q226" s="19"/>
      <c r="R226" s="25"/>
      <c r="S226" s="26">
        <v>1</v>
      </c>
      <c r="T226" s="26">
        <v>3</v>
      </c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</row>
    <row r="227" spans="1:35" ht="17.100000000000001" customHeight="1" x14ac:dyDescent="0.25">
      <c r="A227" s="12">
        <v>128</v>
      </c>
      <c r="B227" s="143">
        <v>43807</v>
      </c>
      <c r="C227" s="116">
        <v>0</v>
      </c>
      <c r="D227" s="144"/>
      <c r="E227" s="144">
        <v>0</v>
      </c>
      <c r="F227" s="144">
        <v>0</v>
      </c>
      <c r="G227" s="144">
        <v>0</v>
      </c>
      <c r="H227" s="144">
        <v>0</v>
      </c>
      <c r="I227" s="144">
        <v>0</v>
      </c>
      <c r="J227" s="144">
        <v>0</v>
      </c>
      <c r="K227" s="145"/>
      <c r="L227" s="144">
        <v>0</v>
      </c>
      <c r="M227" s="144">
        <v>0</v>
      </c>
      <c r="N227" s="144">
        <v>0</v>
      </c>
      <c r="O227" s="144">
        <v>0</v>
      </c>
      <c r="P227" s="19"/>
      <c r="Q227" s="19"/>
      <c r="R227" s="25"/>
      <c r="S227" s="26">
        <v>1</v>
      </c>
      <c r="T227" s="26">
        <v>3</v>
      </c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</row>
    <row r="228" spans="1:35" ht="17.100000000000001" customHeight="1" x14ac:dyDescent="0.25">
      <c r="A228" s="12">
        <v>129</v>
      </c>
      <c r="B228" s="143">
        <v>43808</v>
      </c>
      <c r="C228" s="116">
        <v>0</v>
      </c>
      <c r="D228" s="116">
        <v>0</v>
      </c>
      <c r="E228" s="116">
        <v>0</v>
      </c>
      <c r="F228" s="116">
        <v>0</v>
      </c>
      <c r="G228" s="116">
        <v>0</v>
      </c>
      <c r="H228" s="116">
        <v>0</v>
      </c>
      <c r="I228" s="116">
        <v>0</v>
      </c>
      <c r="J228" s="116">
        <v>0</v>
      </c>
      <c r="K228" s="116">
        <v>0</v>
      </c>
      <c r="L228" s="116">
        <v>0</v>
      </c>
      <c r="M228" s="116">
        <v>0</v>
      </c>
      <c r="N228" s="116">
        <v>0</v>
      </c>
      <c r="O228" s="116">
        <v>0</v>
      </c>
      <c r="P228" s="19"/>
      <c r="Q228" s="19"/>
      <c r="R228" s="25"/>
      <c r="S228" s="26">
        <v>1</v>
      </c>
      <c r="T228" s="26">
        <v>3</v>
      </c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</row>
    <row r="229" spans="1:35" ht="17.100000000000001" customHeight="1" x14ac:dyDescent="0.25">
      <c r="A229" s="12">
        <v>131</v>
      </c>
      <c r="B229" s="143">
        <v>43811</v>
      </c>
      <c r="C229" s="116">
        <v>0</v>
      </c>
      <c r="D229" s="144"/>
      <c r="E229" s="144">
        <v>0</v>
      </c>
      <c r="F229" s="144">
        <v>0</v>
      </c>
      <c r="G229" s="144">
        <v>0</v>
      </c>
      <c r="H229" s="144">
        <v>0</v>
      </c>
      <c r="I229" s="144">
        <v>0</v>
      </c>
      <c r="J229" s="144">
        <v>0</v>
      </c>
      <c r="K229" s="145"/>
      <c r="L229" s="144">
        <v>0</v>
      </c>
      <c r="M229" s="144">
        <v>0</v>
      </c>
      <c r="N229" s="144">
        <v>0</v>
      </c>
      <c r="O229" s="144">
        <v>0</v>
      </c>
      <c r="P229" s="19"/>
      <c r="Q229" s="19"/>
      <c r="R229" s="25"/>
      <c r="S229" s="26">
        <v>1</v>
      </c>
      <c r="T229" s="26">
        <v>3</v>
      </c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</row>
    <row r="230" spans="1:35" ht="17.100000000000001" customHeight="1" x14ac:dyDescent="0.25">
      <c r="A230" s="12">
        <v>132</v>
      </c>
      <c r="B230" s="143">
        <v>43812</v>
      </c>
      <c r="C230" s="116">
        <v>0</v>
      </c>
      <c r="D230" s="144"/>
      <c r="E230" s="144">
        <v>0</v>
      </c>
      <c r="F230" s="144">
        <v>0</v>
      </c>
      <c r="G230" s="144">
        <v>0</v>
      </c>
      <c r="H230" s="144">
        <v>0</v>
      </c>
      <c r="I230" s="144">
        <v>0</v>
      </c>
      <c r="J230" s="144">
        <v>0</v>
      </c>
      <c r="K230" s="145"/>
      <c r="L230" s="144">
        <v>0</v>
      </c>
      <c r="M230" s="144">
        <v>0</v>
      </c>
      <c r="N230" s="144">
        <v>0</v>
      </c>
      <c r="O230" s="144">
        <v>0</v>
      </c>
      <c r="P230" s="19"/>
      <c r="Q230" s="19"/>
      <c r="R230" s="25"/>
      <c r="S230" s="26">
        <v>1</v>
      </c>
      <c r="T230" s="26">
        <v>3</v>
      </c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</row>
    <row r="231" spans="1:35" ht="17.100000000000001" customHeight="1" x14ac:dyDescent="0.25">
      <c r="A231" s="12">
        <v>133</v>
      </c>
      <c r="B231" s="143">
        <v>43817</v>
      </c>
      <c r="C231" s="116">
        <v>0</v>
      </c>
      <c r="D231" s="116">
        <v>0</v>
      </c>
      <c r="E231" s="116">
        <v>0</v>
      </c>
      <c r="F231" s="116">
        <v>0</v>
      </c>
      <c r="G231" s="116">
        <v>0</v>
      </c>
      <c r="H231" s="116">
        <v>0</v>
      </c>
      <c r="I231" s="116">
        <v>0</v>
      </c>
      <c r="J231" s="116">
        <v>0</v>
      </c>
      <c r="K231" s="116">
        <v>0</v>
      </c>
      <c r="L231" s="116">
        <v>0</v>
      </c>
      <c r="M231" s="116">
        <v>0</v>
      </c>
      <c r="N231" s="116">
        <v>0</v>
      </c>
      <c r="O231" s="116">
        <v>0</v>
      </c>
      <c r="P231" s="19"/>
      <c r="Q231" s="19"/>
      <c r="R231" s="25"/>
      <c r="S231" s="26">
        <v>1</v>
      </c>
      <c r="T231" s="26">
        <v>3</v>
      </c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</row>
    <row r="232" spans="1:35" ht="17.100000000000001" customHeight="1" x14ac:dyDescent="0.25">
      <c r="A232" s="12">
        <v>134</v>
      </c>
      <c r="B232" s="143">
        <v>43819</v>
      </c>
      <c r="C232" s="116">
        <v>1</v>
      </c>
      <c r="D232" s="144"/>
      <c r="E232" s="144">
        <v>0</v>
      </c>
      <c r="F232" s="144">
        <v>0</v>
      </c>
      <c r="G232" s="144">
        <v>0</v>
      </c>
      <c r="H232" s="144">
        <v>0</v>
      </c>
      <c r="I232" s="144">
        <v>0</v>
      </c>
      <c r="J232" s="144">
        <v>0</v>
      </c>
      <c r="K232" s="145"/>
      <c r="L232" s="144">
        <v>0</v>
      </c>
      <c r="M232" s="144">
        <v>0</v>
      </c>
      <c r="N232" s="144">
        <v>0</v>
      </c>
      <c r="O232" s="144">
        <v>0</v>
      </c>
      <c r="P232" s="19"/>
      <c r="Q232" s="19"/>
      <c r="R232" s="25"/>
      <c r="S232" s="26">
        <v>1</v>
      </c>
      <c r="T232" s="26">
        <v>3</v>
      </c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</row>
    <row r="233" spans="1:35" ht="17.100000000000001" customHeight="1" x14ac:dyDescent="0.25">
      <c r="A233" s="12">
        <v>135</v>
      </c>
      <c r="B233" s="143">
        <v>43821</v>
      </c>
      <c r="C233" s="116">
        <v>0</v>
      </c>
      <c r="D233" s="144"/>
      <c r="E233" s="144">
        <v>0</v>
      </c>
      <c r="F233" s="144">
        <v>0</v>
      </c>
      <c r="G233" s="144">
        <v>0</v>
      </c>
      <c r="H233" s="144">
        <v>0</v>
      </c>
      <c r="I233" s="144">
        <v>0</v>
      </c>
      <c r="J233" s="144">
        <v>0</v>
      </c>
      <c r="K233" s="145"/>
      <c r="L233" s="144">
        <v>0</v>
      </c>
      <c r="M233" s="144">
        <v>0</v>
      </c>
      <c r="N233" s="144">
        <v>0</v>
      </c>
      <c r="O233" s="144">
        <v>0</v>
      </c>
      <c r="P233" s="19"/>
      <c r="Q233" s="19"/>
      <c r="R233" s="25"/>
      <c r="S233" s="26">
        <v>1</v>
      </c>
      <c r="T233" s="26">
        <v>3</v>
      </c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</row>
    <row r="234" spans="1:35" ht="17.100000000000001" customHeight="1" x14ac:dyDescent="0.25">
      <c r="A234" s="12">
        <v>136</v>
      </c>
      <c r="B234" s="143">
        <v>43824</v>
      </c>
      <c r="C234" s="116">
        <v>0</v>
      </c>
      <c r="D234" s="116">
        <v>0</v>
      </c>
      <c r="E234" s="116">
        <v>0</v>
      </c>
      <c r="F234" s="116">
        <v>0</v>
      </c>
      <c r="G234" s="116">
        <v>0</v>
      </c>
      <c r="H234" s="116">
        <v>0</v>
      </c>
      <c r="I234" s="116">
        <v>0</v>
      </c>
      <c r="J234" s="116">
        <v>0</v>
      </c>
      <c r="K234" s="116">
        <v>0</v>
      </c>
      <c r="L234" s="116">
        <v>0</v>
      </c>
      <c r="M234" s="116">
        <v>0</v>
      </c>
      <c r="N234" s="116">
        <v>0</v>
      </c>
      <c r="O234" s="116">
        <v>0</v>
      </c>
      <c r="P234" s="19"/>
      <c r="Q234" s="19"/>
      <c r="R234" s="25"/>
      <c r="S234" s="26">
        <v>1</v>
      </c>
      <c r="T234" s="26">
        <v>3</v>
      </c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</row>
    <row r="235" spans="1:35" ht="17.100000000000001" customHeight="1" x14ac:dyDescent="0.25">
      <c r="A235" s="12">
        <v>137</v>
      </c>
      <c r="B235" s="143">
        <v>43825</v>
      </c>
      <c r="C235" s="116">
        <v>0</v>
      </c>
      <c r="D235" s="144"/>
      <c r="E235" s="144">
        <v>0</v>
      </c>
      <c r="F235" s="144">
        <v>0</v>
      </c>
      <c r="G235" s="144">
        <v>0</v>
      </c>
      <c r="H235" s="144">
        <v>0</v>
      </c>
      <c r="I235" s="144">
        <v>0</v>
      </c>
      <c r="J235" s="144">
        <v>0</v>
      </c>
      <c r="K235" s="145"/>
      <c r="L235" s="144">
        <v>0</v>
      </c>
      <c r="M235" s="144">
        <v>0</v>
      </c>
      <c r="N235" s="144">
        <v>0</v>
      </c>
      <c r="O235" s="144">
        <v>0</v>
      </c>
      <c r="P235" s="19"/>
      <c r="Q235" s="19"/>
      <c r="R235" s="25"/>
      <c r="S235" s="26">
        <v>1</v>
      </c>
      <c r="T235" s="26">
        <v>3</v>
      </c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</row>
    <row r="236" spans="1:35" ht="17.100000000000001" customHeight="1" x14ac:dyDescent="0.25">
      <c r="A236" s="12"/>
      <c r="B236" s="143"/>
      <c r="C236" s="116">
        <v>0</v>
      </c>
      <c r="D236" s="144"/>
      <c r="E236" s="144">
        <v>0</v>
      </c>
      <c r="F236" s="144">
        <v>0</v>
      </c>
      <c r="G236" s="144">
        <v>0</v>
      </c>
      <c r="H236" s="144">
        <v>0</v>
      </c>
      <c r="I236" s="144">
        <v>0</v>
      </c>
      <c r="J236" s="144">
        <v>0</v>
      </c>
      <c r="K236" s="145"/>
      <c r="L236" s="144">
        <v>0</v>
      </c>
      <c r="M236" s="144">
        <v>0</v>
      </c>
      <c r="N236" s="144">
        <v>0</v>
      </c>
      <c r="O236" s="144">
        <v>0</v>
      </c>
      <c r="P236" s="19"/>
      <c r="Q236" s="19"/>
      <c r="R236" s="25"/>
      <c r="S236" s="26">
        <v>1</v>
      </c>
      <c r="T236" s="26">
        <v>3</v>
      </c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</row>
    <row r="237" spans="1:35" ht="17.100000000000001" customHeight="1" x14ac:dyDescent="0.25">
      <c r="A237" s="12"/>
      <c r="B237" s="143"/>
      <c r="C237" s="116">
        <v>0</v>
      </c>
      <c r="D237" s="144"/>
      <c r="E237" s="144">
        <v>0</v>
      </c>
      <c r="F237" s="144">
        <v>0</v>
      </c>
      <c r="G237" s="144">
        <v>0</v>
      </c>
      <c r="H237" s="144">
        <v>0</v>
      </c>
      <c r="I237" s="144">
        <v>0</v>
      </c>
      <c r="J237" s="144">
        <v>0</v>
      </c>
      <c r="K237" s="145"/>
      <c r="L237" s="144">
        <v>0</v>
      </c>
      <c r="M237" s="144">
        <v>0</v>
      </c>
      <c r="N237" s="144">
        <v>0</v>
      </c>
      <c r="O237" s="144">
        <v>0</v>
      </c>
      <c r="P237" s="19"/>
      <c r="Q237" s="19"/>
      <c r="R237" s="25"/>
      <c r="S237" s="26">
        <v>1</v>
      </c>
      <c r="T237" s="26">
        <v>3</v>
      </c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</row>
    <row r="238" spans="1:35" ht="17.100000000000001" customHeight="1" x14ac:dyDescent="0.25">
      <c r="A238" s="12">
        <v>139</v>
      </c>
      <c r="B238" s="143">
        <v>43827</v>
      </c>
      <c r="C238" s="116">
        <v>0</v>
      </c>
      <c r="D238" s="144"/>
      <c r="E238" s="144">
        <v>0</v>
      </c>
      <c r="F238" s="144">
        <v>0</v>
      </c>
      <c r="G238" s="144">
        <v>0</v>
      </c>
      <c r="H238" s="144">
        <v>0</v>
      </c>
      <c r="I238" s="144">
        <v>0</v>
      </c>
      <c r="J238" s="144">
        <v>0</v>
      </c>
      <c r="K238" s="145"/>
      <c r="L238" s="144">
        <v>0</v>
      </c>
      <c r="M238" s="144">
        <v>0</v>
      </c>
      <c r="N238" s="144">
        <v>0</v>
      </c>
      <c r="O238" s="144">
        <v>0</v>
      </c>
      <c r="P238" s="19"/>
      <c r="Q238" s="19"/>
      <c r="R238" s="25"/>
      <c r="S238" s="26">
        <v>1</v>
      </c>
      <c r="T238" s="26">
        <v>3</v>
      </c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</row>
    <row r="239" spans="1:35" ht="17.100000000000001" customHeight="1" x14ac:dyDescent="0.25">
      <c r="A239" s="12" t="s">
        <v>11</v>
      </c>
      <c r="B239" s="35"/>
      <c r="C239" s="34" t="e">
        <f t="shared" ref="C239:O239" si="0">IF(V239=0, "&lt; 1", V239)</f>
        <v>#DIV/0!</v>
      </c>
      <c r="D239" s="34" t="e">
        <f t="shared" si="0"/>
        <v>#DIV/0!</v>
      </c>
      <c r="E239" s="34" t="e">
        <f t="shared" si="0"/>
        <v>#DIV/0!</v>
      </c>
      <c r="F239" s="34" t="e">
        <f t="shared" si="0"/>
        <v>#DIV/0!</v>
      </c>
      <c r="G239" s="34" t="e">
        <f t="shared" si="0"/>
        <v>#DIV/0!</v>
      </c>
      <c r="H239" s="34" t="e">
        <f t="shared" si="0"/>
        <v>#DIV/0!</v>
      </c>
      <c r="I239" s="34" t="e">
        <f t="shared" si="0"/>
        <v>#DIV/0!</v>
      </c>
      <c r="J239" s="34" t="e">
        <f t="shared" si="0"/>
        <v>#DIV/0!</v>
      </c>
      <c r="K239" s="34" t="e">
        <f t="shared" si="0"/>
        <v>#DIV/0!</v>
      </c>
      <c r="L239" s="34" t="e">
        <f t="shared" si="0"/>
        <v>#DIV/0!</v>
      </c>
      <c r="M239" s="34" t="e">
        <f t="shared" si="0"/>
        <v>#DIV/0!</v>
      </c>
      <c r="N239" s="34" t="e">
        <f t="shared" si="0"/>
        <v>#DIV/0!</v>
      </c>
      <c r="O239" s="34" t="e">
        <f t="shared" si="0"/>
        <v>#DIV/0!</v>
      </c>
      <c r="P239" s="51"/>
      <c r="Q239" s="51"/>
      <c r="R239" s="27"/>
      <c r="S239" s="26"/>
      <c r="T239" s="26"/>
      <c r="V239" s="12" t="e">
        <f t="shared" ref="V239:AH239" si="1">ROUNDUP(AVERAGE(V13:V238), 0)</f>
        <v>#DIV/0!</v>
      </c>
      <c r="W239" s="12" t="e">
        <f t="shared" si="1"/>
        <v>#DIV/0!</v>
      </c>
      <c r="X239" s="12" t="e">
        <f t="shared" si="1"/>
        <v>#DIV/0!</v>
      </c>
      <c r="Y239" s="12" t="e">
        <f t="shared" si="1"/>
        <v>#DIV/0!</v>
      </c>
      <c r="Z239" s="12" t="e">
        <f t="shared" si="1"/>
        <v>#DIV/0!</v>
      </c>
      <c r="AA239" s="12" t="e">
        <f t="shared" si="1"/>
        <v>#DIV/0!</v>
      </c>
      <c r="AB239" s="12" t="e">
        <f t="shared" si="1"/>
        <v>#DIV/0!</v>
      </c>
      <c r="AC239" s="12" t="e">
        <f t="shared" si="1"/>
        <v>#DIV/0!</v>
      </c>
      <c r="AD239" s="12" t="e">
        <f t="shared" si="1"/>
        <v>#DIV/0!</v>
      </c>
      <c r="AE239" s="12" t="e">
        <f t="shared" si="1"/>
        <v>#DIV/0!</v>
      </c>
      <c r="AF239" s="12" t="e">
        <f t="shared" si="1"/>
        <v>#DIV/0!</v>
      </c>
      <c r="AG239" s="12" t="e">
        <f t="shared" si="1"/>
        <v>#DIV/0!</v>
      </c>
      <c r="AH239" s="12" t="e">
        <f t="shared" si="1"/>
        <v>#DIV/0!</v>
      </c>
      <c r="AI239" s="12"/>
    </row>
    <row r="240" spans="1:35" ht="17.100000000000001" customHeight="1" x14ac:dyDescent="0.25">
      <c r="A240" s="12" t="s">
        <v>12</v>
      </c>
      <c r="B240" s="36"/>
      <c r="C240" s="34">
        <f t="shared" ref="C240:O240" si="2">MIN(C13:C238)</f>
        <v>0</v>
      </c>
      <c r="D240" s="34">
        <f t="shared" si="2"/>
        <v>0</v>
      </c>
      <c r="E240" s="34">
        <f t="shared" si="2"/>
        <v>0</v>
      </c>
      <c r="F240" s="34">
        <f t="shared" si="2"/>
        <v>0</v>
      </c>
      <c r="G240" s="34">
        <f t="shared" si="2"/>
        <v>0</v>
      </c>
      <c r="H240" s="34">
        <f t="shared" si="2"/>
        <v>0</v>
      </c>
      <c r="I240" s="34">
        <f t="shared" si="2"/>
        <v>0</v>
      </c>
      <c r="J240" s="34">
        <f t="shared" si="2"/>
        <v>0</v>
      </c>
      <c r="K240" s="34">
        <f t="shared" si="2"/>
        <v>0</v>
      </c>
      <c r="L240" s="34">
        <f t="shared" si="2"/>
        <v>0</v>
      </c>
      <c r="M240" s="34">
        <f t="shared" si="2"/>
        <v>0</v>
      </c>
      <c r="N240" s="34">
        <f t="shared" si="2"/>
        <v>0</v>
      </c>
      <c r="O240" s="34">
        <f t="shared" si="2"/>
        <v>0</v>
      </c>
      <c r="P240" s="51"/>
      <c r="Q240" s="51"/>
      <c r="R240" s="25"/>
      <c r="S240" s="26"/>
      <c r="T240" s="26"/>
      <c r="V240" s="12">
        <f t="shared" ref="V240:AH240" si="3">MIN(V13:V238)</f>
        <v>0</v>
      </c>
      <c r="W240" s="12">
        <f t="shared" si="3"/>
        <v>0</v>
      </c>
      <c r="X240" s="12">
        <f t="shared" si="3"/>
        <v>0</v>
      </c>
      <c r="Y240" s="12">
        <f t="shared" si="3"/>
        <v>0</v>
      </c>
      <c r="Z240" s="12">
        <f t="shared" si="3"/>
        <v>0</v>
      </c>
      <c r="AA240" s="12">
        <f t="shared" si="3"/>
        <v>0</v>
      </c>
      <c r="AB240" s="12">
        <f t="shared" si="3"/>
        <v>0</v>
      </c>
      <c r="AC240" s="12">
        <f t="shared" si="3"/>
        <v>0</v>
      </c>
      <c r="AD240" s="12">
        <f t="shared" si="3"/>
        <v>0</v>
      </c>
      <c r="AE240" s="12">
        <f t="shared" si="3"/>
        <v>0</v>
      </c>
      <c r="AF240" s="12">
        <f t="shared" si="3"/>
        <v>0</v>
      </c>
      <c r="AG240" s="12">
        <f t="shared" si="3"/>
        <v>0</v>
      </c>
      <c r="AH240" s="12">
        <f t="shared" si="3"/>
        <v>0</v>
      </c>
      <c r="AI240" s="12"/>
    </row>
    <row r="241" spans="1:37" ht="17.100000000000001" customHeight="1" x14ac:dyDescent="0.25">
      <c r="A241" s="12" t="s">
        <v>13</v>
      </c>
      <c r="B241" s="36"/>
      <c r="C241" s="34">
        <f>MAX(C100:C238)</f>
        <v>1</v>
      </c>
      <c r="D241" s="34">
        <f t="shared" ref="D241:O241" si="4">MAX(D100:D238)</f>
        <v>0</v>
      </c>
      <c r="E241" s="34">
        <f t="shared" si="4"/>
        <v>1</v>
      </c>
      <c r="F241" s="34">
        <f t="shared" si="4"/>
        <v>1</v>
      </c>
      <c r="G241" s="34">
        <f t="shared" si="4"/>
        <v>1</v>
      </c>
      <c r="H241" s="34">
        <f t="shared" si="4"/>
        <v>1</v>
      </c>
      <c r="I241" s="34">
        <f t="shared" si="4"/>
        <v>0</v>
      </c>
      <c r="J241" s="34">
        <f t="shared" si="4"/>
        <v>1</v>
      </c>
      <c r="K241" s="34">
        <f t="shared" si="4"/>
        <v>0</v>
      </c>
      <c r="L241" s="34">
        <f t="shared" si="4"/>
        <v>1</v>
      </c>
      <c r="M241" s="34">
        <f t="shared" si="4"/>
        <v>0</v>
      </c>
      <c r="N241" s="34">
        <f t="shared" si="4"/>
        <v>1</v>
      </c>
      <c r="O241" s="34">
        <f t="shared" si="4"/>
        <v>0</v>
      </c>
      <c r="P241" s="51"/>
      <c r="Q241" s="51"/>
      <c r="R241" s="25"/>
      <c r="S241" s="26"/>
      <c r="T241" s="26"/>
      <c r="V241" s="12">
        <f t="shared" ref="V241:AH241" si="5">MAX(V13:V238)</f>
        <v>0</v>
      </c>
      <c r="W241" s="12">
        <f t="shared" si="5"/>
        <v>0</v>
      </c>
      <c r="X241" s="12">
        <f t="shared" si="5"/>
        <v>0</v>
      </c>
      <c r="Y241" s="12">
        <f t="shared" si="5"/>
        <v>0</v>
      </c>
      <c r="Z241" s="12">
        <f t="shared" si="5"/>
        <v>0</v>
      </c>
      <c r="AA241" s="12">
        <f t="shared" si="5"/>
        <v>0</v>
      </c>
      <c r="AB241" s="12">
        <f t="shared" si="5"/>
        <v>0</v>
      </c>
      <c r="AC241" s="12">
        <f t="shared" si="5"/>
        <v>0</v>
      </c>
      <c r="AD241" s="12">
        <f t="shared" si="5"/>
        <v>0</v>
      </c>
      <c r="AE241" s="12">
        <f t="shared" si="5"/>
        <v>0</v>
      </c>
      <c r="AF241" s="12">
        <f t="shared" si="5"/>
        <v>0</v>
      </c>
      <c r="AG241" s="12">
        <f t="shared" si="5"/>
        <v>0</v>
      </c>
      <c r="AH241" s="12">
        <f t="shared" si="5"/>
        <v>0</v>
      </c>
      <c r="AI241" s="12"/>
    </row>
    <row r="242" spans="1:37" ht="17.100000000000001" customHeight="1" x14ac:dyDescent="0.25">
      <c r="A242" s="12" t="s">
        <v>14</v>
      </c>
      <c r="B242" s="36"/>
      <c r="C242" s="37" t="e">
        <f>V242</f>
        <v>#DIV/0!</v>
      </c>
      <c r="D242" s="37" t="e">
        <f t="shared" ref="D242:O243" si="6">W242</f>
        <v>#DIV/0!</v>
      </c>
      <c r="E242" s="37" t="e">
        <f t="shared" si="6"/>
        <v>#DIV/0!</v>
      </c>
      <c r="F242" s="37" t="e">
        <f t="shared" si="6"/>
        <v>#DIV/0!</v>
      </c>
      <c r="G242" s="37" t="e">
        <f t="shared" si="6"/>
        <v>#DIV/0!</v>
      </c>
      <c r="H242" s="37" t="e">
        <f t="shared" si="6"/>
        <v>#DIV/0!</v>
      </c>
      <c r="I242" s="37" t="e">
        <f t="shared" si="6"/>
        <v>#DIV/0!</v>
      </c>
      <c r="J242" s="37" t="e">
        <f t="shared" si="6"/>
        <v>#DIV/0!</v>
      </c>
      <c r="K242" s="37" t="e">
        <f t="shared" si="6"/>
        <v>#DIV/0!</v>
      </c>
      <c r="L242" s="37" t="e">
        <f t="shared" si="6"/>
        <v>#DIV/0!</v>
      </c>
      <c r="M242" s="37" t="e">
        <f t="shared" si="6"/>
        <v>#DIV/0!</v>
      </c>
      <c r="N242" s="37" t="e">
        <f t="shared" si="6"/>
        <v>#DIV/0!</v>
      </c>
      <c r="O242" s="37" t="e">
        <f t="shared" si="6"/>
        <v>#DIV/0!</v>
      </c>
      <c r="P242" s="52"/>
      <c r="Q242" s="52"/>
      <c r="R242" s="25"/>
      <c r="S242" s="26"/>
      <c r="T242" s="26"/>
      <c r="V242" s="13" t="e">
        <f t="shared" ref="V242:AH242" si="7">STDEV(V13:V238)</f>
        <v>#DIV/0!</v>
      </c>
      <c r="W242" s="13" t="e">
        <f t="shared" si="7"/>
        <v>#DIV/0!</v>
      </c>
      <c r="X242" s="13" t="e">
        <f t="shared" si="7"/>
        <v>#DIV/0!</v>
      </c>
      <c r="Y242" s="13" t="e">
        <f t="shared" si="7"/>
        <v>#DIV/0!</v>
      </c>
      <c r="Z242" s="13" t="e">
        <f t="shared" si="7"/>
        <v>#DIV/0!</v>
      </c>
      <c r="AA242" s="13" t="e">
        <f t="shared" si="7"/>
        <v>#DIV/0!</v>
      </c>
      <c r="AB242" s="13" t="e">
        <f t="shared" si="7"/>
        <v>#DIV/0!</v>
      </c>
      <c r="AC242" s="13" t="e">
        <f t="shared" si="7"/>
        <v>#DIV/0!</v>
      </c>
      <c r="AD242" s="13" t="e">
        <f t="shared" si="7"/>
        <v>#DIV/0!</v>
      </c>
      <c r="AE242" s="13" t="e">
        <f t="shared" si="7"/>
        <v>#DIV/0!</v>
      </c>
      <c r="AF242" s="13" t="e">
        <f t="shared" si="7"/>
        <v>#DIV/0!</v>
      </c>
      <c r="AG242" s="13" t="e">
        <f t="shared" si="7"/>
        <v>#DIV/0!</v>
      </c>
      <c r="AH242" s="13" t="e">
        <f t="shared" si="7"/>
        <v>#DIV/0!</v>
      </c>
      <c r="AI242" s="13"/>
    </row>
    <row r="243" spans="1:37" ht="17.100000000000001" customHeight="1" x14ac:dyDescent="0.25">
      <c r="A243" s="12" t="s">
        <v>15</v>
      </c>
      <c r="B243" s="36"/>
      <c r="C243" s="37" t="e">
        <f>V243</f>
        <v>#DIV/0!</v>
      </c>
      <c r="D243" s="37" t="e">
        <f t="shared" si="6"/>
        <v>#DIV/0!</v>
      </c>
      <c r="E243" s="37" t="e">
        <f t="shared" si="6"/>
        <v>#DIV/0!</v>
      </c>
      <c r="F243" s="37" t="e">
        <f t="shared" si="6"/>
        <v>#DIV/0!</v>
      </c>
      <c r="G243" s="37" t="e">
        <f t="shared" si="6"/>
        <v>#DIV/0!</v>
      </c>
      <c r="H243" s="37" t="e">
        <f t="shared" si="6"/>
        <v>#DIV/0!</v>
      </c>
      <c r="I243" s="37" t="e">
        <f t="shared" si="6"/>
        <v>#DIV/0!</v>
      </c>
      <c r="J243" s="37" t="e">
        <f t="shared" si="6"/>
        <v>#DIV/0!</v>
      </c>
      <c r="K243" s="37" t="e">
        <f t="shared" si="6"/>
        <v>#DIV/0!</v>
      </c>
      <c r="L243" s="37" t="e">
        <f t="shared" si="6"/>
        <v>#DIV/0!</v>
      </c>
      <c r="M243" s="37" t="e">
        <f t="shared" si="6"/>
        <v>#DIV/0!</v>
      </c>
      <c r="N243" s="37" t="e">
        <f t="shared" si="6"/>
        <v>#DIV/0!</v>
      </c>
      <c r="O243" s="37" t="e">
        <f t="shared" si="6"/>
        <v>#DIV/0!</v>
      </c>
      <c r="P243" s="52"/>
      <c r="Q243" s="52"/>
      <c r="R243" s="25"/>
      <c r="S243" s="26"/>
      <c r="T243" s="26"/>
      <c r="V243" s="13" t="e">
        <f>IF(V239=0, "NA", V242*100/V239)</f>
        <v>#DIV/0!</v>
      </c>
      <c r="W243" s="13" t="e">
        <f>IF(W239=0, "NA", W242*100/W239)</f>
        <v>#DIV/0!</v>
      </c>
      <c r="X243" s="13" t="e">
        <f>IF(X239=0, "NA", X242*100/X239)</f>
        <v>#DIV/0!</v>
      </c>
      <c r="Y243" s="13" t="e">
        <f>IF(Y239=0, "NA", Y242*100/Y239)</f>
        <v>#DIV/0!</v>
      </c>
      <c r="Z243" s="13" t="e">
        <f>IF(Z239=0, "NA", Z242*100/Z239)</f>
        <v>#DIV/0!</v>
      </c>
      <c r="AA243" s="13" t="e">
        <f t="shared" ref="AA243:AH243" si="8">IF(AA239=0, "NA", AA242*100/AA239)</f>
        <v>#DIV/0!</v>
      </c>
      <c r="AB243" s="13" t="e">
        <f t="shared" si="8"/>
        <v>#DIV/0!</v>
      </c>
      <c r="AC243" s="13" t="e">
        <f t="shared" si="8"/>
        <v>#DIV/0!</v>
      </c>
      <c r="AD243" s="13" t="e">
        <f t="shared" si="8"/>
        <v>#DIV/0!</v>
      </c>
      <c r="AE243" s="13" t="e">
        <f t="shared" si="8"/>
        <v>#DIV/0!</v>
      </c>
      <c r="AF243" s="13" t="e">
        <f t="shared" si="8"/>
        <v>#DIV/0!</v>
      </c>
      <c r="AG243" s="13" t="e">
        <f t="shared" si="8"/>
        <v>#DIV/0!</v>
      </c>
      <c r="AH243" s="13" t="e">
        <f t="shared" si="8"/>
        <v>#DIV/0!</v>
      </c>
      <c r="AI243" s="13"/>
    </row>
    <row r="244" spans="1:37" ht="17.100000000000001" customHeight="1" x14ac:dyDescent="0.25">
      <c r="A244" s="176" t="s">
        <v>27</v>
      </c>
      <c r="B244" s="176"/>
      <c r="C244" s="176"/>
      <c r="D244" s="176"/>
      <c r="E244" s="176"/>
      <c r="F244" s="176"/>
      <c r="G244" s="176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25"/>
      <c r="S244" s="26"/>
      <c r="T244" s="26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</row>
    <row r="245" spans="1:37" ht="17.100000000000001" customHeight="1" x14ac:dyDescent="0.25">
      <c r="A245" s="177" t="s">
        <v>28</v>
      </c>
      <c r="B245" s="177"/>
      <c r="C245" s="177"/>
      <c r="D245" s="177"/>
      <c r="E245" s="177"/>
      <c r="F245" s="177"/>
      <c r="G245" s="177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25"/>
      <c r="S245" s="26"/>
      <c r="T245" s="27"/>
      <c r="U245" s="30"/>
      <c r="V245" s="55"/>
      <c r="W245" s="55"/>
      <c r="X245" s="55"/>
      <c r="Y245" s="19"/>
      <c r="Z245" s="19"/>
      <c r="AA245" s="55"/>
      <c r="AB245" s="55"/>
      <c r="AC245" s="55"/>
      <c r="AD245" s="19"/>
      <c r="AE245" s="19"/>
      <c r="AF245" s="55"/>
      <c r="AG245" s="55"/>
      <c r="AH245" s="55"/>
      <c r="AI245" s="30"/>
      <c r="AJ245" s="55"/>
      <c r="AK245" s="30"/>
    </row>
    <row r="246" spans="1:37" ht="17.100000000000001" customHeight="1" x14ac:dyDescent="0.25">
      <c r="A246" s="12" t="s">
        <v>11</v>
      </c>
      <c r="B246" s="36"/>
      <c r="C246" s="34">
        <f t="shared" ref="C246:O247" si="9">IF(V272=0, "&lt; 1", V272)</f>
        <v>1</v>
      </c>
      <c r="D246" s="34" t="str">
        <f t="shared" si="9"/>
        <v>&lt; 1</v>
      </c>
      <c r="E246" s="34" t="str">
        <f t="shared" si="9"/>
        <v>&lt; 1</v>
      </c>
      <c r="F246" s="34" t="str">
        <f t="shared" si="9"/>
        <v>&lt; 1</v>
      </c>
      <c r="G246" s="34">
        <f t="shared" si="9"/>
        <v>1</v>
      </c>
      <c r="H246" s="34" t="str">
        <f t="shared" si="9"/>
        <v>&lt; 1</v>
      </c>
      <c r="I246" s="34">
        <f t="shared" si="9"/>
        <v>1</v>
      </c>
      <c r="J246" s="34" t="str">
        <f t="shared" si="9"/>
        <v>&lt; 1</v>
      </c>
      <c r="K246" s="34">
        <f t="shared" si="9"/>
        <v>1</v>
      </c>
      <c r="L246" s="34">
        <f t="shared" si="9"/>
        <v>1</v>
      </c>
      <c r="M246" s="34">
        <f t="shared" si="9"/>
        <v>1</v>
      </c>
      <c r="N246" s="34" t="str">
        <f t="shared" si="9"/>
        <v>&lt; 1</v>
      </c>
      <c r="O246" s="34" t="str">
        <f t="shared" si="9"/>
        <v>&lt; 1</v>
      </c>
      <c r="P246" s="51"/>
      <c r="Q246" s="51"/>
      <c r="R246" s="25"/>
      <c r="S246" s="26"/>
      <c r="T246" s="27"/>
      <c r="U246" s="30"/>
      <c r="V246" s="49" t="s">
        <v>57</v>
      </c>
      <c r="W246" s="49" t="s">
        <v>58</v>
      </c>
      <c r="X246" s="49" t="s">
        <v>59</v>
      </c>
      <c r="Y246" s="49" t="s">
        <v>60</v>
      </c>
      <c r="Z246" s="49" t="s">
        <v>61</v>
      </c>
      <c r="AA246" s="49" t="s">
        <v>62</v>
      </c>
      <c r="AB246" s="49" t="s">
        <v>63</v>
      </c>
      <c r="AC246" s="49" t="s">
        <v>64</v>
      </c>
      <c r="AD246" s="49" t="s">
        <v>65</v>
      </c>
      <c r="AE246" s="49" t="s">
        <v>66</v>
      </c>
      <c r="AF246" s="49" t="s">
        <v>67</v>
      </c>
      <c r="AG246" s="49" t="s">
        <v>68</v>
      </c>
      <c r="AH246" s="49" t="s">
        <v>69</v>
      </c>
      <c r="AI246" s="30"/>
      <c r="AJ246" s="55"/>
      <c r="AK246" s="30"/>
    </row>
    <row r="247" spans="1:37" ht="17.100000000000001" customHeight="1" x14ac:dyDescent="0.25">
      <c r="A247" s="12" t="s">
        <v>12</v>
      </c>
      <c r="B247" s="36"/>
      <c r="C247" s="34" t="str">
        <f t="shared" si="9"/>
        <v>&lt; 1</v>
      </c>
      <c r="D247" s="34" t="str">
        <f t="shared" si="9"/>
        <v>&lt; 1</v>
      </c>
      <c r="E247" s="34" t="str">
        <f t="shared" si="9"/>
        <v>&lt; 1</v>
      </c>
      <c r="F247" s="34" t="str">
        <f t="shared" si="9"/>
        <v>&lt; 1</v>
      </c>
      <c r="G247" s="34" t="str">
        <f t="shared" si="9"/>
        <v>&lt; 1</v>
      </c>
      <c r="H247" s="34" t="str">
        <f t="shared" si="9"/>
        <v>&lt; 1</v>
      </c>
      <c r="I247" s="34" t="str">
        <f t="shared" si="9"/>
        <v>&lt; 1</v>
      </c>
      <c r="J247" s="34" t="str">
        <f t="shared" si="9"/>
        <v>&lt; 1</v>
      </c>
      <c r="K247" s="34" t="str">
        <f t="shared" si="9"/>
        <v>&lt; 1</v>
      </c>
      <c r="L247" s="34" t="str">
        <f t="shared" si="9"/>
        <v>&lt; 1</v>
      </c>
      <c r="M247" s="34" t="str">
        <f t="shared" si="9"/>
        <v>&lt; 1</v>
      </c>
      <c r="N247" s="34" t="str">
        <f t="shared" si="9"/>
        <v>&lt; 1</v>
      </c>
      <c r="O247" s="34" t="str">
        <f t="shared" si="9"/>
        <v>&lt; 1</v>
      </c>
      <c r="P247" s="51"/>
      <c r="Q247" s="51"/>
      <c r="R247" s="25"/>
      <c r="S247" s="26"/>
      <c r="T247" s="27"/>
      <c r="U247" s="30"/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30"/>
      <c r="AJ247" s="56"/>
      <c r="AK247" s="30"/>
    </row>
    <row r="248" spans="1:37" ht="17.100000000000001" customHeight="1" x14ac:dyDescent="0.25">
      <c r="A248" s="12" t="s">
        <v>13</v>
      </c>
      <c r="B248" s="36"/>
      <c r="C248" s="34">
        <f>MAX(C13:C97)</f>
        <v>1</v>
      </c>
      <c r="D248" s="34">
        <f t="shared" ref="D248:O248" si="10">MAX(D13:D97)</f>
        <v>1</v>
      </c>
      <c r="E248" s="34">
        <f t="shared" si="10"/>
        <v>1</v>
      </c>
      <c r="F248" s="34">
        <f t="shared" si="10"/>
        <v>1</v>
      </c>
      <c r="G248" s="34">
        <f t="shared" si="10"/>
        <v>1</v>
      </c>
      <c r="H248" s="34">
        <f t="shared" si="10"/>
        <v>1</v>
      </c>
      <c r="I248" s="34">
        <f t="shared" si="10"/>
        <v>0</v>
      </c>
      <c r="J248" s="34">
        <f t="shared" si="10"/>
        <v>1</v>
      </c>
      <c r="K248" s="34">
        <f t="shared" si="10"/>
        <v>1</v>
      </c>
      <c r="L248" s="34">
        <f t="shared" si="10"/>
        <v>1</v>
      </c>
      <c r="M248" s="34">
        <f t="shared" si="10"/>
        <v>0</v>
      </c>
      <c r="N248" s="34">
        <f t="shared" si="10"/>
        <v>1</v>
      </c>
      <c r="O248" s="34">
        <f t="shared" si="10"/>
        <v>0</v>
      </c>
      <c r="P248" s="51"/>
      <c r="Q248" s="51"/>
      <c r="R248" s="25"/>
      <c r="S248" s="26"/>
      <c r="T248" s="27"/>
      <c r="U248" s="30"/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0</v>
      </c>
      <c r="AF248" s="19">
        <v>0</v>
      </c>
      <c r="AG248" s="19">
        <v>0</v>
      </c>
      <c r="AH248" s="19">
        <v>0</v>
      </c>
      <c r="AI248" s="30"/>
      <c r="AJ248" s="45"/>
      <c r="AK248" s="30"/>
    </row>
    <row r="249" spans="1:37" ht="17.100000000000001" customHeight="1" x14ac:dyDescent="0.25">
      <c r="A249" s="12" t="s">
        <v>14</v>
      </c>
      <c r="B249" s="36"/>
      <c r="C249" s="53">
        <f t="shared" ref="C249:O250" si="11">V275</f>
        <v>0.21320071635561044</v>
      </c>
      <c r="D249" s="53">
        <f t="shared" si="11"/>
        <v>0</v>
      </c>
      <c r="E249" s="53">
        <f t="shared" si="11"/>
        <v>0</v>
      </c>
      <c r="F249" s="53">
        <f t="shared" si="11"/>
        <v>0</v>
      </c>
      <c r="G249" s="53">
        <f t="shared" si="11"/>
        <v>0.21320071635561044</v>
      </c>
      <c r="H249" s="53">
        <f t="shared" si="11"/>
        <v>0</v>
      </c>
      <c r="I249" s="53">
        <f t="shared" si="11"/>
        <v>0.21320071635561044</v>
      </c>
      <c r="J249" s="53">
        <f t="shared" si="11"/>
        <v>0</v>
      </c>
      <c r="K249" s="53">
        <f t="shared" si="11"/>
        <v>0.23570226039551584</v>
      </c>
      <c r="L249" s="53">
        <f t="shared" si="11"/>
        <v>0.21320071635561044</v>
      </c>
      <c r="M249" s="53">
        <f t="shared" si="11"/>
        <v>0.29424494316824984</v>
      </c>
      <c r="N249" s="53">
        <f t="shared" si="11"/>
        <v>0</v>
      </c>
      <c r="O249" s="53">
        <f t="shared" si="11"/>
        <v>0</v>
      </c>
      <c r="P249" s="77"/>
      <c r="Q249" s="77"/>
      <c r="R249" s="25"/>
      <c r="S249" s="26"/>
      <c r="T249" s="27"/>
      <c r="U249" s="30"/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30"/>
      <c r="AJ249" s="45"/>
      <c r="AK249" s="30"/>
    </row>
    <row r="250" spans="1:37" ht="17.100000000000001" customHeight="1" x14ac:dyDescent="0.25">
      <c r="A250" s="12" t="s">
        <v>15</v>
      </c>
      <c r="B250" s="36"/>
      <c r="C250" s="53">
        <f t="shared" si="11"/>
        <v>21.320071635561042</v>
      </c>
      <c r="D250" s="53" t="str">
        <f t="shared" si="11"/>
        <v>NA</v>
      </c>
      <c r="E250" s="53" t="str">
        <f t="shared" si="11"/>
        <v>NA</v>
      </c>
      <c r="F250" s="53" t="str">
        <f t="shared" si="11"/>
        <v>NA</v>
      </c>
      <c r="G250" s="53">
        <f t="shared" si="11"/>
        <v>21.320071635561042</v>
      </c>
      <c r="H250" s="53" t="str">
        <f t="shared" si="11"/>
        <v>NA</v>
      </c>
      <c r="I250" s="53">
        <f t="shared" si="11"/>
        <v>21.320071635561042</v>
      </c>
      <c r="J250" s="53" t="str">
        <f t="shared" si="11"/>
        <v>NA</v>
      </c>
      <c r="K250" s="53">
        <f t="shared" si="11"/>
        <v>23.570226039551585</v>
      </c>
      <c r="L250" s="53">
        <f t="shared" si="11"/>
        <v>21.320071635561042</v>
      </c>
      <c r="M250" s="53">
        <f t="shared" si="11"/>
        <v>29.424494316824983</v>
      </c>
      <c r="N250" s="53" t="str">
        <f t="shared" si="11"/>
        <v>NA</v>
      </c>
      <c r="O250" s="53" t="str">
        <f t="shared" si="11"/>
        <v>NA</v>
      </c>
      <c r="P250" s="77"/>
      <c r="Q250" s="77"/>
      <c r="R250" s="27"/>
      <c r="S250" s="26"/>
      <c r="T250" s="27"/>
      <c r="U250" s="30"/>
      <c r="V250" s="19">
        <v>1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19">
        <v>0</v>
      </c>
      <c r="AD250" s="19">
        <v>0</v>
      </c>
      <c r="AE250" s="19">
        <v>0</v>
      </c>
      <c r="AF250" s="19">
        <v>0</v>
      </c>
      <c r="AG250" s="19">
        <v>0</v>
      </c>
      <c r="AH250" s="19">
        <v>0</v>
      </c>
      <c r="AI250" s="30"/>
      <c r="AJ250" s="45"/>
      <c r="AK250" s="30"/>
    </row>
    <row r="251" spans="1:37" ht="15.9" customHeight="1" x14ac:dyDescent="0.25">
      <c r="T251" s="54"/>
      <c r="U251" s="30"/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30"/>
      <c r="AJ251" s="45"/>
      <c r="AK251" s="30"/>
    </row>
    <row r="252" spans="1:37" ht="15.9" customHeight="1" x14ac:dyDescent="0.25">
      <c r="A252" s="15"/>
      <c r="T252" s="54"/>
      <c r="U252" s="30"/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30"/>
      <c r="AJ252" s="45"/>
      <c r="AK252" s="30"/>
    </row>
    <row r="253" spans="1:37" ht="15.9" customHeight="1" x14ac:dyDescent="0.25">
      <c r="T253" s="54"/>
      <c r="U253" s="30"/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0</v>
      </c>
      <c r="AH253" s="19">
        <v>0</v>
      </c>
      <c r="AI253" s="30"/>
      <c r="AJ253" s="45"/>
      <c r="AK253" s="30"/>
    </row>
    <row r="254" spans="1:37" ht="15.9" customHeight="1" x14ac:dyDescent="0.25">
      <c r="T254" s="54"/>
      <c r="U254" s="30"/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30"/>
      <c r="AJ254" s="45"/>
      <c r="AK254" s="30"/>
    </row>
    <row r="255" spans="1:37" ht="15.9" customHeight="1" x14ac:dyDescent="0.25">
      <c r="T255" s="54"/>
      <c r="U255" s="30"/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0</v>
      </c>
      <c r="AD255" s="19">
        <v>0</v>
      </c>
      <c r="AE255" s="19">
        <v>0</v>
      </c>
      <c r="AF255" s="19">
        <v>0</v>
      </c>
      <c r="AG255" s="19">
        <v>0</v>
      </c>
      <c r="AH255" s="19">
        <v>0</v>
      </c>
      <c r="AI255" s="30"/>
      <c r="AJ255" s="45"/>
      <c r="AK255" s="30"/>
    </row>
    <row r="256" spans="1:37" ht="15.9" customHeight="1" x14ac:dyDescent="0.25">
      <c r="T256" s="54"/>
      <c r="U256" s="30"/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0</v>
      </c>
      <c r="AI256" s="30"/>
      <c r="AJ256" s="45"/>
      <c r="AK256" s="30"/>
    </row>
    <row r="257" spans="1:37" ht="15.9" customHeight="1" x14ac:dyDescent="0.25">
      <c r="R257" s="60"/>
      <c r="S257" s="60"/>
      <c r="T257" s="61"/>
      <c r="U257" s="30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30"/>
      <c r="AJ257" s="45"/>
      <c r="AK257" s="30"/>
    </row>
    <row r="258" spans="1:37" ht="15.9" customHeight="1" x14ac:dyDescent="0.25">
      <c r="R258" s="60"/>
      <c r="S258" s="60"/>
      <c r="T258" s="61"/>
      <c r="U258" s="30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30"/>
      <c r="AJ258" s="45"/>
      <c r="AK258" s="30"/>
    </row>
    <row r="259" spans="1:37" ht="15.9" customHeight="1" x14ac:dyDescent="0.25">
      <c r="T259" s="54"/>
      <c r="U259" s="30"/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1</v>
      </c>
      <c r="AE259" s="19">
        <v>0</v>
      </c>
      <c r="AF259" s="19">
        <v>0</v>
      </c>
      <c r="AG259" s="19">
        <v>0</v>
      </c>
      <c r="AH259" s="19">
        <v>0</v>
      </c>
      <c r="AI259" s="30"/>
      <c r="AJ259" s="45"/>
      <c r="AK259" s="30"/>
    </row>
    <row r="260" spans="1:37" ht="15.9" customHeight="1" x14ac:dyDescent="0.25">
      <c r="T260" s="54"/>
      <c r="U260" s="30"/>
      <c r="V260" s="19">
        <v>0</v>
      </c>
      <c r="W260" s="19">
        <v>0</v>
      </c>
      <c r="X260" s="19">
        <v>0</v>
      </c>
      <c r="Y260" s="19">
        <v>0</v>
      </c>
      <c r="Z260" s="19">
        <v>1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1</v>
      </c>
      <c r="AG260" s="19">
        <v>0</v>
      </c>
      <c r="AH260" s="19">
        <v>0</v>
      </c>
      <c r="AI260" s="30"/>
      <c r="AJ260" s="30"/>
      <c r="AK260" s="30"/>
    </row>
    <row r="261" spans="1:37" ht="15.9" customHeight="1" x14ac:dyDescent="0.25">
      <c r="T261" s="54"/>
      <c r="U261" s="30"/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30"/>
      <c r="AJ261" s="55"/>
      <c r="AK261" s="30"/>
    </row>
    <row r="262" spans="1:37" ht="15.9" customHeight="1" x14ac:dyDescent="0.25">
      <c r="T262" s="54"/>
      <c r="U262" s="30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30"/>
      <c r="AJ262" s="55"/>
      <c r="AK262" s="30"/>
    </row>
    <row r="263" spans="1:37" ht="15.9" customHeight="1" x14ac:dyDescent="0.25">
      <c r="T263" s="54"/>
      <c r="U263" s="30"/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0</v>
      </c>
      <c r="AI263" s="30"/>
      <c r="AJ263" s="56"/>
      <c r="AK263" s="30"/>
    </row>
    <row r="264" spans="1:37" ht="15.9" customHeight="1" x14ac:dyDescent="0.25">
      <c r="T264" s="54"/>
      <c r="U264" s="30"/>
      <c r="V264" s="19">
        <v>0</v>
      </c>
      <c r="W264" s="19"/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  <c r="AD264" s="19"/>
      <c r="AE264" s="19">
        <v>1</v>
      </c>
      <c r="AF264" s="19">
        <v>0</v>
      </c>
      <c r="AG264" s="19">
        <v>0</v>
      </c>
      <c r="AH264" s="19">
        <v>0</v>
      </c>
      <c r="AI264" s="30"/>
      <c r="AJ264" s="45"/>
      <c r="AK264" s="30"/>
    </row>
    <row r="265" spans="1:37" ht="15.9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48"/>
      <c r="N265" s="14"/>
      <c r="O265" s="14"/>
      <c r="P265" s="60"/>
      <c r="Q265" s="60"/>
      <c r="T265" s="54"/>
      <c r="U265" s="30"/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0</v>
      </c>
      <c r="AE265" s="19">
        <v>0</v>
      </c>
      <c r="AF265" s="19">
        <v>1</v>
      </c>
      <c r="AG265" s="19">
        <v>0</v>
      </c>
      <c r="AH265" s="19">
        <v>0</v>
      </c>
      <c r="AI265" s="30"/>
      <c r="AJ265" s="45"/>
      <c r="AK265" s="30"/>
    </row>
    <row r="266" spans="1:37" ht="15.9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48"/>
      <c r="N266" s="14"/>
      <c r="O266" s="14"/>
      <c r="P266" s="60"/>
      <c r="Q266" s="60"/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0</v>
      </c>
      <c r="AH266" s="19">
        <v>0</v>
      </c>
      <c r="AJ266" s="45"/>
    </row>
    <row r="267" spans="1:37" ht="12" customHeight="1" x14ac:dyDescent="0.25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48"/>
      <c r="N267" s="14"/>
      <c r="O267" s="14"/>
      <c r="P267" s="60"/>
      <c r="Q267" s="60"/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J267" s="45"/>
    </row>
    <row r="268" spans="1:37" ht="14.25" customHeight="1" x14ac:dyDescent="0.25">
      <c r="A268" s="163" t="s">
        <v>102</v>
      </c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60"/>
      <c r="Q268" s="60"/>
      <c r="V268" s="19">
        <v>0</v>
      </c>
      <c r="W268" s="19"/>
      <c r="X268" s="19">
        <v>0</v>
      </c>
      <c r="Y268" s="19">
        <v>0</v>
      </c>
      <c r="Z268" s="19">
        <v>0</v>
      </c>
      <c r="AA268" s="19">
        <v>0</v>
      </c>
      <c r="AB268" s="19">
        <v>0</v>
      </c>
      <c r="AC268" s="19">
        <v>0</v>
      </c>
      <c r="AD268" s="19"/>
      <c r="AE268" s="19">
        <v>0</v>
      </c>
      <c r="AF268" s="19">
        <v>0</v>
      </c>
      <c r="AG268" s="19">
        <v>0</v>
      </c>
      <c r="AH268" s="19">
        <v>0</v>
      </c>
      <c r="AJ268" s="45"/>
    </row>
    <row r="269" spans="1:37" ht="14.25" customHeight="1" x14ac:dyDescent="0.25">
      <c r="A269" s="169" t="s">
        <v>103</v>
      </c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60"/>
      <c r="Q269" s="60"/>
      <c r="V269" s="19">
        <v>0</v>
      </c>
      <c r="W269" s="19"/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C269" s="19">
        <v>0</v>
      </c>
      <c r="AD269" s="19"/>
      <c r="AE269" s="19">
        <v>0</v>
      </c>
      <c r="AF269" s="19">
        <v>0</v>
      </c>
      <c r="AG269" s="19">
        <v>0</v>
      </c>
      <c r="AH269" s="19">
        <v>0</v>
      </c>
      <c r="AJ269" s="45"/>
    </row>
    <row r="270" spans="1:37" ht="3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48"/>
      <c r="N270" s="14"/>
      <c r="O270" s="14"/>
      <c r="P270" s="60"/>
      <c r="Q270" s="60"/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J270" s="45"/>
    </row>
    <row r="271" spans="1:37" s="28" customFormat="1" ht="15.9" customHeight="1" x14ac:dyDescent="0.25">
      <c r="A271" s="170" t="s">
        <v>18</v>
      </c>
      <c r="B271" s="170"/>
      <c r="C271" s="170"/>
      <c r="D271" s="170"/>
      <c r="E271" s="42"/>
      <c r="F271" s="42"/>
      <c r="G271" s="42"/>
      <c r="R271" s="20"/>
      <c r="S271" s="20"/>
      <c r="T271" s="20"/>
      <c r="V271" s="19">
        <v>0</v>
      </c>
      <c r="W271" s="19"/>
      <c r="X271" s="19">
        <v>0</v>
      </c>
      <c r="Y271" s="19">
        <v>0</v>
      </c>
      <c r="Z271" s="19">
        <v>0</v>
      </c>
      <c r="AA271" s="19">
        <v>0</v>
      </c>
      <c r="AB271" s="19">
        <v>1</v>
      </c>
      <c r="AC271" s="19">
        <v>0</v>
      </c>
      <c r="AD271" s="19"/>
      <c r="AE271" s="19">
        <v>0</v>
      </c>
      <c r="AF271" s="19">
        <v>0</v>
      </c>
      <c r="AG271" s="19">
        <v>0</v>
      </c>
      <c r="AH271" s="19">
        <v>0</v>
      </c>
      <c r="AJ271" s="45"/>
    </row>
    <row r="272" spans="1:37" s="28" customFormat="1" ht="38.25" customHeight="1" x14ac:dyDescent="0.25">
      <c r="A272" s="170" t="s">
        <v>135</v>
      </c>
      <c r="B272" s="170"/>
      <c r="C272" s="170"/>
      <c r="D272" s="170"/>
      <c r="E272" s="170"/>
      <c r="F272" s="170"/>
      <c r="G272" s="170"/>
      <c r="H272" s="170"/>
      <c r="I272" s="170"/>
      <c r="J272" s="170"/>
      <c r="K272" s="170"/>
      <c r="L272" s="170"/>
      <c r="M272" s="170"/>
      <c r="N272" s="170"/>
      <c r="O272" s="170"/>
      <c r="P272" s="62"/>
      <c r="Q272" s="62"/>
      <c r="R272" s="20"/>
      <c r="S272" s="20"/>
      <c r="T272" s="20"/>
      <c r="V272" s="12">
        <f t="shared" ref="V272:AH272" si="12">ROUNDUP(AVERAGE(V247:V271), 0)</f>
        <v>1</v>
      </c>
      <c r="W272" s="12">
        <f t="shared" si="12"/>
        <v>0</v>
      </c>
      <c r="X272" s="12">
        <f t="shared" si="12"/>
        <v>0</v>
      </c>
      <c r="Y272" s="12">
        <f t="shared" si="12"/>
        <v>0</v>
      </c>
      <c r="Z272" s="12">
        <f t="shared" si="12"/>
        <v>1</v>
      </c>
      <c r="AA272" s="12">
        <f t="shared" si="12"/>
        <v>0</v>
      </c>
      <c r="AB272" s="12">
        <f t="shared" si="12"/>
        <v>1</v>
      </c>
      <c r="AC272" s="12">
        <f t="shared" si="12"/>
        <v>0</v>
      </c>
      <c r="AD272" s="12">
        <f t="shared" si="12"/>
        <v>1</v>
      </c>
      <c r="AE272" s="12">
        <f t="shared" si="12"/>
        <v>1</v>
      </c>
      <c r="AF272" s="12">
        <f t="shared" si="12"/>
        <v>1</v>
      </c>
      <c r="AG272" s="12">
        <f t="shared" si="12"/>
        <v>0</v>
      </c>
      <c r="AH272" s="12">
        <f t="shared" si="12"/>
        <v>0</v>
      </c>
      <c r="AJ272" s="45"/>
    </row>
    <row r="273" spans="1:36" s="28" customFormat="1" ht="42.75" customHeight="1" thickBot="1" x14ac:dyDescent="0.3">
      <c r="A273" s="171" t="s">
        <v>136</v>
      </c>
      <c r="B273" s="171"/>
      <c r="C273" s="171"/>
      <c r="D273" s="171"/>
      <c r="E273" s="171"/>
      <c r="F273" s="171"/>
      <c r="G273" s="171"/>
      <c r="H273" s="171"/>
      <c r="I273" s="171"/>
      <c r="J273" s="171"/>
      <c r="K273" s="171"/>
      <c r="L273" s="171"/>
      <c r="M273" s="171"/>
      <c r="N273" s="171"/>
      <c r="O273" s="171"/>
      <c r="P273" s="63"/>
      <c r="Q273" s="63"/>
      <c r="R273" s="20"/>
      <c r="S273" s="20"/>
      <c r="T273" s="20"/>
      <c r="V273" s="12">
        <f t="shared" ref="V273:AH273" si="13">MIN(V247:V271)</f>
        <v>0</v>
      </c>
      <c r="W273" s="12">
        <f t="shared" si="13"/>
        <v>0</v>
      </c>
      <c r="X273" s="12">
        <f t="shared" si="13"/>
        <v>0</v>
      </c>
      <c r="Y273" s="12">
        <f t="shared" si="13"/>
        <v>0</v>
      </c>
      <c r="Z273" s="12">
        <f t="shared" si="13"/>
        <v>0</v>
      </c>
      <c r="AA273" s="12">
        <f t="shared" si="13"/>
        <v>0</v>
      </c>
      <c r="AB273" s="12">
        <f t="shared" si="13"/>
        <v>0</v>
      </c>
      <c r="AC273" s="12">
        <f t="shared" si="13"/>
        <v>0</v>
      </c>
      <c r="AD273" s="12">
        <f t="shared" si="13"/>
        <v>0</v>
      </c>
      <c r="AE273" s="12">
        <f t="shared" si="13"/>
        <v>0</v>
      </c>
      <c r="AF273" s="12">
        <f t="shared" si="13"/>
        <v>0</v>
      </c>
      <c r="AG273" s="12">
        <f t="shared" si="13"/>
        <v>0</v>
      </c>
      <c r="AH273" s="12">
        <f t="shared" si="13"/>
        <v>0</v>
      </c>
      <c r="AJ273" s="46"/>
    </row>
    <row r="274" spans="1:36" s="28" customFormat="1" ht="15.9" customHeight="1" x14ac:dyDescent="0.25">
      <c r="R274" s="20"/>
      <c r="S274" s="20"/>
      <c r="T274" s="20"/>
      <c r="V274" s="12">
        <f t="shared" ref="V274:AH274" si="14">MAX(V247:V271)</f>
        <v>1</v>
      </c>
      <c r="W274" s="12">
        <f t="shared" si="14"/>
        <v>0</v>
      </c>
      <c r="X274" s="12">
        <f t="shared" si="14"/>
        <v>0</v>
      </c>
      <c r="Y274" s="12">
        <f t="shared" si="14"/>
        <v>0</v>
      </c>
      <c r="Z274" s="12">
        <f t="shared" si="14"/>
        <v>1</v>
      </c>
      <c r="AA274" s="12">
        <f t="shared" si="14"/>
        <v>0</v>
      </c>
      <c r="AB274" s="12">
        <f t="shared" si="14"/>
        <v>1</v>
      </c>
      <c r="AC274" s="12">
        <f t="shared" si="14"/>
        <v>0</v>
      </c>
      <c r="AD274" s="12">
        <f t="shared" si="14"/>
        <v>1</v>
      </c>
      <c r="AE274" s="12">
        <f t="shared" si="14"/>
        <v>1</v>
      </c>
      <c r="AF274" s="12">
        <f t="shared" si="14"/>
        <v>1</v>
      </c>
      <c r="AG274" s="12">
        <f t="shared" si="14"/>
        <v>0</v>
      </c>
      <c r="AH274" s="12">
        <f t="shared" si="14"/>
        <v>0</v>
      </c>
    </row>
    <row r="275" spans="1:36" s="28" customFormat="1" ht="25.5" customHeight="1" x14ac:dyDescent="0.25">
      <c r="B275" s="168" t="s">
        <v>2</v>
      </c>
      <c r="C275" s="168"/>
      <c r="D275" s="168"/>
      <c r="E275" s="20"/>
      <c r="F275" s="20"/>
      <c r="G275" s="20"/>
      <c r="H275" s="168" t="s">
        <v>3</v>
      </c>
      <c r="I275" s="168"/>
      <c r="J275" s="168"/>
      <c r="K275" s="168"/>
      <c r="L275" s="168"/>
      <c r="M275" s="168"/>
      <c r="N275" s="168"/>
      <c r="O275" s="168"/>
      <c r="P275" s="61"/>
      <c r="Q275" s="61"/>
      <c r="R275" s="20"/>
      <c r="S275" s="20"/>
      <c r="T275" s="20"/>
      <c r="V275" s="13">
        <f t="shared" ref="V275:AH275" si="15">STDEV(V247:V271)</f>
        <v>0.21320071635561044</v>
      </c>
      <c r="W275" s="13">
        <f t="shared" si="15"/>
        <v>0</v>
      </c>
      <c r="X275" s="13">
        <f t="shared" si="15"/>
        <v>0</v>
      </c>
      <c r="Y275" s="13">
        <f t="shared" si="15"/>
        <v>0</v>
      </c>
      <c r="Z275" s="13">
        <f t="shared" si="15"/>
        <v>0.21320071635561044</v>
      </c>
      <c r="AA275" s="13">
        <f t="shared" si="15"/>
        <v>0</v>
      </c>
      <c r="AB275" s="13">
        <f t="shared" si="15"/>
        <v>0.21320071635561044</v>
      </c>
      <c r="AC275" s="13">
        <f t="shared" si="15"/>
        <v>0</v>
      </c>
      <c r="AD275" s="13">
        <f t="shared" si="15"/>
        <v>0.23570226039551584</v>
      </c>
      <c r="AE275" s="13">
        <f t="shared" si="15"/>
        <v>0.21320071635561044</v>
      </c>
      <c r="AF275" s="13">
        <f t="shared" si="15"/>
        <v>0.29424494316824984</v>
      </c>
      <c r="AG275" s="13">
        <f t="shared" si="15"/>
        <v>0</v>
      </c>
      <c r="AH275" s="13">
        <f t="shared" si="15"/>
        <v>0</v>
      </c>
    </row>
    <row r="276" spans="1:36" s="28" customFormat="1" ht="38.1" customHeight="1" x14ac:dyDescent="0.25">
      <c r="B276" s="168"/>
      <c r="C276" s="168"/>
      <c r="D276" s="168"/>
      <c r="E276" s="20"/>
      <c r="F276" s="20"/>
      <c r="G276" s="20"/>
      <c r="H276" s="168"/>
      <c r="I276" s="168"/>
      <c r="J276" s="168"/>
      <c r="K276" s="168"/>
      <c r="L276" s="168"/>
      <c r="M276" s="168"/>
      <c r="N276" s="168"/>
      <c r="O276" s="168"/>
      <c r="P276" s="61"/>
      <c r="Q276" s="61"/>
      <c r="R276" s="20"/>
      <c r="S276" s="20"/>
      <c r="T276" s="20"/>
      <c r="V276" s="13">
        <f>IF(V272=0, "NA", V275*100/V272)</f>
        <v>21.320071635561042</v>
      </c>
      <c r="W276" s="13" t="str">
        <f>IF(W272=0, "NA", W275*100/W272)</f>
        <v>NA</v>
      </c>
      <c r="X276" s="13" t="str">
        <f>IF(X272=0, "NA", X275*100/X272)</f>
        <v>NA</v>
      </c>
      <c r="Y276" s="13" t="str">
        <f>IF(Y272=0, "NA", Y275*100/Y272)</f>
        <v>NA</v>
      </c>
      <c r="Z276" s="13">
        <f>IF(Z272=0, "NA", Z275*100/Z272)</f>
        <v>21.320071635561042</v>
      </c>
      <c r="AA276" s="13" t="str">
        <f t="shared" ref="AA276:AH276" si="16">IF(AA272=0, "NA", AA275*100/AA272)</f>
        <v>NA</v>
      </c>
      <c r="AB276" s="13">
        <f t="shared" si="16"/>
        <v>21.320071635561042</v>
      </c>
      <c r="AC276" s="13" t="str">
        <f t="shared" si="16"/>
        <v>NA</v>
      </c>
      <c r="AD276" s="13">
        <f t="shared" si="16"/>
        <v>23.570226039551585</v>
      </c>
      <c r="AE276" s="13">
        <f t="shared" si="16"/>
        <v>21.320071635561042</v>
      </c>
      <c r="AF276" s="13">
        <f t="shared" si="16"/>
        <v>29.424494316824983</v>
      </c>
      <c r="AG276" s="13" t="str">
        <f t="shared" si="16"/>
        <v>NA</v>
      </c>
      <c r="AH276" s="13" t="str">
        <f t="shared" si="16"/>
        <v>NA</v>
      </c>
    </row>
    <row r="277" spans="1:36" x14ac:dyDescent="0.25"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</row>
    <row r="278" spans="1:36" x14ac:dyDescent="0.25"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</row>
  </sheetData>
  <sheetProtection formatCells="0" formatRows="0" insertRows="0" insertHyperlinks="0" deleteRows="0" sort="0" autoFilter="0" pivotTables="0"/>
  <mergeCells count="35">
    <mergeCell ref="A1:O1"/>
    <mergeCell ref="A2:O2"/>
    <mergeCell ref="D4:O4"/>
    <mergeCell ref="D5:G5"/>
    <mergeCell ref="H5:K5"/>
    <mergeCell ref="D6:G6"/>
    <mergeCell ref="H6:K6"/>
    <mergeCell ref="L6:O6"/>
    <mergeCell ref="D7:G7"/>
    <mergeCell ref="H7:K7"/>
    <mergeCell ref="L7:O7"/>
    <mergeCell ref="B276:D276"/>
    <mergeCell ref="H276:O276"/>
    <mergeCell ref="A4:C4"/>
    <mergeCell ref="A5:C5"/>
    <mergeCell ref="A6:C6"/>
    <mergeCell ref="A7:C7"/>
    <mergeCell ref="A8:C8"/>
    <mergeCell ref="A268:O268"/>
    <mergeCell ref="D9:G9"/>
    <mergeCell ref="L5:O5"/>
    <mergeCell ref="L9:O9"/>
    <mergeCell ref="A244:G244"/>
    <mergeCell ref="A245:G245"/>
    <mergeCell ref="A273:O273"/>
    <mergeCell ref="H8:K8"/>
    <mergeCell ref="L8:O8"/>
    <mergeCell ref="A269:O269"/>
    <mergeCell ref="A271:D271"/>
    <mergeCell ref="A272:O272"/>
    <mergeCell ref="D8:G8"/>
    <mergeCell ref="B275:D275"/>
    <mergeCell ref="H275:O275"/>
    <mergeCell ref="H9:K9"/>
    <mergeCell ref="A9:C9"/>
  </mergeCells>
  <conditionalFormatting sqref="P100:Q238">
    <cfRule type="containsBlanks" dxfId="4200" priority="1960">
      <formula>LEN(TRIM(P100))=0</formula>
    </cfRule>
  </conditionalFormatting>
  <conditionalFormatting sqref="C13:Q97 P98:Q99">
    <cfRule type="containsBlanks" dxfId="4199" priority="1924">
      <formula>LEN(TRIM(C13))=0</formula>
    </cfRule>
  </conditionalFormatting>
  <conditionalFormatting sqref="C48 K55 M56 M60 K66 K63:K64 K59:L59 I66 D59 G56 D63:D64 D66 C68:O97">
    <cfRule type="containsBlanks" dxfId="4198" priority="1923">
      <formula>LEN(TRIM(C48))=0</formula>
    </cfRule>
  </conditionalFormatting>
  <conditionalFormatting sqref="C67:O67">
    <cfRule type="containsBlanks" dxfId="4197" priority="1922">
      <formula>LEN(TRIM(C67))=0</formula>
    </cfRule>
  </conditionalFormatting>
  <conditionalFormatting sqref="O45:O56">
    <cfRule type="containsBlanks" dxfId="4196" priority="1921">
      <formula>LEN(TRIM(O45))=0</formula>
    </cfRule>
  </conditionalFormatting>
  <conditionalFormatting sqref="N45:N56">
    <cfRule type="containsBlanks" dxfId="4195" priority="1920">
      <formula>LEN(TRIM(N45))=0</formula>
    </cfRule>
  </conditionalFormatting>
  <conditionalFormatting sqref="M45:M55">
    <cfRule type="containsBlanks" dxfId="4194" priority="1919">
      <formula>LEN(TRIM(M45))=0</formula>
    </cfRule>
  </conditionalFormatting>
  <conditionalFormatting sqref="L45:L55">
    <cfRule type="containsBlanks" dxfId="4193" priority="1918">
      <formula>LEN(TRIM(L45))=0</formula>
    </cfRule>
  </conditionalFormatting>
  <conditionalFormatting sqref="K45:K54">
    <cfRule type="containsBlanks" dxfId="4192" priority="1917">
      <formula>LEN(TRIM(K45))=0</formula>
    </cfRule>
  </conditionalFormatting>
  <conditionalFormatting sqref="J45:J55">
    <cfRule type="containsBlanks" dxfId="4191" priority="1916">
      <formula>LEN(TRIM(J45))=0</formula>
    </cfRule>
  </conditionalFormatting>
  <conditionalFormatting sqref="I45:I55">
    <cfRule type="containsBlanks" dxfId="4190" priority="1915">
      <formula>LEN(TRIM(I45))=0</formula>
    </cfRule>
  </conditionalFormatting>
  <conditionalFormatting sqref="H45:H55">
    <cfRule type="containsBlanks" dxfId="4189" priority="1914">
      <formula>LEN(TRIM(H45))=0</formula>
    </cfRule>
  </conditionalFormatting>
  <conditionalFormatting sqref="G45:G55">
    <cfRule type="containsBlanks" dxfId="4188" priority="1913">
      <formula>LEN(TRIM(G45))=0</formula>
    </cfRule>
  </conditionalFormatting>
  <conditionalFormatting sqref="F45:F55">
    <cfRule type="containsBlanks" dxfId="4187" priority="1912">
      <formula>LEN(TRIM(F45))=0</formula>
    </cfRule>
  </conditionalFormatting>
  <conditionalFormatting sqref="E45:E55">
    <cfRule type="containsBlanks" dxfId="4186" priority="1911">
      <formula>LEN(TRIM(E45))=0</formula>
    </cfRule>
  </conditionalFormatting>
  <conditionalFormatting sqref="D45:D55">
    <cfRule type="containsBlanks" dxfId="4185" priority="1910">
      <formula>LEN(TRIM(D45))=0</formula>
    </cfRule>
  </conditionalFormatting>
  <conditionalFormatting sqref="C45:C47">
    <cfRule type="containsBlanks" dxfId="4184" priority="1909">
      <formula>LEN(TRIM(C45))=0</formula>
    </cfRule>
  </conditionalFormatting>
  <conditionalFormatting sqref="C49:C55">
    <cfRule type="containsBlanks" dxfId="4183" priority="1908">
      <formula>LEN(TRIM(C49))=0</formula>
    </cfRule>
  </conditionalFormatting>
  <conditionalFormatting sqref="O57:O66">
    <cfRule type="containsBlanks" dxfId="4182" priority="1907">
      <formula>LEN(TRIM(O57))=0</formula>
    </cfRule>
  </conditionalFormatting>
  <conditionalFormatting sqref="N57:N66">
    <cfRule type="containsBlanks" dxfId="4181" priority="1906">
      <formula>LEN(TRIM(N57))=0</formula>
    </cfRule>
  </conditionalFormatting>
  <conditionalFormatting sqref="M57:M59">
    <cfRule type="containsBlanks" dxfId="4180" priority="1905">
      <formula>LEN(TRIM(M57))=0</formula>
    </cfRule>
  </conditionalFormatting>
  <conditionalFormatting sqref="M61:M65">
    <cfRule type="containsBlanks" dxfId="4179" priority="1904">
      <formula>LEN(TRIM(M61))=0</formula>
    </cfRule>
  </conditionalFormatting>
  <conditionalFormatting sqref="L56:L58">
    <cfRule type="containsBlanks" dxfId="4178" priority="1903">
      <formula>LEN(TRIM(L56))=0</formula>
    </cfRule>
  </conditionalFormatting>
  <conditionalFormatting sqref="L60:L66">
    <cfRule type="containsBlanks" dxfId="4177" priority="1902">
      <formula>LEN(TRIM(L60))=0</formula>
    </cfRule>
  </conditionalFormatting>
  <conditionalFormatting sqref="M66">
    <cfRule type="containsBlanks" dxfId="4176" priority="1901">
      <formula>LEN(TRIM(M66))=0</formula>
    </cfRule>
  </conditionalFormatting>
  <conditionalFormatting sqref="K56:K58">
    <cfRule type="containsBlanks" dxfId="4175" priority="1900">
      <formula>LEN(TRIM(K56))=0</formula>
    </cfRule>
  </conditionalFormatting>
  <conditionalFormatting sqref="K60:K62">
    <cfRule type="containsBlanks" dxfId="4174" priority="1899">
      <formula>LEN(TRIM(K60))=0</formula>
    </cfRule>
  </conditionalFormatting>
  <conditionalFormatting sqref="K65">
    <cfRule type="containsBlanks" dxfId="4173" priority="1898">
      <formula>LEN(TRIM(K65))=0</formula>
    </cfRule>
  </conditionalFormatting>
  <conditionalFormatting sqref="J56:J66">
    <cfRule type="containsBlanks" dxfId="4172" priority="1897">
      <formula>LEN(TRIM(J56))=0</formula>
    </cfRule>
  </conditionalFormatting>
  <conditionalFormatting sqref="I56:I65">
    <cfRule type="containsBlanks" dxfId="4171" priority="1896">
      <formula>LEN(TRIM(I56))=0</formula>
    </cfRule>
  </conditionalFormatting>
  <conditionalFormatting sqref="H56:H66">
    <cfRule type="containsBlanks" dxfId="4170" priority="1895">
      <formula>LEN(TRIM(H56))=0</formula>
    </cfRule>
  </conditionalFormatting>
  <conditionalFormatting sqref="G57:G66">
    <cfRule type="containsBlanks" dxfId="4169" priority="1894">
      <formula>LEN(TRIM(G57))=0</formula>
    </cfRule>
  </conditionalFormatting>
  <conditionalFormatting sqref="F56:F66">
    <cfRule type="containsBlanks" dxfId="4168" priority="1893">
      <formula>LEN(TRIM(F56))=0</formula>
    </cfRule>
  </conditionalFormatting>
  <conditionalFormatting sqref="E56:E66">
    <cfRule type="containsBlanks" dxfId="4167" priority="1892">
      <formula>LEN(TRIM(E56))=0</formula>
    </cfRule>
  </conditionalFormatting>
  <conditionalFormatting sqref="D56:D58">
    <cfRule type="containsBlanks" dxfId="4166" priority="1891">
      <formula>LEN(TRIM(D56))=0</formula>
    </cfRule>
  </conditionalFormatting>
  <conditionalFormatting sqref="C56:C66">
    <cfRule type="containsBlanks" dxfId="4165" priority="1890">
      <formula>LEN(TRIM(C56))=0</formula>
    </cfRule>
  </conditionalFormatting>
  <conditionalFormatting sqref="D60:D62">
    <cfRule type="containsBlanks" dxfId="4164" priority="1889">
      <formula>LEN(TRIM(D60))=0</formula>
    </cfRule>
  </conditionalFormatting>
  <conditionalFormatting sqref="D65">
    <cfRule type="containsBlanks" dxfId="4163" priority="1888">
      <formula>LEN(TRIM(D65))=0</formula>
    </cfRule>
  </conditionalFormatting>
  <conditionalFormatting sqref="M131 G131 C129:O129 N130:O131 C130:M130 K134:K153 D134:D153">
    <cfRule type="containsBlanks" dxfId="4162" priority="1887">
      <formula>LEN(TRIM(C129))=0</formula>
    </cfRule>
  </conditionalFormatting>
  <conditionalFormatting sqref="O132:O133">
    <cfRule type="containsBlanks" dxfId="4161" priority="1886">
      <formula>LEN(TRIM(O132))=0</formula>
    </cfRule>
  </conditionalFormatting>
  <conditionalFormatting sqref="N132:N133">
    <cfRule type="containsBlanks" dxfId="4160" priority="1885">
      <formula>LEN(TRIM(N132))=0</formula>
    </cfRule>
  </conditionalFormatting>
  <conditionalFormatting sqref="M132:M133">
    <cfRule type="containsBlanks" dxfId="4159" priority="1884">
      <formula>LEN(TRIM(M132))=0</formula>
    </cfRule>
  </conditionalFormatting>
  <conditionalFormatting sqref="L131:L133">
    <cfRule type="containsBlanks" dxfId="4158" priority="1883">
      <formula>LEN(TRIM(L131))=0</formula>
    </cfRule>
  </conditionalFormatting>
  <conditionalFormatting sqref="K131:K133">
    <cfRule type="containsBlanks" dxfId="4157" priority="1882">
      <formula>LEN(TRIM(K131))=0</formula>
    </cfRule>
  </conditionalFormatting>
  <conditionalFormatting sqref="K154">
    <cfRule type="containsBlanks" dxfId="4156" priority="1881">
      <formula>LEN(TRIM(K154))=0</formula>
    </cfRule>
  </conditionalFormatting>
  <conditionalFormatting sqref="J131:J133">
    <cfRule type="containsBlanks" dxfId="4155" priority="1880">
      <formula>LEN(TRIM(J131))=0</formula>
    </cfRule>
  </conditionalFormatting>
  <conditionalFormatting sqref="I131:I133">
    <cfRule type="containsBlanks" dxfId="4154" priority="1879">
      <formula>LEN(TRIM(I131))=0</formula>
    </cfRule>
  </conditionalFormatting>
  <conditionalFormatting sqref="H131:H133">
    <cfRule type="containsBlanks" dxfId="4153" priority="1878">
      <formula>LEN(TRIM(H131))=0</formula>
    </cfRule>
  </conditionalFormatting>
  <conditionalFormatting sqref="G132:G133">
    <cfRule type="containsBlanks" dxfId="4152" priority="1877">
      <formula>LEN(TRIM(G132))=0</formula>
    </cfRule>
  </conditionalFormatting>
  <conditionalFormatting sqref="F131:F133">
    <cfRule type="containsBlanks" dxfId="4151" priority="1876">
      <formula>LEN(TRIM(F131))=0</formula>
    </cfRule>
  </conditionalFormatting>
  <conditionalFormatting sqref="E131:E133">
    <cfRule type="containsBlanks" dxfId="4150" priority="1875">
      <formula>LEN(TRIM(E131))=0</formula>
    </cfRule>
  </conditionalFormatting>
  <conditionalFormatting sqref="D131:D133">
    <cfRule type="containsBlanks" dxfId="4149" priority="1874">
      <formula>LEN(TRIM(D131))=0</formula>
    </cfRule>
  </conditionalFormatting>
  <conditionalFormatting sqref="C131:C133">
    <cfRule type="containsBlanks" dxfId="4148" priority="1873">
      <formula>LEN(TRIM(C131))=0</formula>
    </cfRule>
  </conditionalFormatting>
  <conditionalFormatting sqref="C98:O128">
    <cfRule type="containsBlanks" dxfId="4147" priority="1872">
      <formula>LEN(TRIM(C98))=0</formula>
    </cfRule>
  </conditionalFormatting>
  <conditionalFormatting sqref="D155:D168">
    <cfRule type="containsBlanks" dxfId="4146" priority="1871">
      <formula>LEN(TRIM(D155))=0</formula>
    </cfRule>
  </conditionalFormatting>
  <conditionalFormatting sqref="K155:K168">
    <cfRule type="containsBlanks" dxfId="4145" priority="1870">
      <formula>LEN(TRIM(K155))=0</formula>
    </cfRule>
  </conditionalFormatting>
  <conditionalFormatting sqref="M102 M106 K109:K110 K105:L105 D105 G102 D109:D110 N101:O102 C101:M101 K131:K133 C98:O100">
    <cfRule type="containsBlanks" dxfId="4144" priority="1869">
      <formula>LEN(TRIM(C98))=0</formula>
    </cfRule>
  </conditionalFormatting>
  <conditionalFormatting sqref="O103:O110">
    <cfRule type="containsBlanks" dxfId="4143" priority="1868">
      <formula>LEN(TRIM(O103))=0</formula>
    </cfRule>
  </conditionalFormatting>
  <conditionalFormatting sqref="N103:N110">
    <cfRule type="containsBlanks" dxfId="4142" priority="1867">
      <formula>LEN(TRIM(N103))=0</formula>
    </cfRule>
  </conditionalFormatting>
  <conditionalFormatting sqref="M103:M105">
    <cfRule type="containsBlanks" dxfId="4141" priority="1866">
      <formula>LEN(TRIM(M103))=0</formula>
    </cfRule>
  </conditionalFormatting>
  <conditionalFormatting sqref="M107:M110">
    <cfRule type="containsBlanks" dxfId="4140" priority="1865">
      <formula>LEN(TRIM(M107))=0</formula>
    </cfRule>
  </conditionalFormatting>
  <conditionalFormatting sqref="L102:L104">
    <cfRule type="containsBlanks" dxfId="4139" priority="1864">
      <formula>LEN(TRIM(L102))=0</formula>
    </cfRule>
  </conditionalFormatting>
  <conditionalFormatting sqref="L106:L110">
    <cfRule type="containsBlanks" dxfId="4138" priority="1863">
      <formula>LEN(TRIM(L106))=0</formula>
    </cfRule>
  </conditionalFormatting>
  <conditionalFormatting sqref="K102:K104">
    <cfRule type="containsBlanks" dxfId="4137" priority="1862">
      <formula>LEN(TRIM(K102))=0</formula>
    </cfRule>
  </conditionalFormatting>
  <conditionalFormatting sqref="K106:K108">
    <cfRule type="containsBlanks" dxfId="4136" priority="1861">
      <formula>LEN(TRIM(K106))=0</formula>
    </cfRule>
  </conditionalFormatting>
  <conditionalFormatting sqref="K111">
    <cfRule type="containsBlanks" dxfId="4135" priority="1860">
      <formula>LEN(TRIM(K111))=0</formula>
    </cfRule>
  </conditionalFormatting>
  <conditionalFormatting sqref="J102:J110">
    <cfRule type="containsBlanks" dxfId="4134" priority="1859">
      <formula>LEN(TRIM(J102))=0</formula>
    </cfRule>
  </conditionalFormatting>
  <conditionalFormatting sqref="I102:I110">
    <cfRule type="containsBlanks" dxfId="4133" priority="1858">
      <formula>LEN(TRIM(I102))=0</formula>
    </cfRule>
  </conditionalFormatting>
  <conditionalFormatting sqref="H102:H110">
    <cfRule type="containsBlanks" dxfId="4132" priority="1857">
      <formula>LEN(TRIM(H102))=0</formula>
    </cfRule>
  </conditionalFormatting>
  <conditionalFormatting sqref="G103:G110">
    <cfRule type="containsBlanks" dxfId="4131" priority="1856">
      <formula>LEN(TRIM(G103))=0</formula>
    </cfRule>
  </conditionalFormatting>
  <conditionalFormatting sqref="F102:F110">
    <cfRule type="containsBlanks" dxfId="4130" priority="1855">
      <formula>LEN(TRIM(F102))=0</formula>
    </cfRule>
  </conditionalFormatting>
  <conditionalFormatting sqref="E102:E110">
    <cfRule type="containsBlanks" dxfId="4129" priority="1854">
      <formula>LEN(TRIM(E102))=0</formula>
    </cfRule>
  </conditionalFormatting>
  <conditionalFormatting sqref="D102:D104">
    <cfRule type="containsBlanks" dxfId="4128" priority="1853">
      <formula>LEN(TRIM(D102))=0</formula>
    </cfRule>
  </conditionalFormatting>
  <conditionalFormatting sqref="C102:C110">
    <cfRule type="containsBlanks" dxfId="4127" priority="1852">
      <formula>LEN(TRIM(C102))=0</formula>
    </cfRule>
  </conditionalFormatting>
  <conditionalFormatting sqref="D106:D108">
    <cfRule type="containsBlanks" dxfId="4126" priority="1851">
      <formula>LEN(TRIM(D106))=0</formula>
    </cfRule>
  </conditionalFormatting>
  <conditionalFormatting sqref="D129:D130">
    <cfRule type="containsBlanks" dxfId="4125" priority="1849">
      <formula>LEN(TRIM(D129))=0</formula>
    </cfRule>
  </conditionalFormatting>
  <conditionalFormatting sqref="D112:D128">
    <cfRule type="containsBlanks" dxfId="4124" priority="1850">
      <formula>LEN(TRIM(D112))=0</formula>
    </cfRule>
  </conditionalFormatting>
  <conditionalFormatting sqref="K112:K128">
    <cfRule type="containsBlanks" dxfId="4123" priority="1848">
      <formula>LEN(TRIM(K112))=0</formula>
    </cfRule>
  </conditionalFormatting>
  <conditionalFormatting sqref="K129:K130">
    <cfRule type="containsBlanks" dxfId="4122" priority="1847">
      <formula>LEN(TRIM(K129))=0</formula>
    </cfRule>
  </conditionalFormatting>
  <conditionalFormatting sqref="C134">
    <cfRule type="expression" dxfId="4121" priority="1843">
      <formula>C134&lt;=$H$5</formula>
    </cfRule>
    <cfRule type="expression" dxfId="4120" priority="1844">
      <formula>AND(C134&gt;$H$5,C134&lt;=$H$6)</formula>
    </cfRule>
    <cfRule type="expression" dxfId="4119" priority="1845">
      <formula>AND(C134&gt;$H$6,C134&lt;=$H$4)</formula>
    </cfRule>
    <cfRule type="expression" dxfId="4118" priority="1846">
      <formula>C134&gt;$H$4</formula>
    </cfRule>
  </conditionalFormatting>
  <conditionalFormatting sqref="C135">
    <cfRule type="expression" dxfId="4117" priority="1839">
      <formula>C135&lt;=$H$5</formula>
    </cfRule>
    <cfRule type="expression" dxfId="4116" priority="1840">
      <formula>AND(C135&gt;$H$5,C135&lt;=$H$6)</formula>
    </cfRule>
    <cfRule type="expression" dxfId="4115" priority="1841">
      <formula>AND(C135&gt;$H$6,C135&lt;=$H$4)</formula>
    </cfRule>
    <cfRule type="expression" dxfId="4114" priority="1842">
      <formula>C135&gt;$H$4</formula>
    </cfRule>
  </conditionalFormatting>
  <conditionalFormatting sqref="C136">
    <cfRule type="expression" dxfId="4113" priority="1835">
      <formula>C136&lt;=$H$5</formula>
    </cfRule>
    <cfRule type="expression" dxfId="4112" priority="1836">
      <formula>AND(C136&gt;$H$5,C136&lt;=$H$6)</formula>
    </cfRule>
    <cfRule type="expression" dxfId="4111" priority="1837">
      <formula>AND(C136&gt;$H$6,C136&lt;=$H$4)</formula>
    </cfRule>
    <cfRule type="expression" dxfId="4110" priority="1838">
      <formula>C136&gt;$H$4</formula>
    </cfRule>
  </conditionalFormatting>
  <conditionalFormatting sqref="C137">
    <cfRule type="expression" dxfId="4109" priority="1831">
      <formula>C137&lt;=$H$5</formula>
    </cfRule>
    <cfRule type="expression" dxfId="4108" priority="1832">
      <formula>AND(C137&gt;$H$5,C137&lt;=$H$6)</formula>
    </cfRule>
    <cfRule type="expression" dxfId="4107" priority="1833">
      <formula>AND(C137&gt;$H$6,C137&lt;=$H$4)</formula>
    </cfRule>
    <cfRule type="expression" dxfId="4106" priority="1834">
      <formula>C137&gt;$H$4</formula>
    </cfRule>
  </conditionalFormatting>
  <conditionalFormatting sqref="C138">
    <cfRule type="expression" dxfId="4105" priority="1827">
      <formula>C138&lt;=$H$5</formula>
    </cfRule>
    <cfRule type="expression" dxfId="4104" priority="1828">
      <formula>AND(C138&gt;$H$5,C138&lt;=$H$6)</formula>
    </cfRule>
    <cfRule type="expression" dxfId="4103" priority="1829">
      <formula>AND(C138&gt;$H$6,C138&lt;=$H$4)</formula>
    </cfRule>
    <cfRule type="expression" dxfId="4102" priority="1830">
      <formula>C138&gt;$H$4</formula>
    </cfRule>
  </conditionalFormatting>
  <conditionalFormatting sqref="C139">
    <cfRule type="expression" dxfId="4101" priority="1823">
      <formula>C139&lt;=$H$5</formula>
    </cfRule>
    <cfRule type="expression" dxfId="4100" priority="1824">
      <formula>AND(C139&gt;$H$5,C139&lt;=$H$6)</formula>
    </cfRule>
    <cfRule type="expression" dxfId="4099" priority="1825">
      <formula>AND(C139&gt;$H$6,C139&lt;=$H$4)</formula>
    </cfRule>
    <cfRule type="expression" dxfId="4098" priority="1826">
      <formula>C139&gt;$H$4</formula>
    </cfRule>
  </conditionalFormatting>
  <conditionalFormatting sqref="C140">
    <cfRule type="expression" dxfId="4097" priority="1819">
      <formula>C140&lt;=$H$5</formula>
    </cfRule>
    <cfRule type="expression" dxfId="4096" priority="1820">
      <formula>AND(C140&gt;$H$5,C140&lt;=$H$6)</formula>
    </cfRule>
    <cfRule type="expression" dxfId="4095" priority="1821">
      <formula>AND(C140&gt;$H$6,C140&lt;=$H$4)</formula>
    </cfRule>
    <cfRule type="expression" dxfId="4094" priority="1822">
      <formula>C140&gt;$H$4</formula>
    </cfRule>
  </conditionalFormatting>
  <conditionalFormatting sqref="C141">
    <cfRule type="expression" dxfId="4093" priority="1815">
      <formula>C141&lt;=$H$5</formula>
    </cfRule>
    <cfRule type="expression" dxfId="4092" priority="1816">
      <formula>AND(C141&gt;$H$5,C141&lt;=$H$6)</formula>
    </cfRule>
    <cfRule type="expression" dxfId="4091" priority="1817">
      <formula>AND(C141&gt;$H$6,C141&lt;=$H$4)</formula>
    </cfRule>
    <cfRule type="expression" dxfId="4090" priority="1818">
      <formula>C141&gt;$H$4</formula>
    </cfRule>
  </conditionalFormatting>
  <conditionalFormatting sqref="C142">
    <cfRule type="expression" dxfId="4089" priority="1811">
      <formula>C142&lt;=$H$5</formula>
    </cfRule>
    <cfRule type="expression" dxfId="4088" priority="1812">
      <formula>AND(C142&gt;$H$5,C142&lt;=$H$6)</formula>
    </cfRule>
    <cfRule type="expression" dxfId="4087" priority="1813">
      <formula>AND(C142&gt;$H$6,C142&lt;=$H$4)</formula>
    </cfRule>
    <cfRule type="expression" dxfId="4086" priority="1814">
      <formula>C142&gt;$H$4</formula>
    </cfRule>
  </conditionalFormatting>
  <conditionalFormatting sqref="C143">
    <cfRule type="expression" dxfId="4085" priority="1807">
      <formula>C143&lt;=$H$5</formula>
    </cfRule>
    <cfRule type="expression" dxfId="4084" priority="1808">
      <formula>AND(C143&gt;$H$5,C143&lt;=$H$6)</formula>
    </cfRule>
    <cfRule type="expression" dxfId="4083" priority="1809">
      <formula>AND(C143&gt;$H$6,C143&lt;=$H$4)</formula>
    </cfRule>
    <cfRule type="expression" dxfId="4082" priority="1810">
      <formula>C143&gt;$H$4</formula>
    </cfRule>
  </conditionalFormatting>
  <conditionalFormatting sqref="C144">
    <cfRule type="expression" dxfId="4081" priority="1803">
      <formula>C144&lt;=$H$5</formula>
    </cfRule>
    <cfRule type="expression" dxfId="4080" priority="1804">
      <formula>AND(C144&gt;$H$5,C144&lt;=$H$6)</formula>
    </cfRule>
    <cfRule type="expression" dxfId="4079" priority="1805">
      <formula>AND(C144&gt;$H$6,C144&lt;=$H$4)</formula>
    </cfRule>
    <cfRule type="expression" dxfId="4078" priority="1806">
      <formula>C144&gt;$H$4</formula>
    </cfRule>
  </conditionalFormatting>
  <conditionalFormatting sqref="E134">
    <cfRule type="expression" dxfId="4077" priority="1799">
      <formula>E134&lt;=$H$5</formula>
    </cfRule>
    <cfRule type="expression" dxfId="4076" priority="1800">
      <formula>AND(E134&gt;$H$5,E134&lt;=$H$6)</formula>
    </cfRule>
    <cfRule type="expression" dxfId="4075" priority="1801">
      <formula>AND(E134&gt;$H$6,E134&lt;=$H$4)</formula>
    </cfRule>
    <cfRule type="expression" dxfId="4074" priority="1802">
      <formula>E134&gt;$H$4</formula>
    </cfRule>
  </conditionalFormatting>
  <conditionalFormatting sqref="E135">
    <cfRule type="expression" dxfId="4073" priority="1795">
      <formula>E135&lt;=$H$5</formula>
    </cfRule>
    <cfRule type="expression" dxfId="4072" priority="1796">
      <formula>AND(E135&gt;$H$5,E135&lt;=$H$6)</formula>
    </cfRule>
    <cfRule type="expression" dxfId="4071" priority="1797">
      <formula>AND(E135&gt;$H$6,E135&lt;=$H$4)</formula>
    </cfRule>
    <cfRule type="expression" dxfId="4070" priority="1798">
      <formula>E135&gt;$H$4</formula>
    </cfRule>
  </conditionalFormatting>
  <conditionalFormatting sqref="E136">
    <cfRule type="expression" dxfId="4069" priority="1791">
      <formula>E136&lt;=$H$5</formula>
    </cfRule>
    <cfRule type="expression" dxfId="4068" priority="1792">
      <formula>AND(E136&gt;$H$5,E136&lt;=$H$6)</formula>
    </cfRule>
    <cfRule type="expression" dxfId="4067" priority="1793">
      <formula>AND(E136&gt;$H$6,E136&lt;=$H$4)</formula>
    </cfRule>
    <cfRule type="expression" dxfId="4066" priority="1794">
      <formula>E136&gt;$H$4</formula>
    </cfRule>
  </conditionalFormatting>
  <conditionalFormatting sqref="E137">
    <cfRule type="expression" dxfId="4065" priority="1787">
      <formula>E137&lt;=$H$5</formula>
    </cfRule>
    <cfRule type="expression" dxfId="4064" priority="1788">
      <formula>AND(E137&gt;$H$5,E137&lt;=$H$6)</formula>
    </cfRule>
    <cfRule type="expression" dxfId="4063" priority="1789">
      <formula>AND(E137&gt;$H$6,E137&lt;=$H$4)</formula>
    </cfRule>
    <cfRule type="expression" dxfId="4062" priority="1790">
      <formula>E137&gt;$H$4</formula>
    </cfRule>
  </conditionalFormatting>
  <conditionalFormatting sqref="E138">
    <cfRule type="expression" dxfId="4061" priority="1783">
      <formula>E138&lt;=$H$5</formula>
    </cfRule>
    <cfRule type="expression" dxfId="4060" priority="1784">
      <formula>AND(E138&gt;$H$5,E138&lt;=$H$6)</formula>
    </cfRule>
    <cfRule type="expression" dxfId="4059" priority="1785">
      <formula>AND(E138&gt;$H$6,E138&lt;=$H$4)</formula>
    </cfRule>
    <cfRule type="expression" dxfId="4058" priority="1786">
      <formula>E138&gt;$H$4</formula>
    </cfRule>
  </conditionalFormatting>
  <conditionalFormatting sqref="E139">
    <cfRule type="expression" dxfId="4057" priority="1779">
      <formula>E139&lt;=$H$5</formula>
    </cfRule>
    <cfRule type="expression" dxfId="4056" priority="1780">
      <formula>AND(E139&gt;$H$5,E139&lt;=$H$6)</formula>
    </cfRule>
    <cfRule type="expression" dxfId="4055" priority="1781">
      <formula>AND(E139&gt;$H$6,E139&lt;=$H$4)</formula>
    </cfRule>
    <cfRule type="expression" dxfId="4054" priority="1782">
      <formula>E139&gt;$H$4</formula>
    </cfRule>
  </conditionalFormatting>
  <conditionalFormatting sqref="E140">
    <cfRule type="expression" dxfId="4053" priority="1775">
      <formula>E140&lt;=$H$5</formula>
    </cfRule>
    <cfRule type="expression" dxfId="4052" priority="1776">
      <formula>AND(E140&gt;$H$5,E140&lt;=$H$6)</formula>
    </cfRule>
    <cfRule type="expression" dxfId="4051" priority="1777">
      <formula>AND(E140&gt;$H$6,E140&lt;=$H$4)</formula>
    </cfRule>
    <cfRule type="expression" dxfId="4050" priority="1778">
      <formula>E140&gt;$H$4</formula>
    </cfRule>
  </conditionalFormatting>
  <conditionalFormatting sqref="E141">
    <cfRule type="expression" dxfId="4049" priority="1771">
      <formula>E141&lt;=$H$5</formula>
    </cfRule>
    <cfRule type="expression" dxfId="4048" priority="1772">
      <formula>AND(E141&gt;$H$5,E141&lt;=$H$6)</formula>
    </cfRule>
    <cfRule type="expression" dxfId="4047" priority="1773">
      <formula>AND(E141&gt;$H$6,E141&lt;=$H$4)</formula>
    </cfRule>
    <cfRule type="expression" dxfId="4046" priority="1774">
      <formula>E141&gt;$H$4</formula>
    </cfRule>
  </conditionalFormatting>
  <conditionalFormatting sqref="E142">
    <cfRule type="expression" dxfId="4045" priority="1767">
      <formula>E142&lt;=$H$5</formula>
    </cfRule>
    <cfRule type="expression" dxfId="4044" priority="1768">
      <formula>AND(E142&gt;$H$5,E142&lt;=$H$6)</formula>
    </cfRule>
    <cfRule type="expression" dxfId="4043" priority="1769">
      <formula>AND(E142&gt;$H$6,E142&lt;=$H$4)</formula>
    </cfRule>
    <cfRule type="expression" dxfId="4042" priority="1770">
      <formula>E142&gt;$H$4</formula>
    </cfRule>
  </conditionalFormatting>
  <conditionalFormatting sqref="E143">
    <cfRule type="expression" dxfId="4041" priority="1763">
      <formula>E143&lt;=$H$5</formula>
    </cfRule>
    <cfRule type="expression" dxfId="4040" priority="1764">
      <formula>AND(E143&gt;$H$5,E143&lt;=$H$6)</formula>
    </cfRule>
    <cfRule type="expression" dxfId="4039" priority="1765">
      <formula>AND(E143&gt;$H$6,E143&lt;=$H$4)</formula>
    </cfRule>
    <cfRule type="expression" dxfId="4038" priority="1766">
      <formula>E143&gt;$H$4</formula>
    </cfRule>
  </conditionalFormatting>
  <conditionalFormatting sqref="E144">
    <cfRule type="expression" dxfId="4037" priority="1759">
      <formula>E144&lt;=$H$5</formula>
    </cfRule>
    <cfRule type="expression" dxfId="4036" priority="1760">
      <formula>AND(E144&gt;$H$5,E144&lt;=$H$6)</formula>
    </cfRule>
    <cfRule type="expression" dxfId="4035" priority="1761">
      <formula>AND(E144&gt;$H$6,E144&lt;=$H$4)</formula>
    </cfRule>
    <cfRule type="expression" dxfId="4034" priority="1762">
      <formula>E144&gt;$H$4</formula>
    </cfRule>
  </conditionalFormatting>
  <conditionalFormatting sqref="F134">
    <cfRule type="expression" dxfId="4033" priority="1755">
      <formula>F134&lt;=$H$5</formula>
    </cfRule>
    <cfRule type="expression" dxfId="4032" priority="1756">
      <formula>AND(F134&gt;$H$5,F134&lt;=$H$6)</formula>
    </cfRule>
    <cfRule type="expression" dxfId="4031" priority="1757">
      <formula>AND(F134&gt;$H$6,F134&lt;=$H$4)</formula>
    </cfRule>
    <cfRule type="expression" dxfId="4030" priority="1758">
      <formula>F134&gt;$H$4</formula>
    </cfRule>
  </conditionalFormatting>
  <conditionalFormatting sqref="F135">
    <cfRule type="expression" dxfId="4029" priority="1751">
      <formula>F135&lt;=$H$5</formula>
    </cfRule>
    <cfRule type="expression" dxfId="4028" priority="1752">
      <formula>AND(F135&gt;$H$5,F135&lt;=$H$6)</formula>
    </cfRule>
    <cfRule type="expression" dxfId="4027" priority="1753">
      <formula>AND(F135&gt;$H$6,F135&lt;=$H$4)</formula>
    </cfRule>
    <cfRule type="expression" dxfId="4026" priority="1754">
      <formula>F135&gt;$H$4</formula>
    </cfRule>
  </conditionalFormatting>
  <conditionalFormatting sqref="F136">
    <cfRule type="expression" dxfId="4025" priority="1747">
      <formula>F136&lt;=$H$5</formula>
    </cfRule>
    <cfRule type="expression" dxfId="4024" priority="1748">
      <formula>AND(F136&gt;$H$5,F136&lt;=$H$6)</formula>
    </cfRule>
    <cfRule type="expression" dxfId="4023" priority="1749">
      <formula>AND(F136&gt;$H$6,F136&lt;=$H$4)</formula>
    </cfRule>
    <cfRule type="expression" dxfId="4022" priority="1750">
      <formula>F136&gt;$H$4</formula>
    </cfRule>
  </conditionalFormatting>
  <conditionalFormatting sqref="F137">
    <cfRule type="expression" dxfId="4021" priority="1743">
      <formula>F137&lt;=$H$5</formula>
    </cfRule>
    <cfRule type="expression" dxfId="4020" priority="1744">
      <formula>AND(F137&gt;$H$5,F137&lt;=$H$6)</formula>
    </cfRule>
    <cfRule type="expression" dxfId="4019" priority="1745">
      <formula>AND(F137&gt;$H$6,F137&lt;=$H$4)</formula>
    </cfRule>
    <cfRule type="expression" dxfId="4018" priority="1746">
      <formula>F137&gt;$H$4</formula>
    </cfRule>
  </conditionalFormatting>
  <conditionalFormatting sqref="F138">
    <cfRule type="expression" dxfId="4017" priority="1739">
      <formula>F138&lt;=$H$5</formula>
    </cfRule>
    <cfRule type="expression" dxfId="4016" priority="1740">
      <formula>AND(F138&gt;$H$5,F138&lt;=$H$6)</formula>
    </cfRule>
    <cfRule type="expression" dxfId="4015" priority="1741">
      <formula>AND(F138&gt;$H$6,F138&lt;=$H$4)</formula>
    </cfRule>
    <cfRule type="expression" dxfId="4014" priority="1742">
      <formula>F138&gt;$H$4</formula>
    </cfRule>
  </conditionalFormatting>
  <conditionalFormatting sqref="F139">
    <cfRule type="expression" dxfId="4013" priority="1735">
      <formula>F139&lt;=$H$5</formula>
    </cfRule>
    <cfRule type="expression" dxfId="4012" priority="1736">
      <formula>AND(F139&gt;$H$5,F139&lt;=$H$6)</formula>
    </cfRule>
    <cfRule type="expression" dxfId="4011" priority="1737">
      <formula>AND(F139&gt;$H$6,F139&lt;=$H$4)</formula>
    </cfRule>
    <cfRule type="expression" dxfId="4010" priority="1738">
      <formula>F139&gt;$H$4</formula>
    </cfRule>
  </conditionalFormatting>
  <conditionalFormatting sqref="F140">
    <cfRule type="expression" dxfId="4009" priority="1731">
      <formula>F140&lt;=$H$5</formula>
    </cfRule>
    <cfRule type="expression" dxfId="4008" priority="1732">
      <formula>AND(F140&gt;$H$5,F140&lt;=$H$6)</formula>
    </cfRule>
    <cfRule type="expression" dxfId="4007" priority="1733">
      <formula>AND(F140&gt;$H$6,F140&lt;=$H$4)</formula>
    </cfRule>
    <cfRule type="expression" dxfId="4006" priority="1734">
      <formula>F140&gt;$H$4</formula>
    </cfRule>
  </conditionalFormatting>
  <conditionalFormatting sqref="F141">
    <cfRule type="expression" dxfId="4005" priority="1727">
      <formula>F141&lt;=$H$5</formula>
    </cfRule>
    <cfRule type="expression" dxfId="4004" priority="1728">
      <formula>AND(F141&gt;$H$5,F141&lt;=$H$6)</formula>
    </cfRule>
    <cfRule type="expression" dxfId="4003" priority="1729">
      <formula>AND(F141&gt;$H$6,F141&lt;=$H$4)</formula>
    </cfRule>
    <cfRule type="expression" dxfId="4002" priority="1730">
      <formula>F141&gt;$H$4</formula>
    </cfRule>
  </conditionalFormatting>
  <conditionalFormatting sqref="F142">
    <cfRule type="expression" dxfId="4001" priority="1723">
      <formula>F142&lt;=$H$5</formula>
    </cfRule>
    <cfRule type="expression" dxfId="4000" priority="1724">
      <formula>AND(F142&gt;$H$5,F142&lt;=$H$6)</formula>
    </cfRule>
    <cfRule type="expression" dxfId="3999" priority="1725">
      <formula>AND(F142&gt;$H$6,F142&lt;=$H$4)</formula>
    </cfRule>
    <cfRule type="expression" dxfId="3998" priority="1726">
      <formula>F142&gt;$H$4</formula>
    </cfRule>
  </conditionalFormatting>
  <conditionalFormatting sqref="F143">
    <cfRule type="expression" dxfId="3997" priority="1719">
      <formula>F143&lt;=$H$5</formula>
    </cfRule>
    <cfRule type="expression" dxfId="3996" priority="1720">
      <formula>AND(F143&gt;$H$5,F143&lt;=$H$6)</formula>
    </cfRule>
    <cfRule type="expression" dxfId="3995" priority="1721">
      <formula>AND(F143&gt;$H$6,F143&lt;=$H$4)</formula>
    </cfRule>
    <cfRule type="expression" dxfId="3994" priority="1722">
      <formula>F143&gt;$H$4</formula>
    </cfRule>
  </conditionalFormatting>
  <conditionalFormatting sqref="F144">
    <cfRule type="expression" dxfId="3993" priority="1715">
      <formula>F144&lt;=$H$5</formula>
    </cfRule>
    <cfRule type="expression" dxfId="3992" priority="1716">
      <formula>AND(F144&gt;$H$5,F144&lt;=$H$6)</formula>
    </cfRule>
    <cfRule type="expression" dxfId="3991" priority="1717">
      <formula>AND(F144&gt;$H$6,F144&lt;=$H$4)</formula>
    </cfRule>
    <cfRule type="expression" dxfId="3990" priority="1718">
      <formula>F144&gt;$H$4</formula>
    </cfRule>
  </conditionalFormatting>
  <conditionalFormatting sqref="G134">
    <cfRule type="expression" dxfId="3989" priority="1711">
      <formula>G134&lt;=$H$5</formula>
    </cfRule>
    <cfRule type="expression" dxfId="3988" priority="1712">
      <formula>AND(G134&gt;$H$5,G134&lt;=$H$6)</formula>
    </cfRule>
    <cfRule type="expression" dxfId="3987" priority="1713">
      <formula>AND(G134&gt;$H$6,G134&lt;=$H$4)</formula>
    </cfRule>
    <cfRule type="expression" dxfId="3986" priority="1714">
      <formula>G134&gt;$H$4</formula>
    </cfRule>
  </conditionalFormatting>
  <conditionalFormatting sqref="G135">
    <cfRule type="expression" dxfId="3985" priority="1707">
      <formula>G135&lt;=$H$5</formula>
    </cfRule>
    <cfRule type="expression" dxfId="3984" priority="1708">
      <formula>AND(G135&gt;$H$5,G135&lt;=$H$6)</formula>
    </cfRule>
    <cfRule type="expression" dxfId="3983" priority="1709">
      <formula>AND(G135&gt;$H$6,G135&lt;=$H$4)</formula>
    </cfRule>
    <cfRule type="expression" dxfId="3982" priority="1710">
      <formula>G135&gt;$H$4</formula>
    </cfRule>
  </conditionalFormatting>
  <conditionalFormatting sqref="G136">
    <cfRule type="expression" dxfId="3981" priority="1703">
      <formula>G136&lt;=$H$5</formula>
    </cfRule>
    <cfRule type="expression" dxfId="3980" priority="1704">
      <formula>AND(G136&gt;$H$5,G136&lt;=$H$6)</formula>
    </cfRule>
    <cfRule type="expression" dxfId="3979" priority="1705">
      <formula>AND(G136&gt;$H$6,G136&lt;=$H$4)</formula>
    </cfRule>
    <cfRule type="expression" dxfId="3978" priority="1706">
      <formula>G136&gt;$H$4</formula>
    </cfRule>
  </conditionalFormatting>
  <conditionalFormatting sqref="G137">
    <cfRule type="expression" dxfId="3977" priority="1699">
      <formula>G137&lt;=$H$5</formula>
    </cfRule>
    <cfRule type="expression" dxfId="3976" priority="1700">
      <formula>AND(G137&gt;$H$5,G137&lt;=$H$6)</formula>
    </cfRule>
    <cfRule type="expression" dxfId="3975" priority="1701">
      <formula>AND(G137&gt;$H$6,G137&lt;=$H$4)</formula>
    </cfRule>
    <cfRule type="expression" dxfId="3974" priority="1702">
      <formula>G137&gt;$H$4</formula>
    </cfRule>
  </conditionalFormatting>
  <conditionalFormatting sqref="G138">
    <cfRule type="expression" dxfId="3973" priority="1695">
      <formula>G138&lt;=$H$5</formula>
    </cfRule>
    <cfRule type="expression" dxfId="3972" priority="1696">
      <formula>AND(G138&gt;$H$5,G138&lt;=$H$6)</formula>
    </cfRule>
    <cfRule type="expression" dxfId="3971" priority="1697">
      <formula>AND(G138&gt;$H$6,G138&lt;=$H$4)</formula>
    </cfRule>
    <cfRule type="expression" dxfId="3970" priority="1698">
      <formula>G138&gt;$H$4</formula>
    </cfRule>
  </conditionalFormatting>
  <conditionalFormatting sqref="G139">
    <cfRule type="expression" dxfId="3969" priority="1691">
      <formula>G139&lt;=$H$5</formula>
    </cfRule>
    <cfRule type="expression" dxfId="3968" priority="1692">
      <formula>AND(G139&gt;$H$5,G139&lt;=$H$6)</formula>
    </cfRule>
    <cfRule type="expression" dxfId="3967" priority="1693">
      <formula>AND(G139&gt;$H$6,G139&lt;=$H$4)</formula>
    </cfRule>
    <cfRule type="expression" dxfId="3966" priority="1694">
      <formula>G139&gt;$H$4</formula>
    </cfRule>
  </conditionalFormatting>
  <conditionalFormatting sqref="G140">
    <cfRule type="expression" dxfId="3965" priority="1687">
      <formula>G140&lt;=$H$5</formula>
    </cfRule>
    <cfRule type="expression" dxfId="3964" priority="1688">
      <formula>AND(G140&gt;$H$5,G140&lt;=$H$6)</formula>
    </cfRule>
    <cfRule type="expression" dxfId="3963" priority="1689">
      <formula>AND(G140&gt;$H$6,G140&lt;=$H$4)</formula>
    </cfRule>
    <cfRule type="expression" dxfId="3962" priority="1690">
      <formula>G140&gt;$H$4</formula>
    </cfRule>
  </conditionalFormatting>
  <conditionalFormatting sqref="G141">
    <cfRule type="expression" dxfId="3961" priority="1683">
      <formula>G141&lt;=$H$5</formula>
    </cfRule>
    <cfRule type="expression" dxfId="3960" priority="1684">
      <formula>AND(G141&gt;$H$5,G141&lt;=$H$6)</formula>
    </cfRule>
    <cfRule type="expression" dxfId="3959" priority="1685">
      <formula>AND(G141&gt;$H$6,G141&lt;=$H$4)</formula>
    </cfRule>
    <cfRule type="expression" dxfId="3958" priority="1686">
      <formula>G141&gt;$H$4</formula>
    </cfRule>
  </conditionalFormatting>
  <conditionalFormatting sqref="G142">
    <cfRule type="expression" dxfId="3957" priority="1679">
      <formula>G142&lt;=$H$5</formula>
    </cfRule>
    <cfRule type="expression" dxfId="3956" priority="1680">
      <formula>AND(G142&gt;$H$5,G142&lt;=$H$6)</formula>
    </cfRule>
    <cfRule type="expression" dxfId="3955" priority="1681">
      <formula>AND(G142&gt;$H$6,G142&lt;=$H$4)</formula>
    </cfRule>
    <cfRule type="expression" dxfId="3954" priority="1682">
      <formula>G142&gt;$H$4</formula>
    </cfRule>
  </conditionalFormatting>
  <conditionalFormatting sqref="G143">
    <cfRule type="expression" dxfId="3953" priority="1675">
      <formula>G143&lt;=$H$5</formula>
    </cfRule>
    <cfRule type="expression" dxfId="3952" priority="1676">
      <formula>AND(G143&gt;$H$5,G143&lt;=$H$6)</formula>
    </cfRule>
    <cfRule type="expression" dxfId="3951" priority="1677">
      <formula>AND(G143&gt;$H$6,G143&lt;=$H$4)</formula>
    </cfRule>
    <cfRule type="expression" dxfId="3950" priority="1678">
      <formula>G143&gt;$H$4</formula>
    </cfRule>
  </conditionalFormatting>
  <conditionalFormatting sqref="G144">
    <cfRule type="expression" dxfId="3949" priority="1671">
      <formula>G144&lt;=$H$5</formula>
    </cfRule>
    <cfRule type="expression" dxfId="3948" priority="1672">
      <formula>AND(G144&gt;$H$5,G144&lt;=$H$6)</formula>
    </cfRule>
    <cfRule type="expression" dxfId="3947" priority="1673">
      <formula>AND(G144&gt;$H$6,G144&lt;=$H$4)</formula>
    </cfRule>
    <cfRule type="expression" dxfId="3946" priority="1674">
      <formula>G144&gt;$H$4</formula>
    </cfRule>
  </conditionalFormatting>
  <conditionalFormatting sqref="H134">
    <cfRule type="expression" dxfId="3945" priority="1667">
      <formula>H134&lt;=$H$5</formula>
    </cfRule>
    <cfRule type="expression" dxfId="3944" priority="1668">
      <formula>AND(H134&gt;$H$5,H134&lt;=$H$6)</formula>
    </cfRule>
    <cfRule type="expression" dxfId="3943" priority="1669">
      <formula>AND(H134&gt;$H$6,H134&lt;=$H$4)</formula>
    </cfRule>
    <cfRule type="expression" dxfId="3942" priority="1670">
      <formula>H134&gt;$H$4</formula>
    </cfRule>
  </conditionalFormatting>
  <conditionalFormatting sqref="H135">
    <cfRule type="expression" dxfId="3941" priority="1663">
      <formula>H135&lt;=$H$5</formula>
    </cfRule>
    <cfRule type="expression" dxfId="3940" priority="1664">
      <formula>AND(H135&gt;$H$5,H135&lt;=$H$6)</formula>
    </cfRule>
    <cfRule type="expression" dxfId="3939" priority="1665">
      <formula>AND(H135&gt;$H$6,H135&lt;=$H$4)</formula>
    </cfRule>
    <cfRule type="expression" dxfId="3938" priority="1666">
      <formula>H135&gt;$H$4</formula>
    </cfRule>
  </conditionalFormatting>
  <conditionalFormatting sqref="H136">
    <cfRule type="expression" dxfId="3937" priority="1659">
      <formula>H136&lt;=$H$5</formula>
    </cfRule>
    <cfRule type="expression" dxfId="3936" priority="1660">
      <formula>AND(H136&gt;$H$5,H136&lt;=$H$6)</formula>
    </cfRule>
    <cfRule type="expression" dxfId="3935" priority="1661">
      <formula>AND(H136&gt;$H$6,H136&lt;=$H$4)</formula>
    </cfRule>
    <cfRule type="expression" dxfId="3934" priority="1662">
      <formula>H136&gt;$H$4</formula>
    </cfRule>
  </conditionalFormatting>
  <conditionalFormatting sqref="H137">
    <cfRule type="expression" dxfId="3933" priority="1655">
      <formula>H137&lt;=$H$5</formula>
    </cfRule>
    <cfRule type="expression" dxfId="3932" priority="1656">
      <formula>AND(H137&gt;$H$5,H137&lt;=$H$6)</formula>
    </cfRule>
    <cfRule type="expression" dxfId="3931" priority="1657">
      <formula>AND(H137&gt;$H$6,H137&lt;=$H$4)</formula>
    </cfRule>
    <cfRule type="expression" dxfId="3930" priority="1658">
      <formula>H137&gt;$H$4</formula>
    </cfRule>
  </conditionalFormatting>
  <conditionalFormatting sqref="H138">
    <cfRule type="expression" dxfId="3929" priority="1651">
      <formula>H138&lt;=$H$5</formula>
    </cfRule>
    <cfRule type="expression" dxfId="3928" priority="1652">
      <formula>AND(H138&gt;$H$5,H138&lt;=$H$6)</formula>
    </cfRule>
    <cfRule type="expression" dxfId="3927" priority="1653">
      <formula>AND(H138&gt;$H$6,H138&lt;=$H$4)</formula>
    </cfRule>
    <cfRule type="expression" dxfId="3926" priority="1654">
      <formula>H138&gt;$H$4</formula>
    </cfRule>
  </conditionalFormatting>
  <conditionalFormatting sqref="H139">
    <cfRule type="expression" dxfId="3925" priority="1647">
      <formula>H139&lt;=$H$5</formula>
    </cfRule>
    <cfRule type="expression" dxfId="3924" priority="1648">
      <formula>AND(H139&gt;$H$5,H139&lt;=$H$6)</formula>
    </cfRule>
    <cfRule type="expression" dxfId="3923" priority="1649">
      <formula>AND(H139&gt;$H$6,H139&lt;=$H$4)</formula>
    </cfRule>
    <cfRule type="expression" dxfId="3922" priority="1650">
      <formula>H139&gt;$H$4</formula>
    </cfRule>
  </conditionalFormatting>
  <conditionalFormatting sqref="H140">
    <cfRule type="expression" dxfId="3921" priority="1643">
      <formula>H140&lt;=$H$5</formula>
    </cfRule>
    <cfRule type="expression" dxfId="3920" priority="1644">
      <formula>AND(H140&gt;$H$5,H140&lt;=$H$6)</formula>
    </cfRule>
    <cfRule type="expression" dxfId="3919" priority="1645">
      <formula>AND(H140&gt;$H$6,H140&lt;=$H$4)</formula>
    </cfRule>
    <cfRule type="expression" dxfId="3918" priority="1646">
      <formula>H140&gt;$H$4</formula>
    </cfRule>
  </conditionalFormatting>
  <conditionalFormatting sqref="H141">
    <cfRule type="expression" dxfId="3917" priority="1639">
      <formula>H141&lt;=$H$5</formula>
    </cfRule>
    <cfRule type="expression" dxfId="3916" priority="1640">
      <formula>AND(H141&gt;$H$5,H141&lt;=$H$6)</formula>
    </cfRule>
    <cfRule type="expression" dxfId="3915" priority="1641">
      <formula>AND(H141&gt;$H$6,H141&lt;=$H$4)</formula>
    </cfRule>
    <cfRule type="expression" dxfId="3914" priority="1642">
      <formula>H141&gt;$H$4</formula>
    </cfRule>
  </conditionalFormatting>
  <conditionalFormatting sqref="H142">
    <cfRule type="expression" dxfId="3913" priority="1635">
      <formula>H142&lt;=$H$5</formula>
    </cfRule>
    <cfRule type="expression" dxfId="3912" priority="1636">
      <formula>AND(H142&gt;$H$5,H142&lt;=$H$6)</formula>
    </cfRule>
    <cfRule type="expression" dxfId="3911" priority="1637">
      <formula>AND(H142&gt;$H$6,H142&lt;=$H$4)</formula>
    </cfRule>
    <cfRule type="expression" dxfId="3910" priority="1638">
      <formula>H142&gt;$H$4</formula>
    </cfRule>
  </conditionalFormatting>
  <conditionalFormatting sqref="H143">
    <cfRule type="expression" dxfId="3909" priority="1631">
      <formula>H143&lt;=$H$5</formula>
    </cfRule>
    <cfRule type="expression" dxfId="3908" priority="1632">
      <formula>AND(H143&gt;$H$5,H143&lt;=$H$6)</formula>
    </cfRule>
    <cfRule type="expression" dxfId="3907" priority="1633">
      <formula>AND(H143&gt;$H$6,H143&lt;=$H$4)</formula>
    </cfRule>
    <cfRule type="expression" dxfId="3906" priority="1634">
      <formula>H143&gt;$H$4</formula>
    </cfRule>
  </conditionalFormatting>
  <conditionalFormatting sqref="H144">
    <cfRule type="expression" dxfId="3905" priority="1627">
      <formula>H144&lt;=$H$5</formula>
    </cfRule>
    <cfRule type="expression" dxfId="3904" priority="1628">
      <formula>AND(H144&gt;$H$5,H144&lt;=$H$6)</formula>
    </cfRule>
    <cfRule type="expression" dxfId="3903" priority="1629">
      <formula>AND(H144&gt;$H$6,H144&lt;=$H$4)</formula>
    </cfRule>
    <cfRule type="expression" dxfId="3902" priority="1630">
      <formula>H144&gt;$H$4</formula>
    </cfRule>
  </conditionalFormatting>
  <conditionalFormatting sqref="I134">
    <cfRule type="expression" dxfId="3901" priority="1623">
      <formula>I134&lt;=$H$5</formula>
    </cfRule>
    <cfRule type="expression" dxfId="3900" priority="1624">
      <formula>AND(I134&gt;$H$5,I134&lt;=$H$6)</formula>
    </cfRule>
    <cfRule type="expression" dxfId="3899" priority="1625">
      <formula>AND(I134&gt;$H$6,I134&lt;=$H$4)</formula>
    </cfRule>
    <cfRule type="expression" dxfId="3898" priority="1626">
      <formula>I134&gt;$H$4</formula>
    </cfRule>
  </conditionalFormatting>
  <conditionalFormatting sqref="I135">
    <cfRule type="expression" dxfId="3897" priority="1619">
      <formula>I135&lt;=$H$5</formula>
    </cfRule>
    <cfRule type="expression" dxfId="3896" priority="1620">
      <formula>AND(I135&gt;$H$5,I135&lt;=$H$6)</formula>
    </cfRule>
    <cfRule type="expression" dxfId="3895" priority="1621">
      <formula>AND(I135&gt;$H$6,I135&lt;=$H$4)</formula>
    </cfRule>
    <cfRule type="expression" dxfId="3894" priority="1622">
      <formula>I135&gt;$H$4</formula>
    </cfRule>
  </conditionalFormatting>
  <conditionalFormatting sqref="I136">
    <cfRule type="expression" dxfId="3893" priority="1615">
      <formula>I136&lt;=$H$5</formula>
    </cfRule>
    <cfRule type="expression" dxfId="3892" priority="1616">
      <formula>AND(I136&gt;$H$5,I136&lt;=$H$6)</formula>
    </cfRule>
    <cfRule type="expression" dxfId="3891" priority="1617">
      <formula>AND(I136&gt;$H$6,I136&lt;=$H$4)</formula>
    </cfRule>
    <cfRule type="expression" dxfId="3890" priority="1618">
      <formula>I136&gt;$H$4</formula>
    </cfRule>
  </conditionalFormatting>
  <conditionalFormatting sqref="I137">
    <cfRule type="expression" dxfId="3889" priority="1611">
      <formula>I137&lt;=$H$5</formula>
    </cfRule>
    <cfRule type="expression" dxfId="3888" priority="1612">
      <formula>AND(I137&gt;$H$5,I137&lt;=$H$6)</formula>
    </cfRule>
    <cfRule type="expression" dxfId="3887" priority="1613">
      <formula>AND(I137&gt;$H$6,I137&lt;=$H$4)</formula>
    </cfRule>
    <cfRule type="expression" dxfId="3886" priority="1614">
      <formula>I137&gt;$H$4</formula>
    </cfRule>
  </conditionalFormatting>
  <conditionalFormatting sqref="I138">
    <cfRule type="expression" dxfId="3885" priority="1607">
      <formula>I138&lt;=$H$5</formula>
    </cfRule>
    <cfRule type="expression" dxfId="3884" priority="1608">
      <formula>AND(I138&gt;$H$5,I138&lt;=$H$6)</formula>
    </cfRule>
    <cfRule type="expression" dxfId="3883" priority="1609">
      <formula>AND(I138&gt;$H$6,I138&lt;=$H$4)</formula>
    </cfRule>
    <cfRule type="expression" dxfId="3882" priority="1610">
      <formula>I138&gt;$H$4</formula>
    </cfRule>
  </conditionalFormatting>
  <conditionalFormatting sqref="I139">
    <cfRule type="expression" dxfId="3881" priority="1603">
      <formula>I139&lt;=$H$5</formula>
    </cfRule>
    <cfRule type="expression" dxfId="3880" priority="1604">
      <formula>AND(I139&gt;$H$5,I139&lt;=$H$6)</formula>
    </cfRule>
    <cfRule type="expression" dxfId="3879" priority="1605">
      <formula>AND(I139&gt;$H$6,I139&lt;=$H$4)</formula>
    </cfRule>
    <cfRule type="expression" dxfId="3878" priority="1606">
      <formula>I139&gt;$H$4</formula>
    </cfRule>
  </conditionalFormatting>
  <conditionalFormatting sqref="I140">
    <cfRule type="expression" dxfId="3877" priority="1599">
      <formula>I140&lt;=$H$5</formula>
    </cfRule>
    <cfRule type="expression" dxfId="3876" priority="1600">
      <formula>AND(I140&gt;$H$5,I140&lt;=$H$6)</formula>
    </cfRule>
    <cfRule type="expression" dxfId="3875" priority="1601">
      <formula>AND(I140&gt;$H$6,I140&lt;=$H$4)</formula>
    </cfRule>
    <cfRule type="expression" dxfId="3874" priority="1602">
      <formula>I140&gt;$H$4</formula>
    </cfRule>
  </conditionalFormatting>
  <conditionalFormatting sqref="I141">
    <cfRule type="expression" dxfId="3873" priority="1595">
      <formula>I141&lt;=$H$5</formula>
    </cfRule>
    <cfRule type="expression" dxfId="3872" priority="1596">
      <formula>AND(I141&gt;$H$5,I141&lt;=$H$6)</formula>
    </cfRule>
    <cfRule type="expression" dxfId="3871" priority="1597">
      <formula>AND(I141&gt;$H$6,I141&lt;=$H$4)</formula>
    </cfRule>
    <cfRule type="expression" dxfId="3870" priority="1598">
      <formula>I141&gt;$H$4</formula>
    </cfRule>
  </conditionalFormatting>
  <conditionalFormatting sqref="I142">
    <cfRule type="expression" dxfId="3869" priority="1591">
      <formula>I142&lt;=$H$5</formula>
    </cfRule>
    <cfRule type="expression" dxfId="3868" priority="1592">
      <formula>AND(I142&gt;$H$5,I142&lt;=$H$6)</formula>
    </cfRule>
    <cfRule type="expression" dxfId="3867" priority="1593">
      <formula>AND(I142&gt;$H$6,I142&lt;=$H$4)</formula>
    </cfRule>
    <cfRule type="expression" dxfId="3866" priority="1594">
      <formula>I142&gt;$H$4</formula>
    </cfRule>
  </conditionalFormatting>
  <conditionalFormatting sqref="I143">
    <cfRule type="expression" dxfId="3865" priority="1587">
      <formula>I143&lt;=$H$5</formula>
    </cfRule>
    <cfRule type="expression" dxfId="3864" priority="1588">
      <formula>AND(I143&gt;$H$5,I143&lt;=$H$6)</formula>
    </cfRule>
    <cfRule type="expression" dxfId="3863" priority="1589">
      <formula>AND(I143&gt;$H$6,I143&lt;=$H$4)</formula>
    </cfRule>
    <cfRule type="expression" dxfId="3862" priority="1590">
      <formula>I143&gt;$H$4</formula>
    </cfRule>
  </conditionalFormatting>
  <conditionalFormatting sqref="I144">
    <cfRule type="expression" dxfId="3861" priority="1583">
      <formula>I144&lt;=$H$5</formula>
    </cfRule>
    <cfRule type="expression" dxfId="3860" priority="1584">
      <formula>AND(I144&gt;$H$5,I144&lt;=$H$6)</formula>
    </cfRule>
    <cfRule type="expression" dxfId="3859" priority="1585">
      <formula>AND(I144&gt;$H$6,I144&lt;=$H$4)</formula>
    </cfRule>
    <cfRule type="expression" dxfId="3858" priority="1586">
      <formula>I144&gt;$H$4</formula>
    </cfRule>
  </conditionalFormatting>
  <conditionalFormatting sqref="J134">
    <cfRule type="expression" dxfId="3857" priority="1579">
      <formula>J134&lt;=$H$5</formula>
    </cfRule>
    <cfRule type="expression" dxfId="3856" priority="1580">
      <formula>AND(J134&gt;$H$5,J134&lt;=$H$6)</formula>
    </cfRule>
    <cfRule type="expression" dxfId="3855" priority="1581">
      <formula>AND(J134&gt;$H$6,J134&lt;=$H$4)</formula>
    </cfRule>
    <cfRule type="expression" dxfId="3854" priority="1582">
      <formula>J134&gt;$H$4</formula>
    </cfRule>
  </conditionalFormatting>
  <conditionalFormatting sqref="J135">
    <cfRule type="expression" dxfId="3853" priority="1575">
      <formula>J135&lt;=$H$5</formula>
    </cfRule>
    <cfRule type="expression" dxfId="3852" priority="1576">
      <formula>AND(J135&gt;$H$5,J135&lt;=$H$6)</formula>
    </cfRule>
    <cfRule type="expression" dxfId="3851" priority="1577">
      <formula>AND(J135&gt;$H$6,J135&lt;=$H$4)</formula>
    </cfRule>
    <cfRule type="expression" dxfId="3850" priority="1578">
      <formula>J135&gt;$H$4</formula>
    </cfRule>
  </conditionalFormatting>
  <conditionalFormatting sqref="J136">
    <cfRule type="expression" dxfId="3849" priority="1571">
      <formula>J136&lt;=$H$5</formula>
    </cfRule>
    <cfRule type="expression" dxfId="3848" priority="1572">
      <formula>AND(J136&gt;$H$5,J136&lt;=$H$6)</formula>
    </cfRule>
    <cfRule type="expression" dxfId="3847" priority="1573">
      <formula>AND(J136&gt;$H$6,J136&lt;=$H$4)</formula>
    </cfRule>
    <cfRule type="expression" dxfId="3846" priority="1574">
      <formula>J136&gt;$H$4</formula>
    </cfRule>
  </conditionalFormatting>
  <conditionalFormatting sqref="J137">
    <cfRule type="expression" dxfId="3845" priority="1567">
      <formula>J137&lt;=$H$5</formula>
    </cfRule>
    <cfRule type="expression" dxfId="3844" priority="1568">
      <formula>AND(J137&gt;$H$5,J137&lt;=$H$6)</formula>
    </cfRule>
    <cfRule type="expression" dxfId="3843" priority="1569">
      <formula>AND(J137&gt;$H$6,J137&lt;=$H$4)</formula>
    </cfRule>
    <cfRule type="expression" dxfId="3842" priority="1570">
      <formula>J137&gt;$H$4</formula>
    </cfRule>
  </conditionalFormatting>
  <conditionalFormatting sqref="J138">
    <cfRule type="expression" dxfId="3841" priority="1563">
      <formula>J138&lt;=$H$5</formula>
    </cfRule>
    <cfRule type="expression" dxfId="3840" priority="1564">
      <formula>AND(J138&gt;$H$5,J138&lt;=$H$6)</formula>
    </cfRule>
    <cfRule type="expression" dxfId="3839" priority="1565">
      <formula>AND(J138&gt;$H$6,J138&lt;=$H$4)</formula>
    </cfRule>
    <cfRule type="expression" dxfId="3838" priority="1566">
      <formula>J138&gt;$H$4</formula>
    </cfRule>
  </conditionalFormatting>
  <conditionalFormatting sqref="J139">
    <cfRule type="expression" dxfId="3837" priority="1559">
      <formula>J139&lt;=$H$5</formula>
    </cfRule>
    <cfRule type="expression" dxfId="3836" priority="1560">
      <formula>AND(J139&gt;$H$5,J139&lt;=$H$6)</formula>
    </cfRule>
    <cfRule type="expression" dxfId="3835" priority="1561">
      <formula>AND(J139&gt;$H$6,J139&lt;=$H$4)</formula>
    </cfRule>
    <cfRule type="expression" dxfId="3834" priority="1562">
      <formula>J139&gt;$H$4</formula>
    </cfRule>
  </conditionalFormatting>
  <conditionalFormatting sqref="J140">
    <cfRule type="expression" dxfId="3833" priority="1555">
      <formula>J140&lt;=$H$5</formula>
    </cfRule>
    <cfRule type="expression" dxfId="3832" priority="1556">
      <formula>AND(J140&gt;$H$5,J140&lt;=$H$6)</formula>
    </cfRule>
    <cfRule type="expression" dxfId="3831" priority="1557">
      <formula>AND(J140&gt;$H$6,J140&lt;=$H$4)</formula>
    </cfRule>
    <cfRule type="expression" dxfId="3830" priority="1558">
      <formula>J140&gt;$H$4</formula>
    </cfRule>
  </conditionalFormatting>
  <conditionalFormatting sqref="J141">
    <cfRule type="expression" dxfId="3829" priority="1551">
      <formula>J141&lt;=$H$5</formula>
    </cfRule>
    <cfRule type="expression" dxfId="3828" priority="1552">
      <formula>AND(J141&gt;$H$5,J141&lt;=$H$6)</formula>
    </cfRule>
    <cfRule type="expression" dxfId="3827" priority="1553">
      <formula>AND(J141&gt;$H$6,J141&lt;=$H$4)</formula>
    </cfRule>
    <cfRule type="expression" dxfId="3826" priority="1554">
      <formula>J141&gt;$H$4</formula>
    </cfRule>
  </conditionalFormatting>
  <conditionalFormatting sqref="J142">
    <cfRule type="expression" dxfId="3825" priority="1547">
      <formula>J142&lt;=$H$5</formula>
    </cfRule>
    <cfRule type="expression" dxfId="3824" priority="1548">
      <formula>AND(J142&gt;$H$5,J142&lt;=$H$6)</formula>
    </cfRule>
    <cfRule type="expression" dxfId="3823" priority="1549">
      <formula>AND(J142&gt;$H$6,J142&lt;=$H$4)</formula>
    </cfRule>
    <cfRule type="expression" dxfId="3822" priority="1550">
      <formula>J142&gt;$H$4</formula>
    </cfRule>
  </conditionalFormatting>
  <conditionalFormatting sqref="J143">
    <cfRule type="expression" dxfId="3821" priority="1543">
      <formula>J143&lt;=$H$5</formula>
    </cfRule>
    <cfRule type="expression" dxfId="3820" priority="1544">
      <formula>AND(J143&gt;$H$5,J143&lt;=$H$6)</formula>
    </cfRule>
    <cfRule type="expression" dxfId="3819" priority="1545">
      <formula>AND(J143&gt;$H$6,J143&lt;=$H$4)</formula>
    </cfRule>
    <cfRule type="expression" dxfId="3818" priority="1546">
      <formula>J143&gt;$H$4</formula>
    </cfRule>
  </conditionalFormatting>
  <conditionalFormatting sqref="J144">
    <cfRule type="expression" dxfId="3817" priority="1539">
      <formula>J144&lt;=$H$5</formula>
    </cfRule>
    <cfRule type="expression" dxfId="3816" priority="1540">
      <formula>AND(J144&gt;$H$5,J144&lt;=$H$6)</formula>
    </cfRule>
    <cfRule type="expression" dxfId="3815" priority="1541">
      <formula>AND(J144&gt;$H$6,J144&lt;=$H$4)</formula>
    </cfRule>
    <cfRule type="expression" dxfId="3814" priority="1542">
      <formula>J144&gt;$H$4</formula>
    </cfRule>
  </conditionalFormatting>
  <conditionalFormatting sqref="L134">
    <cfRule type="expression" dxfId="3813" priority="1535">
      <formula>L134&lt;=$H$5</formula>
    </cfRule>
    <cfRule type="expression" dxfId="3812" priority="1536">
      <formula>AND(L134&gt;$H$5,L134&lt;=$H$6)</formula>
    </cfRule>
    <cfRule type="expression" dxfId="3811" priority="1537">
      <formula>AND(L134&gt;$H$6,L134&lt;=$H$4)</formula>
    </cfRule>
    <cfRule type="expression" dxfId="3810" priority="1538">
      <formula>L134&gt;$H$4</formula>
    </cfRule>
  </conditionalFormatting>
  <conditionalFormatting sqref="L135">
    <cfRule type="expression" dxfId="3809" priority="1531">
      <formula>L135&lt;=$H$5</formula>
    </cfRule>
    <cfRule type="expression" dxfId="3808" priority="1532">
      <formula>AND(L135&gt;$H$5,L135&lt;=$H$6)</formula>
    </cfRule>
    <cfRule type="expression" dxfId="3807" priority="1533">
      <formula>AND(L135&gt;$H$6,L135&lt;=$H$4)</formula>
    </cfRule>
    <cfRule type="expression" dxfId="3806" priority="1534">
      <formula>L135&gt;$H$4</formula>
    </cfRule>
  </conditionalFormatting>
  <conditionalFormatting sqref="L136">
    <cfRule type="expression" dxfId="3805" priority="1527">
      <formula>L136&lt;=$H$5</formula>
    </cfRule>
    <cfRule type="expression" dxfId="3804" priority="1528">
      <formula>AND(L136&gt;$H$5,L136&lt;=$H$6)</formula>
    </cfRule>
    <cfRule type="expression" dxfId="3803" priority="1529">
      <formula>AND(L136&gt;$H$6,L136&lt;=$H$4)</formula>
    </cfRule>
    <cfRule type="expression" dxfId="3802" priority="1530">
      <formula>L136&gt;$H$4</formula>
    </cfRule>
  </conditionalFormatting>
  <conditionalFormatting sqref="L137">
    <cfRule type="expression" dxfId="3801" priority="1523">
      <formula>L137&lt;=$H$5</formula>
    </cfRule>
    <cfRule type="expression" dxfId="3800" priority="1524">
      <formula>AND(L137&gt;$H$5,L137&lt;=$H$6)</formula>
    </cfRule>
    <cfRule type="expression" dxfId="3799" priority="1525">
      <formula>AND(L137&gt;$H$6,L137&lt;=$H$4)</formula>
    </cfRule>
    <cfRule type="expression" dxfId="3798" priority="1526">
      <formula>L137&gt;$H$4</formula>
    </cfRule>
  </conditionalFormatting>
  <conditionalFormatting sqref="L138">
    <cfRule type="expression" dxfId="3797" priority="1519">
      <formula>L138&lt;=$H$5</formula>
    </cfRule>
    <cfRule type="expression" dxfId="3796" priority="1520">
      <formula>AND(L138&gt;$H$5,L138&lt;=$H$6)</formula>
    </cfRule>
    <cfRule type="expression" dxfId="3795" priority="1521">
      <formula>AND(L138&gt;$H$6,L138&lt;=$H$4)</formula>
    </cfRule>
    <cfRule type="expression" dxfId="3794" priority="1522">
      <formula>L138&gt;$H$4</formula>
    </cfRule>
  </conditionalFormatting>
  <conditionalFormatting sqref="L139">
    <cfRule type="expression" dxfId="3793" priority="1515">
      <formula>L139&lt;=$H$5</formula>
    </cfRule>
    <cfRule type="expression" dxfId="3792" priority="1516">
      <formula>AND(L139&gt;$H$5,L139&lt;=$H$6)</formula>
    </cfRule>
    <cfRule type="expression" dxfId="3791" priority="1517">
      <formula>AND(L139&gt;$H$6,L139&lt;=$H$4)</formula>
    </cfRule>
    <cfRule type="expression" dxfId="3790" priority="1518">
      <formula>L139&gt;$H$4</formula>
    </cfRule>
  </conditionalFormatting>
  <conditionalFormatting sqref="L140">
    <cfRule type="expression" dxfId="3789" priority="1511">
      <formula>L140&lt;=$H$5</formula>
    </cfRule>
    <cfRule type="expression" dxfId="3788" priority="1512">
      <formula>AND(L140&gt;$H$5,L140&lt;=$H$6)</formula>
    </cfRule>
    <cfRule type="expression" dxfId="3787" priority="1513">
      <formula>AND(L140&gt;$H$6,L140&lt;=$H$4)</formula>
    </cfRule>
    <cfRule type="expression" dxfId="3786" priority="1514">
      <formula>L140&gt;$H$4</formula>
    </cfRule>
  </conditionalFormatting>
  <conditionalFormatting sqref="L141">
    <cfRule type="expression" dxfId="3785" priority="1507">
      <formula>L141&lt;=$H$5</formula>
    </cfRule>
    <cfRule type="expression" dxfId="3784" priority="1508">
      <formula>AND(L141&gt;$H$5,L141&lt;=$H$6)</formula>
    </cfRule>
    <cfRule type="expression" dxfId="3783" priority="1509">
      <formula>AND(L141&gt;$H$6,L141&lt;=$H$4)</formula>
    </cfRule>
    <cfRule type="expression" dxfId="3782" priority="1510">
      <formula>L141&gt;$H$4</formula>
    </cfRule>
  </conditionalFormatting>
  <conditionalFormatting sqref="L142">
    <cfRule type="expression" dxfId="3781" priority="1503">
      <formula>L142&lt;=$H$5</formula>
    </cfRule>
    <cfRule type="expression" dxfId="3780" priority="1504">
      <formula>AND(L142&gt;$H$5,L142&lt;=$H$6)</formula>
    </cfRule>
    <cfRule type="expression" dxfId="3779" priority="1505">
      <formula>AND(L142&gt;$H$6,L142&lt;=$H$4)</formula>
    </cfRule>
    <cfRule type="expression" dxfId="3778" priority="1506">
      <formula>L142&gt;$H$4</formula>
    </cfRule>
  </conditionalFormatting>
  <conditionalFormatting sqref="L143">
    <cfRule type="expression" dxfId="3777" priority="1499">
      <formula>L143&lt;=$H$5</formula>
    </cfRule>
    <cfRule type="expression" dxfId="3776" priority="1500">
      <formula>AND(L143&gt;$H$5,L143&lt;=$H$6)</formula>
    </cfRule>
    <cfRule type="expression" dxfId="3775" priority="1501">
      <formula>AND(L143&gt;$H$6,L143&lt;=$H$4)</formula>
    </cfRule>
    <cfRule type="expression" dxfId="3774" priority="1502">
      <formula>L143&gt;$H$4</formula>
    </cfRule>
  </conditionalFormatting>
  <conditionalFormatting sqref="L144">
    <cfRule type="expression" dxfId="3773" priority="1495">
      <formula>L144&lt;=$H$5</formula>
    </cfRule>
    <cfRule type="expression" dxfId="3772" priority="1496">
      <formula>AND(L144&gt;$H$5,L144&lt;=$H$6)</formula>
    </cfRule>
    <cfRule type="expression" dxfId="3771" priority="1497">
      <formula>AND(L144&gt;$H$6,L144&lt;=$H$4)</formula>
    </cfRule>
    <cfRule type="expression" dxfId="3770" priority="1498">
      <formula>L144&gt;$H$4</formula>
    </cfRule>
  </conditionalFormatting>
  <conditionalFormatting sqref="M134">
    <cfRule type="expression" dxfId="3769" priority="1491">
      <formula>M134&lt;=$H$5</formula>
    </cfRule>
    <cfRule type="expression" dxfId="3768" priority="1492">
      <formula>AND(M134&gt;$H$5,M134&lt;=$H$6)</formula>
    </cfRule>
    <cfRule type="expression" dxfId="3767" priority="1493">
      <formula>AND(M134&gt;$H$6,M134&lt;=$H$4)</formula>
    </cfRule>
    <cfRule type="expression" dxfId="3766" priority="1494">
      <formula>M134&gt;$H$4</formula>
    </cfRule>
  </conditionalFormatting>
  <conditionalFormatting sqref="M135">
    <cfRule type="expression" dxfId="3765" priority="1487">
      <formula>M135&lt;=$H$5</formula>
    </cfRule>
    <cfRule type="expression" dxfId="3764" priority="1488">
      <formula>AND(M135&gt;$H$5,M135&lt;=$H$6)</formula>
    </cfRule>
    <cfRule type="expression" dxfId="3763" priority="1489">
      <formula>AND(M135&gt;$H$6,M135&lt;=$H$4)</formula>
    </cfRule>
    <cfRule type="expression" dxfId="3762" priority="1490">
      <formula>M135&gt;$H$4</formula>
    </cfRule>
  </conditionalFormatting>
  <conditionalFormatting sqref="M136">
    <cfRule type="expression" dxfId="3761" priority="1483">
      <formula>M136&lt;=$H$5</formula>
    </cfRule>
    <cfRule type="expression" dxfId="3760" priority="1484">
      <formula>AND(M136&gt;$H$5,M136&lt;=$H$6)</formula>
    </cfRule>
    <cfRule type="expression" dxfId="3759" priority="1485">
      <formula>AND(M136&gt;$H$6,M136&lt;=$H$4)</formula>
    </cfRule>
    <cfRule type="expression" dxfId="3758" priority="1486">
      <formula>M136&gt;$H$4</formula>
    </cfRule>
  </conditionalFormatting>
  <conditionalFormatting sqref="M137">
    <cfRule type="expression" dxfId="3757" priority="1479">
      <formula>M137&lt;=$H$5</formula>
    </cfRule>
    <cfRule type="expression" dxfId="3756" priority="1480">
      <formula>AND(M137&gt;$H$5,M137&lt;=$H$6)</formula>
    </cfRule>
    <cfRule type="expression" dxfId="3755" priority="1481">
      <formula>AND(M137&gt;$H$6,M137&lt;=$H$4)</formula>
    </cfRule>
    <cfRule type="expression" dxfId="3754" priority="1482">
      <formula>M137&gt;$H$4</formula>
    </cfRule>
  </conditionalFormatting>
  <conditionalFormatting sqref="M138">
    <cfRule type="expression" dxfId="3753" priority="1475">
      <formula>M138&lt;=$H$5</formula>
    </cfRule>
    <cfRule type="expression" dxfId="3752" priority="1476">
      <formula>AND(M138&gt;$H$5,M138&lt;=$H$6)</formula>
    </cfRule>
    <cfRule type="expression" dxfId="3751" priority="1477">
      <formula>AND(M138&gt;$H$6,M138&lt;=$H$4)</formula>
    </cfRule>
    <cfRule type="expression" dxfId="3750" priority="1478">
      <formula>M138&gt;$H$4</formula>
    </cfRule>
  </conditionalFormatting>
  <conditionalFormatting sqref="M139">
    <cfRule type="expression" dxfId="3749" priority="1471">
      <formula>M139&lt;=$H$5</formula>
    </cfRule>
    <cfRule type="expression" dxfId="3748" priority="1472">
      <formula>AND(M139&gt;$H$5,M139&lt;=$H$6)</formula>
    </cfRule>
    <cfRule type="expression" dxfId="3747" priority="1473">
      <formula>AND(M139&gt;$H$6,M139&lt;=$H$4)</formula>
    </cfRule>
    <cfRule type="expression" dxfId="3746" priority="1474">
      <formula>M139&gt;$H$4</formula>
    </cfRule>
  </conditionalFormatting>
  <conditionalFormatting sqref="M140">
    <cfRule type="expression" dxfId="3745" priority="1467">
      <formula>M140&lt;=$H$5</formula>
    </cfRule>
    <cfRule type="expression" dxfId="3744" priority="1468">
      <formula>AND(M140&gt;$H$5,M140&lt;=$H$6)</formula>
    </cfRule>
    <cfRule type="expression" dxfId="3743" priority="1469">
      <formula>AND(M140&gt;$H$6,M140&lt;=$H$4)</formula>
    </cfRule>
    <cfRule type="expression" dxfId="3742" priority="1470">
      <formula>M140&gt;$H$4</formula>
    </cfRule>
  </conditionalFormatting>
  <conditionalFormatting sqref="M141">
    <cfRule type="expression" dxfId="3741" priority="1463">
      <formula>M141&lt;=$H$5</formula>
    </cfRule>
    <cfRule type="expression" dxfId="3740" priority="1464">
      <formula>AND(M141&gt;$H$5,M141&lt;=$H$6)</formula>
    </cfRule>
    <cfRule type="expression" dxfId="3739" priority="1465">
      <formula>AND(M141&gt;$H$6,M141&lt;=$H$4)</formula>
    </cfRule>
    <cfRule type="expression" dxfId="3738" priority="1466">
      <formula>M141&gt;$H$4</formula>
    </cfRule>
  </conditionalFormatting>
  <conditionalFormatting sqref="M142">
    <cfRule type="expression" dxfId="3737" priority="1459">
      <formula>M142&lt;=$H$5</formula>
    </cfRule>
    <cfRule type="expression" dxfId="3736" priority="1460">
      <formula>AND(M142&gt;$H$5,M142&lt;=$H$6)</formula>
    </cfRule>
    <cfRule type="expression" dxfId="3735" priority="1461">
      <formula>AND(M142&gt;$H$6,M142&lt;=$H$4)</formula>
    </cfRule>
    <cfRule type="expression" dxfId="3734" priority="1462">
      <formula>M142&gt;$H$4</formula>
    </cfRule>
  </conditionalFormatting>
  <conditionalFormatting sqref="M143">
    <cfRule type="expression" dxfId="3733" priority="1455">
      <formula>M143&lt;=$H$5</formula>
    </cfRule>
    <cfRule type="expression" dxfId="3732" priority="1456">
      <formula>AND(M143&gt;$H$5,M143&lt;=$H$6)</formula>
    </cfRule>
    <cfRule type="expression" dxfId="3731" priority="1457">
      <formula>AND(M143&gt;$H$6,M143&lt;=$H$4)</formula>
    </cfRule>
    <cfRule type="expression" dxfId="3730" priority="1458">
      <formula>M143&gt;$H$4</formula>
    </cfRule>
  </conditionalFormatting>
  <conditionalFormatting sqref="M144">
    <cfRule type="expression" dxfId="3729" priority="1451">
      <formula>M144&lt;=$H$5</formula>
    </cfRule>
    <cfRule type="expression" dxfId="3728" priority="1452">
      <formula>AND(M144&gt;$H$5,M144&lt;=$H$6)</formula>
    </cfRule>
    <cfRule type="expression" dxfId="3727" priority="1453">
      <formula>AND(M144&gt;$H$6,M144&lt;=$H$4)</formula>
    </cfRule>
    <cfRule type="expression" dxfId="3726" priority="1454">
      <formula>M144&gt;$H$4</formula>
    </cfRule>
  </conditionalFormatting>
  <conditionalFormatting sqref="N134">
    <cfRule type="expression" dxfId="3725" priority="1447">
      <formula>N134&lt;=$H$5</formula>
    </cfRule>
    <cfRule type="expression" dxfId="3724" priority="1448">
      <formula>AND(N134&gt;$H$5,N134&lt;=$H$6)</formula>
    </cfRule>
    <cfRule type="expression" dxfId="3723" priority="1449">
      <formula>AND(N134&gt;$H$6,N134&lt;=$H$4)</formula>
    </cfRule>
    <cfRule type="expression" dxfId="3722" priority="1450">
      <formula>N134&gt;$H$4</formula>
    </cfRule>
  </conditionalFormatting>
  <conditionalFormatting sqref="N135">
    <cfRule type="expression" dxfId="3721" priority="1443">
      <formula>N135&lt;=$H$5</formula>
    </cfRule>
    <cfRule type="expression" dxfId="3720" priority="1444">
      <formula>AND(N135&gt;$H$5,N135&lt;=$H$6)</formula>
    </cfRule>
    <cfRule type="expression" dxfId="3719" priority="1445">
      <formula>AND(N135&gt;$H$6,N135&lt;=$H$4)</formula>
    </cfRule>
    <cfRule type="expression" dxfId="3718" priority="1446">
      <formula>N135&gt;$H$4</formula>
    </cfRule>
  </conditionalFormatting>
  <conditionalFormatting sqref="N136">
    <cfRule type="expression" dxfId="3717" priority="1439">
      <formula>N136&lt;=$H$5</formula>
    </cfRule>
    <cfRule type="expression" dxfId="3716" priority="1440">
      <formula>AND(N136&gt;$H$5,N136&lt;=$H$6)</formula>
    </cfRule>
    <cfRule type="expression" dxfId="3715" priority="1441">
      <formula>AND(N136&gt;$H$6,N136&lt;=$H$4)</formula>
    </cfRule>
    <cfRule type="expression" dxfId="3714" priority="1442">
      <formula>N136&gt;$H$4</formula>
    </cfRule>
  </conditionalFormatting>
  <conditionalFormatting sqref="N137">
    <cfRule type="expression" dxfId="3713" priority="1435">
      <formula>N137&lt;=$H$5</formula>
    </cfRule>
    <cfRule type="expression" dxfId="3712" priority="1436">
      <formula>AND(N137&gt;$H$5,N137&lt;=$H$6)</formula>
    </cfRule>
    <cfRule type="expression" dxfId="3711" priority="1437">
      <formula>AND(N137&gt;$H$6,N137&lt;=$H$4)</formula>
    </cfRule>
    <cfRule type="expression" dxfId="3710" priority="1438">
      <formula>N137&gt;$H$4</formula>
    </cfRule>
  </conditionalFormatting>
  <conditionalFormatting sqref="N138">
    <cfRule type="expression" dxfId="3709" priority="1431">
      <formula>N138&lt;=$H$5</formula>
    </cfRule>
    <cfRule type="expression" dxfId="3708" priority="1432">
      <formula>AND(N138&gt;$H$5,N138&lt;=$H$6)</formula>
    </cfRule>
    <cfRule type="expression" dxfId="3707" priority="1433">
      <formula>AND(N138&gt;$H$6,N138&lt;=$H$4)</formula>
    </cfRule>
    <cfRule type="expression" dxfId="3706" priority="1434">
      <formula>N138&gt;$H$4</formula>
    </cfRule>
  </conditionalFormatting>
  <conditionalFormatting sqref="N139">
    <cfRule type="expression" dxfId="3705" priority="1427">
      <formula>N139&lt;=$H$5</formula>
    </cfRule>
    <cfRule type="expression" dxfId="3704" priority="1428">
      <formula>AND(N139&gt;$H$5,N139&lt;=$H$6)</formula>
    </cfRule>
    <cfRule type="expression" dxfId="3703" priority="1429">
      <formula>AND(N139&gt;$H$6,N139&lt;=$H$4)</formula>
    </cfRule>
    <cfRule type="expression" dxfId="3702" priority="1430">
      <formula>N139&gt;$H$4</formula>
    </cfRule>
  </conditionalFormatting>
  <conditionalFormatting sqref="N140">
    <cfRule type="expression" dxfId="3701" priority="1423">
      <formula>N140&lt;=$H$5</formula>
    </cfRule>
    <cfRule type="expression" dxfId="3700" priority="1424">
      <formula>AND(N140&gt;$H$5,N140&lt;=$H$6)</formula>
    </cfRule>
    <cfRule type="expression" dxfId="3699" priority="1425">
      <formula>AND(N140&gt;$H$6,N140&lt;=$H$4)</formula>
    </cfRule>
    <cfRule type="expression" dxfId="3698" priority="1426">
      <formula>N140&gt;$H$4</formula>
    </cfRule>
  </conditionalFormatting>
  <conditionalFormatting sqref="N141">
    <cfRule type="expression" dxfId="3697" priority="1419">
      <formula>N141&lt;=$H$5</formula>
    </cfRule>
    <cfRule type="expression" dxfId="3696" priority="1420">
      <formula>AND(N141&gt;$H$5,N141&lt;=$H$6)</formula>
    </cfRule>
    <cfRule type="expression" dxfId="3695" priority="1421">
      <formula>AND(N141&gt;$H$6,N141&lt;=$H$4)</formula>
    </cfRule>
    <cfRule type="expression" dxfId="3694" priority="1422">
      <formula>N141&gt;$H$4</formula>
    </cfRule>
  </conditionalFormatting>
  <conditionalFormatting sqref="N142">
    <cfRule type="expression" dxfId="3693" priority="1415">
      <formula>N142&lt;=$H$5</formula>
    </cfRule>
    <cfRule type="expression" dxfId="3692" priority="1416">
      <formula>AND(N142&gt;$H$5,N142&lt;=$H$6)</formula>
    </cfRule>
    <cfRule type="expression" dxfId="3691" priority="1417">
      <formula>AND(N142&gt;$H$6,N142&lt;=$H$4)</formula>
    </cfRule>
    <cfRule type="expression" dxfId="3690" priority="1418">
      <formula>N142&gt;$H$4</formula>
    </cfRule>
  </conditionalFormatting>
  <conditionalFormatting sqref="N143">
    <cfRule type="expression" dxfId="3689" priority="1411">
      <formula>N143&lt;=$H$5</formula>
    </cfRule>
    <cfRule type="expression" dxfId="3688" priority="1412">
      <formula>AND(N143&gt;$H$5,N143&lt;=$H$6)</formula>
    </cfRule>
    <cfRule type="expression" dxfId="3687" priority="1413">
      <formula>AND(N143&gt;$H$6,N143&lt;=$H$4)</formula>
    </cfRule>
    <cfRule type="expression" dxfId="3686" priority="1414">
      <formula>N143&gt;$H$4</formula>
    </cfRule>
  </conditionalFormatting>
  <conditionalFormatting sqref="N144">
    <cfRule type="expression" dxfId="3685" priority="1407">
      <formula>N144&lt;=$H$5</formula>
    </cfRule>
    <cfRule type="expression" dxfId="3684" priority="1408">
      <formula>AND(N144&gt;$H$5,N144&lt;=$H$6)</formula>
    </cfRule>
    <cfRule type="expression" dxfId="3683" priority="1409">
      <formula>AND(N144&gt;$H$6,N144&lt;=$H$4)</formula>
    </cfRule>
    <cfRule type="expression" dxfId="3682" priority="1410">
      <formula>N144&gt;$H$4</formula>
    </cfRule>
  </conditionalFormatting>
  <conditionalFormatting sqref="O134">
    <cfRule type="expression" dxfId="3681" priority="1403">
      <formula>O134&lt;=$H$5</formula>
    </cfRule>
    <cfRule type="expression" dxfId="3680" priority="1404">
      <formula>AND(O134&gt;$H$5,O134&lt;=$H$6)</formula>
    </cfRule>
    <cfRule type="expression" dxfId="3679" priority="1405">
      <formula>AND(O134&gt;$H$6,O134&lt;=$H$4)</formula>
    </cfRule>
    <cfRule type="expression" dxfId="3678" priority="1406">
      <formula>O134&gt;$H$4</formula>
    </cfRule>
  </conditionalFormatting>
  <conditionalFormatting sqref="O135">
    <cfRule type="expression" dxfId="3677" priority="1399">
      <formula>O135&lt;=$H$5</formula>
    </cfRule>
    <cfRule type="expression" dxfId="3676" priority="1400">
      <formula>AND(O135&gt;$H$5,O135&lt;=$H$6)</formula>
    </cfRule>
    <cfRule type="expression" dxfId="3675" priority="1401">
      <formula>AND(O135&gt;$H$6,O135&lt;=$H$4)</formula>
    </cfRule>
    <cfRule type="expression" dxfId="3674" priority="1402">
      <formula>O135&gt;$H$4</formula>
    </cfRule>
  </conditionalFormatting>
  <conditionalFormatting sqref="O136">
    <cfRule type="expression" dxfId="3673" priority="1395">
      <formula>O136&lt;=$H$5</formula>
    </cfRule>
    <cfRule type="expression" dxfId="3672" priority="1396">
      <formula>AND(O136&gt;$H$5,O136&lt;=$H$6)</formula>
    </cfRule>
    <cfRule type="expression" dxfId="3671" priority="1397">
      <formula>AND(O136&gt;$H$6,O136&lt;=$H$4)</formula>
    </cfRule>
    <cfRule type="expression" dxfId="3670" priority="1398">
      <formula>O136&gt;$H$4</formula>
    </cfRule>
  </conditionalFormatting>
  <conditionalFormatting sqref="O137">
    <cfRule type="expression" dxfId="3669" priority="1391">
      <formula>O137&lt;=$H$5</formula>
    </cfRule>
    <cfRule type="expression" dxfId="3668" priority="1392">
      <formula>AND(O137&gt;$H$5,O137&lt;=$H$6)</formula>
    </cfRule>
    <cfRule type="expression" dxfId="3667" priority="1393">
      <formula>AND(O137&gt;$H$6,O137&lt;=$H$4)</formula>
    </cfRule>
    <cfRule type="expression" dxfId="3666" priority="1394">
      <formula>O137&gt;$H$4</formula>
    </cfRule>
  </conditionalFormatting>
  <conditionalFormatting sqref="O138">
    <cfRule type="expression" dxfId="3665" priority="1387">
      <formula>O138&lt;=$H$5</formula>
    </cfRule>
    <cfRule type="expression" dxfId="3664" priority="1388">
      <formula>AND(O138&gt;$H$5,O138&lt;=$H$6)</formula>
    </cfRule>
    <cfRule type="expression" dxfId="3663" priority="1389">
      <formula>AND(O138&gt;$H$6,O138&lt;=$H$4)</formula>
    </cfRule>
    <cfRule type="expression" dxfId="3662" priority="1390">
      <formula>O138&gt;$H$4</formula>
    </cfRule>
  </conditionalFormatting>
  <conditionalFormatting sqref="O139">
    <cfRule type="expression" dxfId="3661" priority="1383">
      <formula>O139&lt;=$H$5</formula>
    </cfRule>
    <cfRule type="expression" dxfId="3660" priority="1384">
      <formula>AND(O139&gt;$H$5,O139&lt;=$H$6)</formula>
    </cfRule>
    <cfRule type="expression" dxfId="3659" priority="1385">
      <formula>AND(O139&gt;$H$6,O139&lt;=$H$4)</formula>
    </cfRule>
    <cfRule type="expression" dxfId="3658" priority="1386">
      <formula>O139&gt;$H$4</formula>
    </cfRule>
  </conditionalFormatting>
  <conditionalFormatting sqref="O140">
    <cfRule type="expression" dxfId="3657" priority="1379">
      <formula>O140&lt;=$H$5</formula>
    </cfRule>
    <cfRule type="expression" dxfId="3656" priority="1380">
      <formula>AND(O140&gt;$H$5,O140&lt;=$H$6)</formula>
    </cfRule>
    <cfRule type="expression" dxfId="3655" priority="1381">
      <formula>AND(O140&gt;$H$6,O140&lt;=$H$4)</formula>
    </cfRule>
    <cfRule type="expression" dxfId="3654" priority="1382">
      <formula>O140&gt;$H$4</formula>
    </cfRule>
  </conditionalFormatting>
  <conditionalFormatting sqref="O141">
    <cfRule type="expression" dxfId="3653" priority="1375">
      <formula>O141&lt;=$H$5</formula>
    </cfRule>
    <cfRule type="expression" dxfId="3652" priority="1376">
      <formula>AND(O141&gt;$H$5,O141&lt;=$H$6)</formula>
    </cfRule>
    <cfRule type="expression" dxfId="3651" priority="1377">
      <formula>AND(O141&gt;$H$6,O141&lt;=$H$4)</formula>
    </cfRule>
    <cfRule type="expression" dxfId="3650" priority="1378">
      <formula>O141&gt;$H$4</formula>
    </cfRule>
  </conditionalFormatting>
  <conditionalFormatting sqref="O142">
    <cfRule type="expression" dxfId="3649" priority="1371">
      <formula>O142&lt;=$H$5</formula>
    </cfRule>
    <cfRule type="expression" dxfId="3648" priority="1372">
      <formula>AND(O142&gt;$H$5,O142&lt;=$H$6)</formula>
    </cfRule>
    <cfRule type="expression" dxfId="3647" priority="1373">
      <formula>AND(O142&gt;$H$6,O142&lt;=$H$4)</formula>
    </cfRule>
    <cfRule type="expression" dxfId="3646" priority="1374">
      <formula>O142&gt;$H$4</formula>
    </cfRule>
  </conditionalFormatting>
  <conditionalFormatting sqref="O143">
    <cfRule type="expression" dxfId="3645" priority="1367">
      <formula>O143&lt;=$H$5</formula>
    </cfRule>
    <cfRule type="expression" dxfId="3644" priority="1368">
      <formula>AND(O143&gt;$H$5,O143&lt;=$H$6)</formula>
    </cfRule>
    <cfRule type="expression" dxfId="3643" priority="1369">
      <formula>AND(O143&gt;$H$6,O143&lt;=$H$4)</formula>
    </cfRule>
    <cfRule type="expression" dxfId="3642" priority="1370">
      <formula>O143&gt;$H$4</formula>
    </cfRule>
  </conditionalFormatting>
  <conditionalFormatting sqref="O144">
    <cfRule type="expression" dxfId="3641" priority="1363">
      <formula>O144&lt;=$H$5</formula>
    </cfRule>
    <cfRule type="expression" dxfId="3640" priority="1364">
      <formula>AND(O144&gt;$H$5,O144&lt;=$H$6)</formula>
    </cfRule>
    <cfRule type="expression" dxfId="3639" priority="1365">
      <formula>AND(O144&gt;$H$6,O144&lt;=$H$4)</formula>
    </cfRule>
    <cfRule type="expression" dxfId="3638" priority="1366">
      <formula>O144&gt;$H$4</formula>
    </cfRule>
  </conditionalFormatting>
  <conditionalFormatting sqref="C145">
    <cfRule type="expression" dxfId="3637" priority="1359">
      <formula>C145&lt;=$H$5</formula>
    </cfRule>
    <cfRule type="expression" dxfId="3636" priority="1360">
      <formula>AND(C145&gt;$H$5,C145&lt;=$H$6)</formula>
    </cfRule>
    <cfRule type="expression" dxfId="3635" priority="1361">
      <formula>AND(C145&gt;$H$6,C145&lt;=$H$4)</formula>
    </cfRule>
    <cfRule type="expression" dxfId="3634" priority="1362">
      <formula>C145&gt;$H$4</formula>
    </cfRule>
  </conditionalFormatting>
  <conditionalFormatting sqref="C146">
    <cfRule type="expression" dxfId="3633" priority="1355">
      <formula>C146&lt;=$H$5</formula>
    </cfRule>
    <cfRule type="expression" dxfId="3632" priority="1356">
      <formula>AND(C146&gt;$H$5,C146&lt;=$H$6)</formula>
    </cfRule>
    <cfRule type="expression" dxfId="3631" priority="1357">
      <formula>AND(C146&gt;$H$6,C146&lt;=$H$4)</formula>
    </cfRule>
    <cfRule type="expression" dxfId="3630" priority="1358">
      <formula>C146&gt;$H$4</formula>
    </cfRule>
  </conditionalFormatting>
  <conditionalFormatting sqref="C147">
    <cfRule type="expression" dxfId="3629" priority="1351">
      <formula>C147&lt;=$H$5</formula>
    </cfRule>
    <cfRule type="expression" dxfId="3628" priority="1352">
      <formula>AND(C147&gt;$H$5,C147&lt;=$H$6)</formula>
    </cfRule>
    <cfRule type="expression" dxfId="3627" priority="1353">
      <formula>AND(C147&gt;$H$6,C147&lt;=$H$4)</formula>
    </cfRule>
    <cfRule type="expression" dxfId="3626" priority="1354">
      <formula>C147&gt;$H$4</formula>
    </cfRule>
  </conditionalFormatting>
  <conditionalFormatting sqref="C148">
    <cfRule type="expression" dxfId="3625" priority="1347">
      <formula>C148&lt;=$H$5</formula>
    </cfRule>
    <cfRule type="expression" dxfId="3624" priority="1348">
      <formula>AND(C148&gt;$H$5,C148&lt;=$H$6)</formula>
    </cfRule>
    <cfRule type="expression" dxfId="3623" priority="1349">
      <formula>AND(C148&gt;$H$6,C148&lt;=$H$4)</formula>
    </cfRule>
    <cfRule type="expression" dxfId="3622" priority="1350">
      <formula>C148&gt;$H$4</formula>
    </cfRule>
  </conditionalFormatting>
  <conditionalFormatting sqref="C149">
    <cfRule type="expression" dxfId="3621" priority="1343">
      <formula>C149&lt;=$H$5</formula>
    </cfRule>
    <cfRule type="expression" dxfId="3620" priority="1344">
      <formula>AND(C149&gt;$H$5,C149&lt;=$H$6)</formula>
    </cfRule>
    <cfRule type="expression" dxfId="3619" priority="1345">
      <formula>AND(C149&gt;$H$6,C149&lt;=$H$4)</formula>
    </cfRule>
    <cfRule type="expression" dxfId="3618" priority="1346">
      <formula>C149&gt;$H$4</formula>
    </cfRule>
  </conditionalFormatting>
  <conditionalFormatting sqref="C150">
    <cfRule type="expression" dxfId="3617" priority="1339">
      <formula>C150&lt;=$H$5</formula>
    </cfRule>
    <cfRule type="expression" dxfId="3616" priority="1340">
      <formula>AND(C150&gt;$H$5,C150&lt;=$H$6)</formula>
    </cfRule>
    <cfRule type="expression" dxfId="3615" priority="1341">
      <formula>AND(C150&gt;$H$6,C150&lt;=$H$4)</formula>
    </cfRule>
    <cfRule type="expression" dxfId="3614" priority="1342">
      <formula>C150&gt;$H$4</formula>
    </cfRule>
  </conditionalFormatting>
  <conditionalFormatting sqref="C151">
    <cfRule type="expression" dxfId="3613" priority="1335">
      <formula>C151&lt;=$H$5</formula>
    </cfRule>
    <cfRule type="expression" dxfId="3612" priority="1336">
      <formula>AND(C151&gt;$H$5,C151&lt;=$H$6)</formula>
    </cfRule>
    <cfRule type="expression" dxfId="3611" priority="1337">
      <formula>AND(C151&gt;$H$6,C151&lt;=$H$4)</formula>
    </cfRule>
    <cfRule type="expression" dxfId="3610" priority="1338">
      <formula>C151&gt;$H$4</formula>
    </cfRule>
  </conditionalFormatting>
  <conditionalFormatting sqref="C152">
    <cfRule type="expression" dxfId="3609" priority="1331">
      <formula>C152&lt;=$H$5</formula>
    </cfRule>
    <cfRule type="expression" dxfId="3608" priority="1332">
      <formula>AND(C152&gt;$H$5,C152&lt;=$H$6)</formula>
    </cfRule>
    <cfRule type="expression" dxfId="3607" priority="1333">
      <formula>AND(C152&gt;$H$6,C152&lt;=$H$4)</formula>
    </cfRule>
    <cfRule type="expression" dxfId="3606" priority="1334">
      <formula>C152&gt;$H$4</formula>
    </cfRule>
  </conditionalFormatting>
  <conditionalFormatting sqref="C153">
    <cfRule type="expression" dxfId="3605" priority="1327">
      <formula>C153&lt;=$H$5</formula>
    </cfRule>
    <cfRule type="expression" dxfId="3604" priority="1328">
      <formula>AND(C153&gt;$H$5,C153&lt;=$H$6)</formula>
    </cfRule>
    <cfRule type="expression" dxfId="3603" priority="1329">
      <formula>AND(C153&gt;$H$6,C153&lt;=$H$4)</formula>
    </cfRule>
    <cfRule type="expression" dxfId="3602" priority="1330">
      <formula>C153&gt;$H$4</formula>
    </cfRule>
  </conditionalFormatting>
  <conditionalFormatting sqref="C154">
    <cfRule type="expression" dxfId="3601" priority="1323">
      <formula>C154&lt;=$H$5</formula>
    </cfRule>
    <cfRule type="expression" dxfId="3600" priority="1324">
      <formula>AND(C154&gt;$H$5,C154&lt;=$H$6)</formula>
    </cfRule>
    <cfRule type="expression" dxfId="3599" priority="1325">
      <formula>AND(C154&gt;$H$6,C154&lt;=$H$4)</formula>
    </cfRule>
    <cfRule type="expression" dxfId="3598" priority="1326">
      <formula>C154&gt;$H$4</formula>
    </cfRule>
  </conditionalFormatting>
  <conditionalFormatting sqref="C155">
    <cfRule type="expression" dxfId="3597" priority="1319">
      <formula>C155&lt;=$H$5</formula>
    </cfRule>
    <cfRule type="expression" dxfId="3596" priority="1320">
      <formula>AND(C155&gt;$H$5,C155&lt;=$H$6)</formula>
    </cfRule>
    <cfRule type="expression" dxfId="3595" priority="1321">
      <formula>AND(C155&gt;$H$6,C155&lt;=$H$4)</formula>
    </cfRule>
    <cfRule type="expression" dxfId="3594" priority="1322">
      <formula>C155&gt;$H$4</formula>
    </cfRule>
  </conditionalFormatting>
  <conditionalFormatting sqref="C156">
    <cfRule type="expression" dxfId="3593" priority="1315">
      <formula>C156&lt;=$H$5</formula>
    </cfRule>
    <cfRule type="expression" dxfId="3592" priority="1316">
      <formula>AND(C156&gt;$H$5,C156&lt;=$H$6)</formula>
    </cfRule>
    <cfRule type="expression" dxfId="3591" priority="1317">
      <formula>AND(C156&gt;$H$6,C156&lt;=$H$4)</formula>
    </cfRule>
    <cfRule type="expression" dxfId="3590" priority="1318">
      <formula>C156&gt;$H$4</formula>
    </cfRule>
  </conditionalFormatting>
  <conditionalFormatting sqref="C157">
    <cfRule type="expression" dxfId="3589" priority="1311">
      <formula>C157&lt;=$H$5</formula>
    </cfRule>
    <cfRule type="expression" dxfId="3588" priority="1312">
      <formula>AND(C157&gt;$H$5,C157&lt;=$H$6)</formula>
    </cfRule>
    <cfRule type="expression" dxfId="3587" priority="1313">
      <formula>AND(C157&gt;$H$6,C157&lt;=$H$4)</formula>
    </cfRule>
    <cfRule type="expression" dxfId="3586" priority="1314">
      <formula>C157&gt;$H$4</formula>
    </cfRule>
  </conditionalFormatting>
  <conditionalFormatting sqref="E145">
    <cfRule type="expression" dxfId="3585" priority="1307">
      <formula>E145&lt;=$H$5</formula>
    </cfRule>
    <cfRule type="expression" dxfId="3584" priority="1308">
      <formula>AND(E145&gt;$H$5,E145&lt;=$H$6)</formula>
    </cfRule>
    <cfRule type="expression" dxfId="3583" priority="1309">
      <formula>AND(E145&gt;$H$6,E145&lt;=$H$4)</formula>
    </cfRule>
    <cfRule type="expression" dxfId="3582" priority="1310">
      <formula>E145&gt;$H$4</formula>
    </cfRule>
  </conditionalFormatting>
  <conditionalFormatting sqref="E146">
    <cfRule type="expression" dxfId="3581" priority="1303">
      <formula>E146&lt;=$H$5</formula>
    </cfRule>
    <cfRule type="expression" dxfId="3580" priority="1304">
      <formula>AND(E146&gt;$H$5,E146&lt;=$H$6)</formula>
    </cfRule>
    <cfRule type="expression" dxfId="3579" priority="1305">
      <formula>AND(E146&gt;$H$6,E146&lt;=$H$4)</formula>
    </cfRule>
    <cfRule type="expression" dxfId="3578" priority="1306">
      <formula>E146&gt;$H$4</formula>
    </cfRule>
  </conditionalFormatting>
  <conditionalFormatting sqref="E147">
    <cfRule type="expression" dxfId="3577" priority="1299">
      <formula>E147&lt;=$H$5</formula>
    </cfRule>
    <cfRule type="expression" dxfId="3576" priority="1300">
      <formula>AND(E147&gt;$H$5,E147&lt;=$H$6)</formula>
    </cfRule>
    <cfRule type="expression" dxfId="3575" priority="1301">
      <formula>AND(E147&gt;$H$6,E147&lt;=$H$4)</formula>
    </cfRule>
    <cfRule type="expression" dxfId="3574" priority="1302">
      <formula>E147&gt;$H$4</formula>
    </cfRule>
  </conditionalFormatting>
  <conditionalFormatting sqref="E148">
    <cfRule type="expression" dxfId="3573" priority="1295">
      <formula>E148&lt;=$H$5</formula>
    </cfRule>
    <cfRule type="expression" dxfId="3572" priority="1296">
      <formula>AND(E148&gt;$H$5,E148&lt;=$H$6)</formula>
    </cfRule>
    <cfRule type="expression" dxfId="3571" priority="1297">
      <formula>AND(E148&gt;$H$6,E148&lt;=$H$4)</formula>
    </cfRule>
    <cfRule type="expression" dxfId="3570" priority="1298">
      <formula>E148&gt;$H$4</formula>
    </cfRule>
  </conditionalFormatting>
  <conditionalFormatting sqref="E149">
    <cfRule type="expression" dxfId="3569" priority="1291">
      <formula>E149&lt;=$H$5</formula>
    </cfRule>
    <cfRule type="expression" dxfId="3568" priority="1292">
      <formula>AND(E149&gt;$H$5,E149&lt;=$H$6)</formula>
    </cfRule>
    <cfRule type="expression" dxfId="3567" priority="1293">
      <formula>AND(E149&gt;$H$6,E149&lt;=$H$4)</formula>
    </cfRule>
    <cfRule type="expression" dxfId="3566" priority="1294">
      <formula>E149&gt;$H$4</formula>
    </cfRule>
  </conditionalFormatting>
  <conditionalFormatting sqref="E150">
    <cfRule type="expression" dxfId="3565" priority="1287">
      <formula>E150&lt;=$H$5</formula>
    </cfRule>
    <cfRule type="expression" dxfId="3564" priority="1288">
      <formula>AND(E150&gt;$H$5,E150&lt;=$H$6)</formula>
    </cfRule>
    <cfRule type="expression" dxfId="3563" priority="1289">
      <formula>AND(E150&gt;$H$6,E150&lt;=$H$4)</formula>
    </cfRule>
    <cfRule type="expression" dxfId="3562" priority="1290">
      <formula>E150&gt;$H$4</formula>
    </cfRule>
  </conditionalFormatting>
  <conditionalFormatting sqref="E151">
    <cfRule type="expression" dxfId="3561" priority="1283">
      <formula>E151&lt;=$H$5</formula>
    </cfRule>
    <cfRule type="expression" dxfId="3560" priority="1284">
      <formula>AND(E151&gt;$H$5,E151&lt;=$H$6)</formula>
    </cfRule>
    <cfRule type="expression" dxfId="3559" priority="1285">
      <formula>AND(E151&gt;$H$6,E151&lt;=$H$4)</formula>
    </cfRule>
    <cfRule type="expression" dxfId="3558" priority="1286">
      <formula>E151&gt;$H$4</formula>
    </cfRule>
  </conditionalFormatting>
  <conditionalFormatting sqref="E152">
    <cfRule type="expression" dxfId="3557" priority="1279">
      <formula>E152&lt;=$H$5</formula>
    </cfRule>
    <cfRule type="expression" dxfId="3556" priority="1280">
      <formula>AND(E152&gt;$H$5,E152&lt;=$H$6)</formula>
    </cfRule>
    <cfRule type="expression" dxfId="3555" priority="1281">
      <formula>AND(E152&gt;$H$6,E152&lt;=$H$4)</formula>
    </cfRule>
    <cfRule type="expression" dxfId="3554" priority="1282">
      <formula>E152&gt;$H$4</formula>
    </cfRule>
  </conditionalFormatting>
  <conditionalFormatting sqref="E153">
    <cfRule type="expression" dxfId="3553" priority="1275">
      <formula>E153&lt;=$H$5</formula>
    </cfRule>
    <cfRule type="expression" dxfId="3552" priority="1276">
      <formula>AND(E153&gt;$H$5,E153&lt;=$H$6)</formula>
    </cfRule>
    <cfRule type="expression" dxfId="3551" priority="1277">
      <formula>AND(E153&gt;$H$6,E153&lt;=$H$4)</formula>
    </cfRule>
    <cfRule type="expression" dxfId="3550" priority="1278">
      <formula>E153&gt;$H$4</formula>
    </cfRule>
  </conditionalFormatting>
  <conditionalFormatting sqref="E154">
    <cfRule type="expression" dxfId="3549" priority="1271">
      <formula>E154&lt;=$H$5</formula>
    </cfRule>
    <cfRule type="expression" dxfId="3548" priority="1272">
      <formula>AND(E154&gt;$H$5,E154&lt;=$H$6)</formula>
    </cfRule>
    <cfRule type="expression" dxfId="3547" priority="1273">
      <formula>AND(E154&gt;$H$6,E154&lt;=$H$4)</formula>
    </cfRule>
    <cfRule type="expression" dxfId="3546" priority="1274">
      <formula>E154&gt;$H$4</formula>
    </cfRule>
  </conditionalFormatting>
  <conditionalFormatting sqref="E155">
    <cfRule type="expression" dxfId="3545" priority="1267">
      <formula>E155&lt;=$H$5</formula>
    </cfRule>
    <cfRule type="expression" dxfId="3544" priority="1268">
      <formula>AND(E155&gt;$H$5,E155&lt;=$H$6)</formula>
    </cfRule>
    <cfRule type="expression" dxfId="3543" priority="1269">
      <formula>AND(E155&gt;$H$6,E155&lt;=$H$4)</formula>
    </cfRule>
    <cfRule type="expression" dxfId="3542" priority="1270">
      <formula>E155&gt;$H$4</formula>
    </cfRule>
  </conditionalFormatting>
  <conditionalFormatting sqref="E156">
    <cfRule type="expression" dxfId="3541" priority="1263">
      <formula>E156&lt;=$H$5</formula>
    </cfRule>
    <cfRule type="expression" dxfId="3540" priority="1264">
      <formula>AND(E156&gt;$H$5,E156&lt;=$H$6)</formula>
    </cfRule>
    <cfRule type="expression" dxfId="3539" priority="1265">
      <formula>AND(E156&gt;$H$6,E156&lt;=$H$4)</formula>
    </cfRule>
    <cfRule type="expression" dxfId="3538" priority="1266">
      <formula>E156&gt;$H$4</formula>
    </cfRule>
  </conditionalFormatting>
  <conditionalFormatting sqref="E157">
    <cfRule type="expression" dxfId="3537" priority="1259">
      <formula>E157&lt;=$H$5</formula>
    </cfRule>
    <cfRule type="expression" dxfId="3536" priority="1260">
      <formula>AND(E157&gt;$H$5,E157&lt;=$H$6)</formula>
    </cfRule>
    <cfRule type="expression" dxfId="3535" priority="1261">
      <formula>AND(E157&gt;$H$6,E157&lt;=$H$4)</formula>
    </cfRule>
    <cfRule type="expression" dxfId="3534" priority="1262">
      <formula>E157&gt;$H$4</formula>
    </cfRule>
  </conditionalFormatting>
  <conditionalFormatting sqref="F145">
    <cfRule type="expression" dxfId="3533" priority="1255">
      <formula>F145&lt;=$H$5</formula>
    </cfRule>
    <cfRule type="expression" dxfId="3532" priority="1256">
      <formula>AND(F145&gt;$H$5,F145&lt;=$H$6)</formula>
    </cfRule>
    <cfRule type="expression" dxfId="3531" priority="1257">
      <formula>AND(F145&gt;$H$6,F145&lt;=$H$4)</formula>
    </cfRule>
    <cfRule type="expression" dxfId="3530" priority="1258">
      <formula>F145&gt;$H$4</formula>
    </cfRule>
  </conditionalFormatting>
  <conditionalFormatting sqref="F146">
    <cfRule type="expression" dxfId="3529" priority="1251">
      <formula>F146&lt;=$H$5</formula>
    </cfRule>
    <cfRule type="expression" dxfId="3528" priority="1252">
      <formula>AND(F146&gt;$H$5,F146&lt;=$H$6)</formula>
    </cfRule>
    <cfRule type="expression" dxfId="3527" priority="1253">
      <formula>AND(F146&gt;$H$6,F146&lt;=$H$4)</formula>
    </cfRule>
    <cfRule type="expression" dxfId="3526" priority="1254">
      <formula>F146&gt;$H$4</formula>
    </cfRule>
  </conditionalFormatting>
  <conditionalFormatting sqref="F147">
    <cfRule type="expression" dxfId="3525" priority="1247">
      <formula>F147&lt;=$H$5</formula>
    </cfRule>
    <cfRule type="expression" dxfId="3524" priority="1248">
      <formula>AND(F147&gt;$H$5,F147&lt;=$H$6)</formula>
    </cfRule>
    <cfRule type="expression" dxfId="3523" priority="1249">
      <formula>AND(F147&gt;$H$6,F147&lt;=$H$4)</formula>
    </cfRule>
    <cfRule type="expression" dxfId="3522" priority="1250">
      <formula>F147&gt;$H$4</formula>
    </cfRule>
  </conditionalFormatting>
  <conditionalFormatting sqref="F148">
    <cfRule type="expression" dxfId="3521" priority="1243">
      <formula>F148&lt;=$H$5</formula>
    </cfRule>
    <cfRule type="expression" dxfId="3520" priority="1244">
      <formula>AND(F148&gt;$H$5,F148&lt;=$H$6)</formula>
    </cfRule>
    <cfRule type="expression" dxfId="3519" priority="1245">
      <formula>AND(F148&gt;$H$6,F148&lt;=$H$4)</formula>
    </cfRule>
    <cfRule type="expression" dxfId="3518" priority="1246">
      <formula>F148&gt;$H$4</formula>
    </cfRule>
  </conditionalFormatting>
  <conditionalFormatting sqref="F149">
    <cfRule type="expression" dxfId="3517" priority="1239">
      <formula>F149&lt;=$H$5</formula>
    </cfRule>
    <cfRule type="expression" dxfId="3516" priority="1240">
      <formula>AND(F149&gt;$H$5,F149&lt;=$H$6)</formula>
    </cfRule>
    <cfRule type="expression" dxfId="3515" priority="1241">
      <formula>AND(F149&gt;$H$6,F149&lt;=$H$4)</formula>
    </cfRule>
    <cfRule type="expression" dxfId="3514" priority="1242">
      <formula>F149&gt;$H$4</formula>
    </cfRule>
  </conditionalFormatting>
  <conditionalFormatting sqref="F150">
    <cfRule type="expression" dxfId="3513" priority="1235">
      <formula>F150&lt;=$H$5</formula>
    </cfRule>
    <cfRule type="expression" dxfId="3512" priority="1236">
      <formula>AND(F150&gt;$H$5,F150&lt;=$H$6)</formula>
    </cfRule>
    <cfRule type="expression" dxfId="3511" priority="1237">
      <formula>AND(F150&gt;$H$6,F150&lt;=$H$4)</formula>
    </cfRule>
    <cfRule type="expression" dxfId="3510" priority="1238">
      <formula>F150&gt;$H$4</formula>
    </cfRule>
  </conditionalFormatting>
  <conditionalFormatting sqref="F151">
    <cfRule type="expression" dxfId="3509" priority="1231">
      <formula>F151&lt;=$H$5</formula>
    </cfRule>
    <cfRule type="expression" dxfId="3508" priority="1232">
      <formula>AND(F151&gt;$H$5,F151&lt;=$H$6)</formula>
    </cfRule>
    <cfRule type="expression" dxfId="3507" priority="1233">
      <formula>AND(F151&gt;$H$6,F151&lt;=$H$4)</formula>
    </cfRule>
    <cfRule type="expression" dxfId="3506" priority="1234">
      <formula>F151&gt;$H$4</formula>
    </cfRule>
  </conditionalFormatting>
  <conditionalFormatting sqref="F152">
    <cfRule type="expression" dxfId="3505" priority="1227">
      <formula>F152&lt;=$H$5</formula>
    </cfRule>
    <cfRule type="expression" dxfId="3504" priority="1228">
      <formula>AND(F152&gt;$H$5,F152&lt;=$H$6)</formula>
    </cfRule>
    <cfRule type="expression" dxfId="3503" priority="1229">
      <formula>AND(F152&gt;$H$6,F152&lt;=$H$4)</formula>
    </cfRule>
    <cfRule type="expression" dxfId="3502" priority="1230">
      <formula>F152&gt;$H$4</formula>
    </cfRule>
  </conditionalFormatting>
  <conditionalFormatting sqref="F153">
    <cfRule type="expression" dxfId="3501" priority="1223">
      <formula>F153&lt;=$H$5</formula>
    </cfRule>
    <cfRule type="expression" dxfId="3500" priority="1224">
      <formula>AND(F153&gt;$H$5,F153&lt;=$H$6)</formula>
    </cfRule>
    <cfRule type="expression" dxfId="3499" priority="1225">
      <formula>AND(F153&gt;$H$6,F153&lt;=$H$4)</formula>
    </cfRule>
    <cfRule type="expression" dxfId="3498" priority="1226">
      <formula>F153&gt;$H$4</formula>
    </cfRule>
  </conditionalFormatting>
  <conditionalFormatting sqref="F154">
    <cfRule type="expression" dxfId="3497" priority="1219">
      <formula>F154&lt;=$H$5</formula>
    </cfRule>
    <cfRule type="expression" dxfId="3496" priority="1220">
      <formula>AND(F154&gt;$H$5,F154&lt;=$H$6)</formula>
    </cfRule>
    <cfRule type="expression" dxfId="3495" priority="1221">
      <formula>AND(F154&gt;$H$6,F154&lt;=$H$4)</formula>
    </cfRule>
    <cfRule type="expression" dxfId="3494" priority="1222">
      <formula>F154&gt;$H$4</formula>
    </cfRule>
  </conditionalFormatting>
  <conditionalFormatting sqref="F155">
    <cfRule type="expression" dxfId="3493" priority="1215">
      <formula>F155&lt;=$H$5</formula>
    </cfRule>
    <cfRule type="expression" dxfId="3492" priority="1216">
      <formula>AND(F155&gt;$H$5,F155&lt;=$H$6)</formula>
    </cfRule>
    <cfRule type="expression" dxfId="3491" priority="1217">
      <formula>AND(F155&gt;$H$6,F155&lt;=$H$4)</formula>
    </cfRule>
    <cfRule type="expression" dxfId="3490" priority="1218">
      <formula>F155&gt;$H$4</formula>
    </cfRule>
  </conditionalFormatting>
  <conditionalFormatting sqref="F156">
    <cfRule type="expression" dxfId="3489" priority="1211">
      <formula>F156&lt;=$H$5</formula>
    </cfRule>
    <cfRule type="expression" dxfId="3488" priority="1212">
      <formula>AND(F156&gt;$H$5,F156&lt;=$H$6)</formula>
    </cfRule>
    <cfRule type="expression" dxfId="3487" priority="1213">
      <formula>AND(F156&gt;$H$6,F156&lt;=$H$4)</formula>
    </cfRule>
    <cfRule type="expression" dxfId="3486" priority="1214">
      <formula>F156&gt;$H$4</formula>
    </cfRule>
  </conditionalFormatting>
  <conditionalFormatting sqref="F157">
    <cfRule type="expression" dxfId="3485" priority="1207">
      <formula>F157&lt;=$H$5</formula>
    </cfRule>
    <cfRule type="expression" dxfId="3484" priority="1208">
      <formula>AND(F157&gt;$H$5,F157&lt;=$H$6)</formula>
    </cfRule>
    <cfRule type="expression" dxfId="3483" priority="1209">
      <formula>AND(F157&gt;$H$6,F157&lt;=$H$4)</formula>
    </cfRule>
    <cfRule type="expression" dxfId="3482" priority="1210">
      <formula>F157&gt;$H$4</formula>
    </cfRule>
  </conditionalFormatting>
  <conditionalFormatting sqref="G145">
    <cfRule type="expression" dxfId="3481" priority="1203">
      <formula>G145&lt;=$H$5</formula>
    </cfRule>
    <cfRule type="expression" dxfId="3480" priority="1204">
      <formula>AND(G145&gt;$H$5,G145&lt;=$H$6)</formula>
    </cfRule>
    <cfRule type="expression" dxfId="3479" priority="1205">
      <formula>AND(G145&gt;$H$6,G145&lt;=$H$4)</formula>
    </cfRule>
    <cfRule type="expression" dxfId="3478" priority="1206">
      <formula>G145&gt;$H$4</formula>
    </cfRule>
  </conditionalFormatting>
  <conditionalFormatting sqref="G146">
    <cfRule type="expression" dxfId="3477" priority="1199">
      <formula>G146&lt;=$H$5</formula>
    </cfRule>
    <cfRule type="expression" dxfId="3476" priority="1200">
      <formula>AND(G146&gt;$H$5,G146&lt;=$H$6)</formula>
    </cfRule>
    <cfRule type="expression" dxfId="3475" priority="1201">
      <formula>AND(G146&gt;$H$6,G146&lt;=$H$4)</formula>
    </cfRule>
    <cfRule type="expression" dxfId="3474" priority="1202">
      <formula>G146&gt;$H$4</formula>
    </cfRule>
  </conditionalFormatting>
  <conditionalFormatting sqref="G147">
    <cfRule type="expression" dxfId="3473" priority="1195">
      <formula>G147&lt;=$H$5</formula>
    </cfRule>
    <cfRule type="expression" dxfId="3472" priority="1196">
      <formula>AND(G147&gt;$H$5,G147&lt;=$H$6)</formula>
    </cfRule>
    <cfRule type="expression" dxfId="3471" priority="1197">
      <formula>AND(G147&gt;$H$6,G147&lt;=$H$4)</formula>
    </cfRule>
    <cfRule type="expression" dxfId="3470" priority="1198">
      <formula>G147&gt;$H$4</formula>
    </cfRule>
  </conditionalFormatting>
  <conditionalFormatting sqref="G148">
    <cfRule type="expression" dxfId="3469" priority="1191">
      <formula>G148&lt;=$H$5</formula>
    </cfRule>
    <cfRule type="expression" dxfId="3468" priority="1192">
      <formula>AND(G148&gt;$H$5,G148&lt;=$H$6)</formula>
    </cfRule>
    <cfRule type="expression" dxfId="3467" priority="1193">
      <formula>AND(G148&gt;$H$6,G148&lt;=$H$4)</formula>
    </cfRule>
    <cfRule type="expression" dxfId="3466" priority="1194">
      <formula>G148&gt;$H$4</formula>
    </cfRule>
  </conditionalFormatting>
  <conditionalFormatting sqref="G149">
    <cfRule type="expression" dxfId="3465" priority="1187">
      <formula>G149&lt;=$H$5</formula>
    </cfRule>
    <cfRule type="expression" dxfId="3464" priority="1188">
      <formula>AND(G149&gt;$H$5,G149&lt;=$H$6)</formula>
    </cfRule>
    <cfRule type="expression" dxfId="3463" priority="1189">
      <formula>AND(G149&gt;$H$6,G149&lt;=$H$4)</formula>
    </cfRule>
    <cfRule type="expression" dxfId="3462" priority="1190">
      <formula>G149&gt;$H$4</formula>
    </cfRule>
  </conditionalFormatting>
  <conditionalFormatting sqref="G150">
    <cfRule type="expression" dxfId="3461" priority="1183">
      <formula>G150&lt;=$H$5</formula>
    </cfRule>
    <cfRule type="expression" dxfId="3460" priority="1184">
      <formula>AND(G150&gt;$H$5,G150&lt;=$H$6)</formula>
    </cfRule>
    <cfRule type="expression" dxfId="3459" priority="1185">
      <formula>AND(G150&gt;$H$6,G150&lt;=$H$4)</formula>
    </cfRule>
    <cfRule type="expression" dxfId="3458" priority="1186">
      <formula>G150&gt;$H$4</formula>
    </cfRule>
  </conditionalFormatting>
  <conditionalFormatting sqref="G151">
    <cfRule type="expression" dxfId="3457" priority="1179">
      <formula>G151&lt;=$H$5</formula>
    </cfRule>
    <cfRule type="expression" dxfId="3456" priority="1180">
      <formula>AND(G151&gt;$H$5,G151&lt;=$H$6)</formula>
    </cfRule>
    <cfRule type="expression" dxfId="3455" priority="1181">
      <formula>AND(G151&gt;$H$6,G151&lt;=$H$4)</formula>
    </cfRule>
    <cfRule type="expression" dxfId="3454" priority="1182">
      <formula>G151&gt;$H$4</formula>
    </cfRule>
  </conditionalFormatting>
  <conditionalFormatting sqref="G152">
    <cfRule type="expression" dxfId="3453" priority="1175">
      <formula>G152&lt;=$H$5</formula>
    </cfRule>
    <cfRule type="expression" dxfId="3452" priority="1176">
      <formula>AND(G152&gt;$H$5,G152&lt;=$H$6)</formula>
    </cfRule>
    <cfRule type="expression" dxfId="3451" priority="1177">
      <formula>AND(G152&gt;$H$6,G152&lt;=$H$4)</formula>
    </cfRule>
    <cfRule type="expression" dxfId="3450" priority="1178">
      <formula>G152&gt;$H$4</formula>
    </cfRule>
  </conditionalFormatting>
  <conditionalFormatting sqref="G153">
    <cfRule type="expression" dxfId="3449" priority="1171">
      <formula>G153&lt;=$H$5</formula>
    </cfRule>
    <cfRule type="expression" dxfId="3448" priority="1172">
      <formula>AND(G153&gt;$H$5,G153&lt;=$H$6)</formula>
    </cfRule>
    <cfRule type="expression" dxfId="3447" priority="1173">
      <formula>AND(G153&gt;$H$6,G153&lt;=$H$4)</formula>
    </cfRule>
    <cfRule type="expression" dxfId="3446" priority="1174">
      <formula>G153&gt;$H$4</formula>
    </cfRule>
  </conditionalFormatting>
  <conditionalFormatting sqref="G154">
    <cfRule type="expression" dxfId="3445" priority="1167">
      <formula>G154&lt;=$H$5</formula>
    </cfRule>
    <cfRule type="expression" dxfId="3444" priority="1168">
      <formula>AND(G154&gt;$H$5,G154&lt;=$H$6)</formula>
    </cfRule>
    <cfRule type="expression" dxfId="3443" priority="1169">
      <formula>AND(G154&gt;$H$6,G154&lt;=$H$4)</formula>
    </cfRule>
    <cfRule type="expression" dxfId="3442" priority="1170">
      <formula>G154&gt;$H$4</formula>
    </cfRule>
  </conditionalFormatting>
  <conditionalFormatting sqref="G155">
    <cfRule type="expression" dxfId="3441" priority="1163">
      <formula>G155&lt;=$H$5</formula>
    </cfRule>
    <cfRule type="expression" dxfId="3440" priority="1164">
      <formula>AND(G155&gt;$H$5,G155&lt;=$H$6)</formula>
    </cfRule>
    <cfRule type="expression" dxfId="3439" priority="1165">
      <formula>AND(G155&gt;$H$6,G155&lt;=$H$4)</formula>
    </cfRule>
    <cfRule type="expression" dxfId="3438" priority="1166">
      <formula>G155&gt;$H$4</formula>
    </cfRule>
  </conditionalFormatting>
  <conditionalFormatting sqref="G156">
    <cfRule type="expression" dxfId="3437" priority="1159">
      <formula>G156&lt;=$H$5</formula>
    </cfRule>
    <cfRule type="expression" dxfId="3436" priority="1160">
      <formula>AND(G156&gt;$H$5,G156&lt;=$H$6)</formula>
    </cfRule>
    <cfRule type="expression" dxfId="3435" priority="1161">
      <formula>AND(G156&gt;$H$6,G156&lt;=$H$4)</formula>
    </cfRule>
    <cfRule type="expression" dxfId="3434" priority="1162">
      <formula>G156&gt;$H$4</formula>
    </cfRule>
  </conditionalFormatting>
  <conditionalFormatting sqref="G157">
    <cfRule type="expression" dxfId="3433" priority="1155">
      <formula>G157&lt;=$H$5</formula>
    </cfRule>
    <cfRule type="expression" dxfId="3432" priority="1156">
      <formula>AND(G157&gt;$H$5,G157&lt;=$H$6)</formula>
    </cfRule>
    <cfRule type="expression" dxfId="3431" priority="1157">
      <formula>AND(G157&gt;$H$6,G157&lt;=$H$4)</formula>
    </cfRule>
    <cfRule type="expression" dxfId="3430" priority="1158">
      <formula>G157&gt;$H$4</formula>
    </cfRule>
  </conditionalFormatting>
  <conditionalFormatting sqref="H145">
    <cfRule type="expression" dxfId="3429" priority="1151">
      <formula>H145&lt;=$H$5</formula>
    </cfRule>
    <cfRule type="expression" dxfId="3428" priority="1152">
      <formula>AND(H145&gt;$H$5,H145&lt;=$H$6)</formula>
    </cfRule>
    <cfRule type="expression" dxfId="3427" priority="1153">
      <formula>AND(H145&gt;$H$6,H145&lt;=$H$4)</formula>
    </cfRule>
    <cfRule type="expression" dxfId="3426" priority="1154">
      <formula>H145&gt;$H$4</formula>
    </cfRule>
  </conditionalFormatting>
  <conditionalFormatting sqref="H146">
    <cfRule type="expression" dxfId="3425" priority="1147">
      <formula>H146&lt;=$H$5</formula>
    </cfRule>
    <cfRule type="expression" dxfId="3424" priority="1148">
      <formula>AND(H146&gt;$H$5,H146&lt;=$H$6)</formula>
    </cfRule>
    <cfRule type="expression" dxfId="3423" priority="1149">
      <formula>AND(H146&gt;$H$6,H146&lt;=$H$4)</formula>
    </cfRule>
    <cfRule type="expression" dxfId="3422" priority="1150">
      <formula>H146&gt;$H$4</formula>
    </cfRule>
  </conditionalFormatting>
  <conditionalFormatting sqref="H147">
    <cfRule type="expression" dxfId="3421" priority="1143">
      <formula>H147&lt;=$H$5</formula>
    </cfRule>
    <cfRule type="expression" dxfId="3420" priority="1144">
      <formula>AND(H147&gt;$H$5,H147&lt;=$H$6)</formula>
    </cfRule>
    <cfRule type="expression" dxfId="3419" priority="1145">
      <formula>AND(H147&gt;$H$6,H147&lt;=$H$4)</formula>
    </cfRule>
    <cfRule type="expression" dxfId="3418" priority="1146">
      <formula>H147&gt;$H$4</formula>
    </cfRule>
  </conditionalFormatting>
  <conditionalFormatting sqref="H148">
    <cfRule type="expression" dxfId="3417" priority="1139">
      <formula>H148&lt;=$H$5</formula>
    </cfRule>
    <cfRule type="expression" dxfId="3416" priority="1140">
      <formula>AND(H148&gt;$H$5,H148&lt;=$H$6)</formula>
    </cfRule>
    <cfRule type="expression" dxfId="3415" priority="1141">
      <formula>AND(H148&gt;$H$6,H148&lt;=$H$4)</formula>
    </cfRule>
    <cfRule type="expression" dxfId="3414" priority="1142">
      <formula>H148&gt;$H$4</formula>
    </cfRule>
  </conditionalFormatting>
  <conditionalFormatting sqref="H149">
    <cfRule type="expression" dxfId="3413" priority="1135">
      <formula>H149&lt;=$H$5</formula>
    </cfRule>
    <cfRule type="expression" dxfId="3412" priority="1136">
      <formula>AND(H149&gt;$H$5,H149&lt;=$H$6)</formula>
    </cfRule>
    <cfRule type="expression" dxfId="3411" priority="1137">
      <formula>AND(H149&gt;$H$6,H149&lt;=$H$4)</formula>
    </cfRule>
    <cfRule type="expression" dxfId="3410" priority="1138">
      <formula>H149&gt;$H$4</formula>
    </cfRule>
  </conditionalFormatting>
  <conditionalFormatting sqref="H150">
    <cfRule type="expression" dxfId="3409" priority="1131">
      <formula>H150&lt;=$H$5</formula>
    </cfRule>
    <cfRule type="expression" dxfId="3408" priority="1132">
      <formula>AND(H150&gt;$H$5,H150&lt;=$H$6)</formula>
    </cfRule>
    <cfRule type="expression" dxfId="3407" priority="1133">
      <formula>AND(H150&gt;$H$6,H150&lt;=$H$4)</formula>
    </cfRule>
    <cfRule type="expression" dxfId="3406" priority="1134">
      <formula>H150&gt;$H$4</formula>
    </cfRule>
  </conditionalFormatting>
  <conditionalFormatting sqref="H151">
    <cfRule type="expression" dxfId="3405" priority="1127">
      <formula>H151&lt;=$H$5</formula>
    </cfRule>
    <cfRule type="expression" dxfId="3404" priority="1128">
      <formula>AND(H151&gt;$H$5,H151&lt;=$H$6)</formula>
    </cfRule>
    <cfRule type="expression" dxfId="3403" priority="1129">
      <formula>AND(H151&gt;$H$6,H151&lt;=$H$4)</formula>
    </cfRule>
    <cfRule type="expression" dxfId="3402" priority="1130">
      <formula>H151&gt;$H$4</formula>
    </cfRule>
  </conditionalFormatting>
  <conditionalFormatting sqref="H152">
    <cfRule type="expression" dxfId="3401" priority="1123">
      <formula>H152&lt;=$H$5</formula>
    </cfRule>
    <cfRule type="expression" dxfId="3400" priority="1124">
      <formula>AND(H152&gt;$H$5,H152&lt;=$H$6)</formula>
    </cfRule>
    <cfRule type="expression" dxfId="3399" priority="1125">
      <formula>AND(H152&gt;$H$6,H152&lt;=$H$4)</formula>
    </cfRule>
    <cfRule type="expression" dxfId="3398" priority="1126">
      <formula>H152&gt;$H$4</formula>
    </cfRule>
  </conditionalFormatting>
  <conditionalFormatting sqref="H153">
    <cfRule type="expression" dxfId="3397" priority="1119">
      <formula>H153&lt;=$H$5</formula>
    </cfRule>
    <cfRule type="expression" dxfId="3396" priority="1120">
      <formula>AND(H153&gt;$H$5,H153&lt;=$H$6)</formula>
    </cfRule>
    <cfRule type="expression" dxfId="3395" priority="1121">
      <formula>AND(H153&gt;$H$6,H153&lt;=$H$4)</formula>
    </cfRule>
    <cfRule type="expression" dxfId="3394" priority="1122">
      <formula>H153&gt;$H$4</formula>
    </cfRule>
  </conditionalFormatting>
  <conditionalFormatting sqref="H154">
    <cfRule type="expression" dxfId="3393" priority="1115">
      <formula>H154&lt;=$H$5</formula>
    </cfRule>
    <cfRule type="expression" dxfId="3392" priority="1116">
      <formula>AND(H154&gt;$H$5,H154&lt;=$H$6)</formula>
    </cfRule>
    <cfRule type="expression" dxfId="3391" priority="1117">
      <formula>AND(H154&gt;$H$6,H154&lt;=$H$4)</formula>
    </cfRule>
    <cfRule type="expression" dxfId="3390" priority="1118">
      <formula>H154&gt;$H$4</formula>
    </cfRule>
  </conditionalFormatting>
  <conditionalFormatting sqref="H155">
    <cfRule type="expression" dxfId="3389" priority="1111">
      <formula>H155&lt;=$H$5</formula>
    </cfRule>
    <cfRule type="expression" dxfId="3388" priority="1112">
      <formula>AND(H155&gt;$H$5,H155&lt;=$H$6)</formula>
    </cfRule>
    <cfRule type="expression" dxfId="3387" priority="1113">
      <formula>AND(H155&gt;$H$6,H155&lt;=$H$4)</formula>
    </cfRule>
    <cfRule type="expression" dxfId="3386" priority="1114">
      <formula>H155&gt;$H$4</formula>
    </cfRule>
  </conditionalFormatting>
  <conditionalFormatting sqref="H156">
    <cfRule type="expression" dxfId="3385" priority="1107">
      <formula>H156&lt;=$H$5</formula>
    </cfRule>
    <cfRule type="expression" dxfId="3384" priority="1108">
      <formula>AND(H156&gt;$H$5,H156&lt;=$H$6)</formula>
    </cfRule>
    <cfRule type="expression" dxfId="3383" priority="1109">
      <formula>AND(H156&gt;$H$6,H156&lt;=$H$4)</formula>
    </cfRule>
    <cfRule type="expression" dxfId="3382" priority="1110">
      <formula>H156&gt;$H$4</formula>
    </cfRule>
  </conditionalFormatting>
  <conditionalFormatting sqref="H157">
    <cfRule type="expression" dxfId="3381" priority="1103">
      <formula>H157&lt;=$H$5</formula>
    </cfRule>
    <cfRule type="expression" dxfId="3380" priority="1104">
      <formula>AND(H157&gt;$H$5,H157&lt;=$H$6)</formula>
    </cfRule>
    <cfRule type="expression" dxfId="3379" priority="1105">
      <formula>AND(H157&gt;$H$6,H157&lt;=$H$4)</formula>
    </cfRule>
    <cfRule type="expression" dxfId="3378" priority="1106">
      <formula>H157&gt;$H$4</formula>
    </cfRule>
  </conditionalFormatting>
  <conditionalFormatting sqref="I145">
    <cfRule type="expression" dxfId="3377" priority="1099">
      <formula>I145&lt;=$H$5</formula>
    </cfRule>
    <cfRule type="expression" dxfId="3376" priority="1100">
      <formula>AND(I145&gt;$H$5,I145&lt;=$H$6)</formula>
    </cfRule>
    <cfRule type="expression" dxfId="3375" priority="1101">
      <formula>AND(I145&gt;$H$6,I145&lt;=$H$4)</formula>
    </cfRule>
    <cfRule type="expression" dxfId="3374" priority="1102">
      <formula>I145&gt;$H$4</formula>
    </cfRule>
  </conditionalFormatting>
  <conditionalFormatting sqref="I146">
    <cfRule type="expression" dxfId="3373" priority="1095">
      <formula>I146&lt;=$H$5</formula>
    </cfRule>
    <cfRule type="expression" dxfId="3372" priority="1096">
      <formula>AND(I146&gt;$H$5,I146&lt;=$H$6)</formula>
    </cfRule>
    <cfRule type="expression" dxfId="3371" priority="1097">
      <formula>AND(I146&gt;$H$6,I146&lt;=$H$4)</formula>
    </cfRule>
    <cfRule type="expression" dxfId="3370" priority="1098">
      <formula>I146&gt;$H$4</formula>
    </cfRule>
  </conditionalFormatting>
  <conditionalFormatting sqref="I147">
    <cfRule type="expression" dxfId="3369" priority="1091">
      <formula>I147&lt;=$H$5</formula>
    </cfRule>
    <cfRule type="expression" dxfId="3368" priority="1092">
      <formula>AND(I147&gt;$H$5,I147&lt;=$H$6)</formula>
    </cfRule>
    <cfRule type="expression" dxfId="3367" priority="1093">
      <formula>AND(I147&gt;$H$6,I147&lt;=$H$4)</formula>
    </cfRule>
    <cfRule type="expression" dxfId="3366" priority="1094">
      <formula>I147&gt;$H$4</formula>
    </cfRule>
  </conditionalFormatting>
  <conditionalFormatting sqref="I148">
    <cfRule type="expression" dxfId="3365" priority="1087">
      <formula>I148&lt;=$H$5</formula>
    </cfRule>
    <cfRule type="expression" dxfId="3364" priority="1088">
      <formula>AND(I148&gt;$H$5,I148&lt;=$H$6)</formula>
    </cfRule>
    <cfRule type="expression" dxfId="3363" priority="1089">
      <formula>AND(I148&gt;$H$6,I148&lt;=$H$4)</formula>
    </cfRule>
    <cfRule type="expression" dxfId="3362" priority="1090">
      <formula>I148&gt;$H$4</formula>
    </cfRule>
  </conditionalFormatting>
  <conditionalFormatting sqref="I149">
    <cfRule type="expression" dxfId="3361" priority="1083">
      <formula>I149&lt;=$H$5</formula>
    </cfRule>
    <cfRule type="expression" dxfId="3360" priority="1084">
      <formula>AND(I149&gt;$H$5,I149&lt;=$H$6)</formula>
    </cfRule>
    <cfRule type="expression" dxfId="3359" priority="1085">
      <formula>AND(I149&gt;$H$6,I149&lt;=$H$4)</formula>
    </cfRule>
    <cfRule type="expression" dxfId="3358" priority="1086">
      <formula>I149&gt;$H$4</formula>
    </cfRule>
  </conditionalFormatting>
  <conditionalFormatting sqref="I150">
    <cfRule type="expression" dxfId="3357" priority="1079">
      <formula>I150&lt;=$H$5</formula>
    </cfRule>
    <cfRule type="expression" dxfId="3356" priority="1080">
      <formula>AND(I150&gt;$H$5,I150&lt;=$H$6)</formula>
    </cfRule>
    <cfRule type="expression" dxfId="3355" priority="1081">
      <formula>AND(I150&gt;$H$6,I150&lt;=$H$4)</formula>
    </cfRule>
    <cfRule type="expression" dxfId="3354" priority="1082">
      <formula>I150&gt;$H$4</formula>
    </cfRule>
  </conditionalFormatting>
  <conditionalFormatting sqref="I151">
    <cfRule type="expression" dxfId="3353" priority="1075">
      <formula>I151&lt;=$H$5</formula>
    </cfRule>
    <cfRule type="expression" dxfId="3352" priority="1076">
      <formula>AND(I151&gt;$H$5,I151&lt;=$H$6)</formula>
    </cfRule>
    <cfRule type="expression" dxfId="3351" priority="1077">
      <formula>AND(I151&gt;$H$6,I151&lt;=$H$4)</formula>
    </cfRule>
    <cfRule type="expression" dxfId="3350" priority="1078">
      <formula>I151&gt;$H$4</formula>
    </cfRule>
  </conditionalFormatting>
  <conditionalFormatting sqref="I152">
    <cfRule type="expression" dxfId="3349" priority="1071">
      <formula>I152&lt;=$H$5</formula>
    </cfRule>
    <cfRule type="expression" dxfId="3348" priority="1072">
      <formula>AND(I152&gt;$H$5,I152&lt;=$H$6)</formula>
    </cfRule>
    <cfRule type="expression" dxfId="3347" priority="1073">
      <formula>AND(I152&gt;$H$6,I152&lt;=$H$4)</formula>
    </cfRule>
    <cfRule type="expression" dxfId="3346" priority="1074">
      <formula>I152&gt;$H$4</formula>
    </cfRule>
  </conditionalFormatting>
  <conditionalFormatting sqref="I153">
    <cfRule type="expression" dxfId="3345" priority="1067">
      <formula>I153&lt;=$H$5</formula>
    </cfRule>
    <cfRule type="expression" dxfId="3344" priority="1068">
      <formula>AND(I153&gt;$H$5,I153&lt;=$H$6)</formula>
    </cfRule>
    <cfRule type="expression" dxfId="3343" priority="1069">
      <formula>AND(I153&gt;$H$6,I153&lt;=$H$4)</formula>
    </cfRule>
    <cfRule type="expression" dxfId="3342" priority="1070">
      <formula>I153&gt;$H$4</formula>
    </cfRule>
  </conditionalFormatting>
  <conditionalFormatting sqref="I154">
    <cfRule type="expression" dxfId="3341" priority="1063">
      <formula>I154&lt;=$H$5</formula>
    </cfRule>
    <cfRule type="expression" dxfId="3340" priority="1064">
      <formula>AND(I154&gt;$H$5,I154&lt;=$H$6)</formula>
    </cfRule>
    <cfRule type="expression" dxfId="3339" priority="1065">
      <formula>AND(I154&gt;$H$6,I154&lt;=$H$4)</formula>
    </cfRule>
    <cfRule type="expression" dxfId="3338" priority="1066">
      <formula>I154&gt;$H$4</formula>
    </cfRule>
  </conditionalFormatting>
  <conditionalFormatting sqref="I155">
    <cfRule type="expression" dxfId="3337" priority="1059">
      <formula>I155&lt;=$H$5</formula>
    </cfRule>
    <cfRule type="expression" dxfId="3336" priority="1060">
      <formula>AND(I155&gt;$H$5,I155&lt;=$H$6)</formula>
    </cfRule>
    <cfRule type="expression" dxfId="3335" priority="1061">
      <formula>AND(I155&gt;$H$6,I155&lt;=$H$4)</formula>
    </cfRule>
    <cfRule type="expression" dxfId="3334" priority="1062">
      <formula>I155&gt;$H$4</formula>
    </cfRule>
  </conditionalFormatting>
  <conditionalFormatting sqref="I156">
    <cfRule type="expression" dxfId="3333" priority="1055">
      <formula>I156&lt;=$H$5</formula>
    </cfRule>
    <cfRule type="expression" dxfId="3332" priority="1056">
      <formula>AND(I156&gt;$H$5,I156&lt;=$H$6)</formula>
    </cfRule>
    <cfRule type="expression" dxfId="3331" priority="1057">
      <formula>AND(I156&gt;$H$6,I156&lt;=$H$4)</formula>
    </cfRule>
    <cfRule type="expression" dxfId="3330" priority="1058">
      <formula>I156&gt;$H$4</formula>
    </cfRule>
  </conditionalFormatting>
  <conditionalFormatting sqref="I157">
    <cfRule type="expression" dxfId="3329" priority="1051">
      <formula>I157&lt;=$H$5</formula>
    </cfRule>
    <cfRule type="expression" dxfId="3328" priority="1052">
      <formula>AND(I157&gt;$H$5,I157&lt;=$H$6)</formula>
    </cfRule>
    <cfRule type="expression" dxfId="3327" priority="1053">
      <formula>AND(I157&gt;$H$6,I157&lt;=$H$4)</formula>
    </cfRule>
    <cfRule type="expression" dxfId="3326" priority="1054">
      <formula>I157&gt;$H$4</formula>
    </cfRule>
  </conditionalFormatting>
  <conditionalFormatting sqref="J145">
    <cfRule type="expression" dxfId="3325" priority="1047">
      <formula>J145&lt;=$H$5</formula>
    </cfRule>
    <cfRule type="expression" dxfId="3324" priority="1048">
      <formula>AND(J145&gt;$H$5,J145&lt;=$H$6)</formula>
    </cfRule>
    <cfRule type="expression" dxfId="3323" priority="1049">
      <formula>AND(J145&gt;$H$6,J145&lt;=$H$4)</formula>
    </cfRule>
    <cfRule type="expression" dxfId="3322" priority="1050">
      <formula>J145&gt;$H$4</formula>
    </cfRule>
  </conditionalFormatting>
  <conditionalFormatting sqref="J146">
    <cfRule type="expression" dxfId="3321" priority="1043">
      <formula>J146&lt;=$H$5</formula>
    </cfRule>
    <cfRule type="expression" dxfId="3320" priority="1044">
      <formula>AND(J146&gt;$H$5,J146&lt;=$H$6)</formula>
    </cfRule>
    <cfRule type="expression" dxfId="3319" priority="1045">
      <formula>AND(J146&gt;$H$6,J146&lt;=$H$4)</formula>
    </cfRule>
    <cfRule type="expression" dxfId="3318" priority="1046">
      <formula>J146&gt;$H$4</formula>
    </cfRule>
  </conditionalFormatting>
  <conditionalFormatting sqref="J147">
    <cfRule type="expression" dxfId="3317" priority="1039">
      <formula>J147&lt;=$H$5</formula>
    </cfRule>
    <cfRule type="expression" dxfId="3316" priority="1040">
      <formula>AND(J147&gt;$H$5,J147&lt;=$H$6)</formula>
    </cfRule>
    <cfRule type="expression" dxfId="3315" priority="1041">
      <formula>AND(J147&gt;$H$6,J147&lt;=$H$4)</formula>
    </cfRule>
    <cfRule type="expression" dxfId="3314" priority="1042">
      <formula>J147&gt;$H$4</formula>
    </cfRule>
  </conditionalFormatting>
  <conditionalFormatting sqref="J148">
    <cfRule type="expression" dxfId="3313" priority="1035">
      <formula>J148&lt;=$H$5</formula>
    </cfRule>
    <cfRule type="expression" dxfId="3312" priority="1036">
      <formula>AND(J148&gt;$H$5,J148&lt;=$H$6)</formula>
    </cfRule>
    <cfRule type="expression" dxfId="3311" priority="1037">
      <formula>AND(J148&gt;$H$6,J148&lt;=$H$4)</formula>
    </cfRule>
    <cfRule type="expression" dxfId="3310" priority="1038">
      <formula>J148&gt;$H$4</formula>
    </cfRule>
  </conditionalFormatting>
  <conditionalFormatting sqref="J149">
    <cfRule type="expression" dxfId="3309" priority="1031">
      <formula>J149&lt;=$H$5</formula>
    </cfRule>
    <cfRule type="expression" dxfId="3308" priority="1032">
      <formula>AND(J149&gt;$H$5,J149&lt;=$H$6)</formula>
    </cfRule>
    <cfRule type="expression" dxfId="3307" priority="1033">
      <formula>AND(J149&gt;$H$6,J149&lt;=$H$4)</formula>
    </cfRule>
    <cfRule type="expression" dxfId="3306" priority="1034">
      <formula>J149&gt;$H$4</formula>
    </cfRule>
  </conditionalFormatting>
  <conditionalFormatting sqref="J150">
    <cfRule type="expression" dxfId="3305" priority="1027">
      <formula>J150&lt;=$H$5</formula>
    </cfRule>
    <cfRule type="expression" dxfId="3304" priority="1028">
      <formula>AND(J150&gt;$H$5,J150&lt;=$H$6)</formula>
    </cfRule>
    <cfRule type="expression" dxfId="3303" priority="1029">
      <formula>AND(J150&gt;$H$6,J150&lt;=$H$4)</formula>
    </cfRule>
    <cfRule type="expression" dxfId="3302" priority="1030">
      <formula>J150&gt;$H$4</formula>
    </cfRule>
  </conditionalFormatting>
  <conditionalFormatting sqref="J151">
    <cfRule type="expression" dxfId="3301" priority="1023">
      <formula>J151&lt;=$H$5</formula>
    </cfRule>
    <cfRule type="expression" dxfId="3300" priority="1024">
      <formula>AND(J151&gt;$H$5,J151&lt;=$H$6)</formula>
    </cfRule>
    <cfRule type="expression" dxfId="3299" priority="1025">
      <formula>AND(J151&gt;$H$6,J151&lt;=$H$4)</formula>
    </cfRule>
    <cfRule type="expression" dxfId="3298" priority="1026">
      <formula>J151&gt;$H$4</formula>
    </cfRule>
  </conditionalFormatting>
  <conditionalFormatting sqref="J152">
    <cfRule type="expression" dxfId="3297" priority="1019">
      <formula>J152&lt;=$H$5</formula>
    </cfRule>
    <cfRule type="expression" dxfId="3296" priority="1020">
      <formula>AND(J152&gt;$H$5,J152&lt;=$H$6)</formula>
    </cfRule>
    <cfRule type="expression" dxfId="3295" priority="1021">
      <formula>AND(J152&gt;$H$6,J152&lt;=$H$4)</formula>
    </cfRule>
    <cfRule type="expression" dxfId="3294" priority="1022">
      <formula>J152&gt;$H$4</formula>
    </cfRule>
  </conditionalFormatting>
  <conditionalFormatting sqref="J153">
    <cfRule type="expression" dxfId="3293" priority="1015">
      <formula>J153&lt;=$H$5</formula>
    </cfRule>
    <cfRule type="expression" dxfId="3292" priority="1016">
      <formula>AND(J153&gt;$H$5,J153&lt;=$H$6)</formula>
    </cfRule>
    <cfRule type="expression" dxfId="3291" priority="1017">
      <formula>AND(J153&gt;$H$6,J153&lt;=$H$4)</formula>
    </cfRule>
    <cfRule type="expression" dxfId="3290" priority="1018">
      <formula>J153&gt;$H$4</formula>
    </cfRule>
  </conditionalFormatting>
  <conditionalFormatting sqref="J154">
    <cfRule type="expression" dxfId="3289" priority="1011">
      <formula>J154&lt;=$H$5</formula>
    </cfRule>
    <cfRule type="expression" dxfId="3288" priority="1012">
      <formula>AND(J154&gt;$H$5,J154&lt;=$H$6)</formula>
    </cfRule>
    <cfRule type="expression" dxfId="3287" priority="1013">
      <formula>AND(J154&gt;$H$6,J154&lt;=$H$4)</formula>
    </cfRule>
    <cfRule type="expression" dxfId="3286" priority="1014">
      <formula>J154&gt;$H$4</formula>
    </cfRule>
  </conditionalFormatting>
  <conditionalFormatting sqref="J155">
    <cfRule type="expression" dxfId="3285" priority="1007">
      <formula>J155&lt;=$H$5</formula>
    </cfRule>
    <cfRule type="expression" dxfId="3284" priority="1008">
      <formula>AND(J155&gt;$H$5,J155&lt;=$H$6)</formula>
    </cfRule>
    <cfRule type="expression" dxfId="3283" priority="1009">
      <formula>AND(J155&gt;$H$6,J155&lt;=$H$4)</formula>
    </cfRule>
    <cfRule type="expression" dxfId="3282" priority="1010">
      <formula>J155&gt;$H$4</formula>
    </cfRule>
  </conditionalFormatting>
  <conditionalFormatting sqref="J156">
    <cfRule type="expression" dxfId="3281" priority="1003">
      <formula>J156&lt;=$H$5</formula>
    </cfRule>
    <cfRule type="expression" dxfId="3280" priority="1004">
      <formula>AND(J156&gt;$H$5,J156&lt;=$H$6)</formula>
    </cfRule>
    <cfRule type="expression" dxfId="3279" priority="1005">
      <formula>AND(J156&gt;$H$6,J156&lt;=$H$4)</formula>
    </cfRule>
    <cfRule type="expression" dxfId="3278" priority="1006">
      <formula>J156&gt;$H$4</formula>
    </cfRule>
  </conditionalFormatting>
  <conditionalFormatting sqref="J157">
    <cfRule type="expression" dxfId="3277" priority="999">
      <formula>J157&lt;=$H$5</formula>
    </cfRule>
    <cfRule type="expression" dxfId="3276" priority="1000">
      <formula>AND(J157&gt;$H$5,J157&lt;=$H$6)</formula>
    </cfRule>
    <cfRule type="expression" dxfId="3275" priority="1001">
      <formula>AND(J157&gt;$H$6,J157&lt;=$H$4)</formula>
    </cfRule>
    <cfRule type="expression" dxfId="3274" priority="1002">
      <formula>J157&gt;$H$4</formula>
    </cfRule>
  </conditionalFormatting>
  <conditionalFormatting sqref="L145">
    <cfRule type="expression" dxfId="3273" priority="995">
      <formula>L145&lt;=$H$5</formula>
    </cfRule>
    <cfRule type="expression" dxfId="3272" priority="996">
      <formula>AND(L145&gt;$H$5,L145&lt;=$H$6)</formula>
    </cfRule>
    <cfRule type="expression" dxfId="3271" priority="997">
      <formula>AND(L145&gt;$H$6,L145&lt;=$H$4)</formula>
    </cfRule>
    <cfRule type="expression" dxfId="3270" priority="998">
      <formula>L145&gt;$H$4</formula>
    </cfRule>
  </conditionalFormatting>
  <conditionalFormatting sqref="L146">
    <cfRule type="expression" dxfId="3269" priority="991">
      <formula>L146&lt;=$H$5</formula>
    </cfRule>
    <cfRule type="expression" dxfId="3268" priority="992">
      <formula>AND(L146&gt;$H$5,L146&lt;=$H$6)</formula>
    </cfRule>
    <cfRule type="expression" dxfId="3267" priority="993">
      <formula>AND(L146&gt;$H$6,L146&lt;=$H$4)</formula>
    </cfRule>
    <cfRule type="expression" dxfId="3266" priority="994">
      <formula>L146&gt;$H$4</formula>
    </cfRule>
  </conditionalFormatting>
  <conditionalFormatting sqref="L147">
    <cfRule type="expression" dxfId="3265" priority="987">
      <formula>L147&lt;=$H$5</formula>
    </cfRule>
    <cfRule type="expression" dxfId="3264" priority="988">
      <formula>AND(L147&gt;$H$5,L147&lt;=$H$6)</formula>
    </cfRule>
    <cfRule type="expression" dxfId="3263" priority="989">
      <formula>AND(L147&gt;$H$6,L147&lt;=$H$4)</formula>
    </cfRule>
    <cfRule type="expression" dxfId="3262" priority="990">
      <formula>L147&gt;$H$4</formula>
    </cfRule>
  </conditionalFormatting>
  <conditionalFormatting sqref="L148">
    <cfRule type="expression" dxfId="3261" priority="983">
      <formula>L148&lt;=$H$5</formula>
    </cfRule>
    <cfRule type="expression" dxfId="3260" priority="984">
      <formula>AND(L148&gt;$H$5,L148&lt;=$H$6)</formula>
    </cfRule>
    <cfRule type="expression" dxfId="3259" priority="985">
      <formula>AND(L148&gt;$H$6,L148&lt;=$H$4)</formula>
    </cfRule>
    <cfRule type="expression" dxfId="3258" priority="986">
      <formula>L148&gt;$H$4</formula>
    </cfRule>
  </conditionalFormatting>
  <conditionalFormatting sqref="L149">
    <cfRule type="expression" dxfId="3257" priority="979">
      <formula>L149&lt;=$H$5</formula>
    </cfRule>
    <cfRule type="expression" dxfId="3256" priority="980">
      <formula>AND(L149&gt;$H$5,L149&lt;=$H$6)</formula>
    </cfRule>
    <cfRule type="expression" dxfId="3255" priority="981">
      <formula>AND(L149&gt;$H$6,L149&lt;=$H$4)</formula>
    </cfRule>
    <cfRule type="expression" dxfId="3254" priority="982">
      <formula>L149&gt;$H$4</formula>
    </cfRule>
  </conditionalFormatting>
  <conditionalFormatting sqref="L150">
    <cfRule type="expression" dxfId="3253" priority="975">
      <formula>L150&lt;=$H$5</formula>
    </cfRule>
    <cfRule type="expression" dxfId="3252" priority="976">
      <formula>AND(L150&gt;$H$5,L150&lt;=$H$6)</formula>
    </cfRule>
    <cfRule type="expression" dxfId="3251" priority="977">
      <formula>AND(L150&gt;$H$6,L150&lt;=$H$4)</formula>
    </cfRule>
    <cfRule type="expression" dxfId="3250" priority="978">
      <formula>L150&gt;$H$4</formula>
    </cfRule>
  </conditionalFormatting>
  <conditionalFormatting sqref="L151">
    <cfRule type="expression" dxfId="3249" priority="971">
      <formula>L151&lt;=$H$5</formula>
    </cfRule>
    <cfRule type="expression" dxfId="3248" priority="972">
      <formula>AND(L151&gt;$H$5,L151&lt;=$H$6)</formula>
    </cfRule>
    <cfRule type="expression" dxfId="3247" priority="973">
      <formula>AND(L151&gt;$H$6,L151&lt;=$H$4)</formula>
    </cfRule>
    <cfRule type="expression" dxfId="3246" priority="974">
      <formula>L151&gt;$H$4</formula>
    </cfRule>
  </conditionalFormatting>
  <conditionalFormatting sqref="L152">
    <cfRule type="expression" dxfId="3245" priority="967">
      <formula>L152&lt;=$H$5</formula>
    </cfRule>
    <cfRule type="expression" dxfId="3244" priority="968">
      <formula>AND(L152&gt;$H$5,L152&lt;=$H$6)</formula>
    </cfRule>
    <cfRule type="expression" dxfId="3243" priority="969">
      <formula>AND(L152&gt;$H$6,L152&lt;=$H$4)</formula>
    </cfRule>
    <cfRule type="expression" dxfId="3242" priority="970">
      <formula>L152&gt;$H$4</formula>
    </cfRule>
  </conditionalFormatting>
  <conditionalFormatting sqref="L153">
    <cfRule type="expression" dxfId="3241" priority="963">
      <formula>L153&lt;=$H$5</formula>
    </cfRule>
    <cfRule type="expression" dxfId="3240" priority="964">
      <formula>AND(L153&gt;$H$5,L153&lt;=$H$6)</formula>
    </cfRule>
    <cfRule type="expression" dxfId="3239" priority="965">
      <formula>AND(L153&gt;$H$6,L153&lt;=$H$4)</formula>
    </cfRule>
    <cfRule type="expression" dxfId="3238" priority="966">
      <formula>L153&gt;$H$4</formula>
    </cfRule>
  </conditionalFormatting>
  <conditionalFormatting sqref="L154">
    <cfRule type="expression" dxfId="3237" priority="959">
      <formula>L154&lt;=$H$5</formula>
    </cfRule>
    <cfRule type="expression" dxfId="3236" priority="960">
      <formula>AND(L154&gt;$H$5,L154&lt;=$H$6)</formula>
    </cfRule>
    <cfRule type="expression" dxfId="3235" priority="961">
      <formula>AND(L154&gt;$H$6,L154&lt;=$H$4)</formula>
    </cfRule>
    <cfRule type="expression" dxfId="3234" priority="962">
      <formula>L154&gt;$H$4</formula>
    </cfRule>
  </conditionalFormatting>
  <conditionalFormatting sqref="L155">
    <cfRule type="expression" dxfId="3233" priority="955">
      <formula>L155&lt;=$H$5</formula>
    </cfRule>
    <cfRule type="expression" dxfId="3232" priority="956">
      <formula>AND(L155&gt;$H$5,L155&lt;=$H$6)</formula>
    </cfRule>
    <cfRule type="expression" dxfId="3231" priority="957">
      <formula>AND(L155&gt;$H$6,L155&lt;=$H$4)</formula>
    </cfRule>
    <cfRule type="expression" dxfId="3230" priority="958">
      <formula>L155&gt;$H$4</formula>
    </cfRule>
  </conditionalFormatting>
  <conditionalFormatting sqref="L156">
    <cfRule type="expression" dxfId="3229" priority="951">
      <formula>L156&lt;=$H$5</formula>
    </cfRule>
    <cfRule type="expression" dxfId="3228" priority="952">
      <formula>AND(L156&gt;$H$5,L156&lt;=$H$6)</formula>
    </cfRule>
    <cfRule type="expression" dxfId="3227" priority="953">
      <formula>AND(L156&gt;$H$6,L156&lt;=$H$4)</formula>
    </cfRule>
    <cfRule type="expression" dxfId="3226" priority="954">
      <formula>L156&gt;$H$4</formula>
    </cfRule>
  </conditionalFormatting>
  <conditionalFormatting sqref="L157">
    <cfRule type="expression" dxfId="3225" priority="947">
      <formula>L157&lt;=$H$5</formula>
    </cfRule>
    <cfRule type="expression" dxfId="3224" priority="948">
      <formula>AND(L157&gt;$H$5,L157&lt;=$H$6)</formula>
    </cfRule>
    <cfRule type="expression" dxfId="3223" priority="949">
      <formula>AND(L157&gt;$H$6,L157&lt;=$H$4)</formula>
    </cfRule>
    <cfRule type="expression" dxfId="3222" priority="950">
      <formula>L157&gt;$H$4</formula>
    </cfRule>
  </conditionalFormatting>
  <conditionalFormatting sqref="M145">
    <cfRule type="expression" dxfId="3221" priority="943">
      <formula>M145&lt;=$H$5</formula>
    </cfRule>
    <cfRule type="expression" dxfId="3220" priority="944">
      <formula>AND(M145&gt;$H$5,M145&lt;=$H$6)</formula>
    </cfRule>
    <cfRule type="expression" dxfId="3219" priority="945">
      <formula>AND(M145&gt;$H$6,M145&lt;=$H$4)</formula>
    </cfRule>
    <cfRule type="expression" dxfId="3218" priority="946">
      <formula>M145&gt;$H$4</formula>
    </cfRule>
  </conditionalFormatting>
  <conditionalFormatting sqref="M146">
    <cfRule type="expression" dxfId="3217" priority="939">
      <formula>M146&lt;=$H$5</formula>
    </cfRule>
    <cfRule type="expression" dxfId="3216" priority="940">
      <formula>AND(M146&gt;$H$5,M146&lt;=$H$6)</formula>
    </cfRule>
    <cfRule type="expression" dxfId="3215" priority="941">
      <formula>AND(M146&gt;$H$6,M146&lt;=$H$4)</formula>
    </cfRule>
    <cfRule type="expression" dxfId="3214" priority="942">
      <formula>M146&gt;$H$4</formula>
    </cfRule>
  </conditionalFormatting>
  <conditionalFormatting sqref="M147">
    <cfRule type="expression" dxfId="3213" priority="935">
      <formula>M147&lt;=$H$5</formula>
    </cfRule>
    <cfRule type="expression" dxfId="3212" priority="936">
      <formula>AND(M147&gt;$H$5,M147&lt;=$H$6)</formula>
    </cfRule>
    <cfRule type="expression" dxfId="3211" priority="937">
      <formula>AND(M147&gt;$H$6,M147&lt;=$H$4)</formula>
    </cfRule>
    <cfRule type="expression" dxfId="3210" priority="938">
      <formula>M147&gt;$H$4</formula>
    </cfRule>
  </conditionalFormatting>
  <conditionalFormatting sqref="M148">
    <cfRule type="expression" dxfId="3209" priority="931">
      <formula>M148&lt;=$H$5</formula>
    </cfRule>
    <cfRule type="expression" dxfId="3208" priority="932">
      <formula>AND(M148&gt;$H$5,M148&lt;=$H$6)</formula>
    </cfRule>
    <cfRule type="expression" dxfId="3207" priority="933">
      <formula>AND(M148&gt;$H$6,M148&lt;=$H$4)</formula>
    </cfRule>
    <cfRule type="expression" dxfId="3206" priority="934">
      <formula>M148&gt;$H$4</formula>
    </cfRule>
  </conditionalFormatting>
  <conditionalFormatting sqref="M149">
    <cfRule type="expression" dxfId="3205" priority="927">
      <formula>M149&lt;=$H$5</formula>
    </cfRule>
    <cfRule type="expression" dxfId="3204" priority="928">
      <formula>AND(M149&gt;$H$5,M149&lt;=$H$6)</formula>
    </cfRule>
    <cfRule type="expression" dxfId="3203" priority="929">
      <formula>AND(M149&gt;$H$6,M149&lt;=$H$4)</formula>
    </cfRule>
    <cfRule type="expression" dxfId="3202" priority="930">
      <formula>M149&gt;$H$4</formula>
    </cfRule>
  </conditionalFormatting>
  <conditionalFormatting sqref="M150">
    <cfRule type="expression" dxfId="3201" priority="923">
      <formula>M150&lt;=$H$5</formula>
    </cfRule>
    <cfRule type="expression" dxfId="3200" priority="924">
      <formula>AND(M150&gt;$H$5,M150&lt;=$H$6)</formula>
    </cfRule>
    <cfRule type="expression" dxfId="3199" priority="925">
      <formula>AND(M150&gt;$H$6,M150&lt;=$H$4)</formula>
    </cfRule>
    <cfRule type="expression" dxfId="3198" priority="926">
      <formula>M150&gt;$H$4</formula>
    </cfRule>
  </conditionalFormatting>
  <conditionalFormatting sqref="M151">
    <cfRule type="expression" dxfId="3197" priority="919">
      <formula>M151&lt;=$H$5</formula>
    </cfRule>
    <cfRule type="expression" dxfId="3196" priority="920">
      <formula>AND(M151&gt;$H$5,M151&lt;=$H$6)</formula>
    </cfRule>
    <cfRule type="expression" dxfId="3195" priority="921">
      <formula>AND(M151&gt;$H$6,M151&lt;=$H$4)</formula>
    </cfRule>
    <cfRule type="expression" dxfId="3194" priority="922">
      <formula>M151&gt;$H$4</formula>
    </cfRule>
  </conditionalFormatting>
  <conditionalFormatting sqref="M152">
    <cfRule type="expression" dxfId="3193" priority="915">
      <formula>M152&lt;=$H$5</formula>
    </cfRule>
    <cfRule type="expression" dxfId="3192" priority="916">
      <formula>AND(M152&gt;$H$5,M152&lt;=$H$6)</formula>
    </cfRule>
    <cfRule type="expression" dxfId="3191" priority="917">
      <formula>AND(M152&gt;$H$6,M152&lt;=$H$4)</formula>
    </cfRule>
    <cfRule type="expression" dxfId="3190" priority="918">
      <formula>M152&gt;$H$4</formula>
    </cfRule>
  </conditionalFormatting>
  <conditionalFormatting sqref="M153">
    <cfRule type="expression" dxfId="3189" priority="911">
      <formula>M153&lt;=$H$5</formula>
    </cfRule>
    <cfRule type="expression" dxfId="3188" priority="912">
      <formula>AND(M153&gt;$H$5,M153&lt;=$H$6)</formula>
    </cfRule>
    <cfRule type="expression" dxfId="3187" priority="913">
      <formula>AND(M153&gt;$H$6,M153&lt;=$H$4)</formula>
    </cfRule>
    <cfRule type="expression" dxfId="3186" priority="914">
      <formula>M153&gt;$H$4</formula>
    </cfRule>
  </conditionalFormatting>
  <conditionalFormatting sqref="M154">
    <cfRule type="expression" dxfId="3185" priority="907">
      <formula>M154&lt;=$H$5</formula>
    </cfRule>
    <cfRule type="expression" dxfId="3184" priority="908">
      <formula>AND(M154&gt;$H$5,M154&lt;=$H$6)</formula>
    </cfRule>
    <cfRule type="expression" dxfId="3183" priority="909">
      <formula>AND(M154&gt;$H$6,M154&lt;=$H$4)</formula>
    </cfRule>
    <cfRule type="expression" dxfId="3182" priority="910">
      <formula>M154&gt;$H$4</formula>
    </cfRule>
  </conditionalFormatting>
  <conditionalFormatting sqref="M155">
    <cfRule type="expression" dxfId="3181" priority="903">
      <formula>M155&lt;=$H$5</formula>
    </cfRule>
    <cfRule type="expression" dxfId="3180" priority="904">
      <formula>AND(M155&gt;$H$5,M155&lt;=$H$6)</formula>
    </cfRule>
    <cfRule type="expression" dxfId="3179" priority="905">
      <formula>AND(M155&gt;$H$6,M155&lt;=$H$4)</formula>
    </cfRule>
    <cfRule type="expression" dxfId="3178" priority="906">
      <formula>M155&gt;$H$4</formula>
    </cfRule>
  </conditionalFormatting>
  <conditionalFormatting sqref="M156">
    <cfRule type="expression" dxfId="3177" priority="899">
      <formula>M156&lt;=$H$5</formula>
    </cfRule>
    <cfRule type="expression" dxfId="3176" priority="900">
      <formula>AND(M156&gt;$H$5,M156&lt;=$H$6)</formula>
    </cfRule>
    <cfRule type="expression" dxfId="3175" priority="901">
      <formula>AND(M156&gt;$H$6,M156&lt;=$H$4)</formula>
    </cfRule>
    <cfRule type="expression" dxfId="3174" priority="902">
      <formula>M156&gt;$H$4</formula>
    </cfRule>
  </conditionalFormatting>
  <conditionalFormatting sqref="M157">
    <cfRule type="expression" dxfId="3173" priority="895">
      <formula>M157&lt;=$H$5</formula>
    </cfRule>
    <cfRule type="expression" dxfId="3172" priority="896">
      <formula>AND(M157&gt;$H$5,M157&lt;=$H$6)</formula>
    </cfRule>
    <cfRule type="expression" dxfId="3171" priority="897">
      <formula>AND(M157&gt;$H$6,M157&lt;=$H$4)</formula>
    </cfRule>
    <cfRule type="expression" dxfId="3170" priority="898">
      <formula>M157&gt;$H$4</formula>
    </cfRule>
  </conditionalFormatting>
  <conditionalFormatting sqref="N145">
    <cfRule type="expression" dxfId="3169" priority="891">
      <formula>N145&lt;=$H$5</formula>
    </cfRule>
    <cfRule type="expression" dxfId="3168" priority="892">
      <formula>AND(N145&gt;$H$5,N145&lt;=$H$6)</formula>
    </cfRule>
    <cfRule type="expression" dxfId="3167" priority="893">
      <formula>AND(N145&gt;$H$6,N145&lt;=$H$4)</formula>
    </cfRule>
    <cfRule type="expression" dxfId="3166" priority="894">
      <formula>N145&gt;$H$4</formula>
    </cfRule>
  </conditionalFormatting>
  <conditionalFormatting sqref="N146">
    <cfRule type="expression" dxfId="3165" priority="887">
      <formula>N146&lt;=$H$5</formula>
    </cfRule>
    <cfRule type="expression" dxfId="3164" priority="888">
      <formula>AND(N146&gt;$H$5,N146&lt;=$H$6)</formula>
    </cfRule>
    <cfRule type="expression" dxfId="3163" priority="889">
      <formula>AND(N146&gt;$H$6,N146&lt;=$H$4)</formula>
    </cfRule>
    <cfRule type="expression" dxfId="3162" priority="890">
      <formula>N146&gt;$H$4</formula>
    </cfRule>
  </conditionalFormatting>
  <conditionalFormatting sqref="N147">
    <cfRule type="expression" dxfId="3161" priority="883">
      <formula>N147&lt;=$H$5</formula>
    </cfRule>
    <cfRule type="expression" dxfId="3160" priority="884">
      <formula>AND(N147&gt;$H$5,N147&lt;=$H$6)</formula>
    </cfRule>
    <cfRule type="expression" dxfId="3159" priority="885">
      <formula>AND(N147&gt;$H$6,N147&lt;=$H$4)</formula>
    </cfRule>
    <cfRule type="expression" dxfId="3158" priority="886">
      <formula>N147&gt;$H$4</formula>
    </cfRule>
  </conditionalFormatting>
  <conditionalFormatting sqref="N148">
    <cfRule type="expression" dxfId="3157" priority="879">
      <formula>N148&lt;=$H$5</formula>
    </cfRule>
    <cfRule type="expression" dxfId="3156" priority="880">
      <formula>AND(N148&gt;$H$5,N148&lt;=$H$6)</formula>
    </cfRule>
    <cfRule type="expression" dxfId="3155" priority="881">
      <formula>AND(N148&gt;$H$6,N148&lt;=$H$4)</formula>
    </cfRule>
    <cfRule type="expression" dxfId="3154" priority="882">
      <formula>N148&gt;$H$4</formula>
    </cfRule>
  </conditionalFormatting>
  <conditionalFormatting sqref="N149">
    <cfRule type="expression" dxfId="3153" priority="875">
      <formula>N149&lt;=$H$5</formula>
    </cfRule>
    <cfRule type="expression" dxfId="3152" priority="876">
      <formula>AND(N149&gt;$H$5,N149&lt;=$H$6)</formula>
    </cfRule>
    <cfRule type="expression" dxfId="3151" priority="877">
      <formula>AND(N149&gt;$H$6,N149&lt;=$H$4)</formula>
    </cfRule>
    <cfRule type="expression" dxfId="3150" priority="878">
      <formula>N149&gt;$H$4</formula>
    </cfRule>
  </conditionalFormatting>
  <conditionalFormatting sqref="N150">
    <cfRule type="expression" dxfId="3149" priority="871">
      <formula>N150&lt;=$H$5</formula>
    </cfRule>
    <cfRule type="expression" dxfId="3148" priority="872">
      <formula>AND(N150&gt;$H$5,N150&lt;=$H$6)</formula>
    </cfRule>
    <cfRule type="expression" dxfId="3147" priority="873">
      <formula>AND(N150&gt;$H$6,N150&lt;=$H$4)</formula>
    </cfRule>
    <cfRule type="expression" dxfId="3146" priority="874">
      <formula>N150&gt;$H$4</formula>
    </cfRule>
  </conditionalFormatting>
  <conditionalFormatting sqref="N151">
    <cfRule type="expression" dxfId="3145" priority="867">
      <formula>N151&lt;=$H$5</formula>
    </cfRule>
    <cfRule type="expression" dxfId="3144" priority="868">
      <formula>AND(N151&gt;$H$5,N151&lt;=$H$6)</formula>
    </cfRule>
    <cfRule type="expression" dxfId="3143" priority="869">
      <formula>AND(N151&gt;$H$6,N151&lt;=$H$4)</formula>
    </cfRule>
    <cfRule type="expression" dxfId="3142" priority="870">
      <formula>N151&gt;$H$4</formula>
    </cfRule>
  </conditionalFormatting>
  <conditionalFormatting sqref="N152">
    <cfRule type="expression" dxfId="3141" priority="863">
      <formula>N152&lt;=$H$5</formula>
    </cfRule>
    <cfRule type="expression" dxfId="3140" priority="864">
      <formula>AND(N152&gt;$H$5,N152&lt;=$H$6)</formula>
    </cfRule>
    <cfRule type="expression" dxfId="3139" priority="865">
      <formula>AND(N152&gt;$H$6,N152&lt;=$H$4)</formula>
    </cfRule>
    <cfRule type="expression" dxfId="3138" priority="866">
      <formula>N152&gt;$H$4</formula>
    </cfRule>
  </conditionalFormatting>
  <conditionalFormatting sqref="N153">
    <cfRule type="expression" dxfId="3137" priority="859">
      <formula>N153&lt;=$H$5</formula>
    </cfRule>
    <cfRule type="expression" dxfId="3136" priority="860">
      <formula>AND(N153&gt;$H$5,N153&lt;=$H$6)</formula>
    </cfRule>
    <cfRule type="expression" dxfId="3135" priority="861">
      <formula>AND(N153&gt;$H$6,N153&lt;=$H$4)</formula>
    </cfRule>
    <cfRule type="expression" dxfId="3134" priority="862">
      <formula>N153&gt;$H$4</formula>
    </cfRule>
  </conditionalFormatting>
  <conditionalFormatting sqref="N154">
    <cfRule type="expression" dxfId="3133" priority="855">
      <formula>N154&lt;=$H$5</formula>
    </cfRule>
    <cfRule type="expression" dxfId="3132" priority="856">
      <formula>AND(N154&gt;$H$5,N154&lt;=$H$6)</formula>
    </cfRule>
    <cfRule type="expression" dxfId="3131" priority="857">
      <formula>AND(N154&gt;$H$6,N154&lt;=$H$4)</formula>
    </cfRule>
    <cfRule type="expression" dxfId="3130" priority="858">
      <formula>N154&gt;$H$4</formula>
    </cfRule>
  </conditionalFormatting>
  <conditionalFormatting sqref="N155">
    <cfRule type="expression" dxfId="3129" priority="851">
      <formula>N155&lt;=$H$5</formula>
    </cfRule>
    <cfRule type="expression" dxfId="3128" priority="852">
      <formula>AND(N155&gt;$H$5,N155&lt;=$H$6)</formula>
    </cfRule>
    <cfRule type="expression" dxfId="3127" priority="853">
      <formula>AND(N155&gt;$H$6,N155&lt;=$H$4)</formula>
    </cfRule>
    <cfRule type="expression" dxfId="3126" priority="854">
      <formula>N155&gt;$H$4</formula>
    </cfRule>
  </conditionalFormatting>
  <conditionalFormatting sqref="N156">
    <cfRule type="expression" dxfId="3125" priority="847">
      <formula>N156&lt;=$H$5</formula>
    </cfRule>
    <cfRule type="expression" dxfId="3124" priority="848">
      <formula>AND(N156&gt;$H$5,N156&lt;=$H$6)</formula>
    </cfRule>
    <cfRule type="expression" dxfId="3123" priority="849">
      <formula>AND(N156&gt;$H$6,N156&lt;=$H$4)</formula>
    </cfRule>
    <cfRule type="expression" dxfId="3122" priority="850">
      <formula>N156&gt;$H$4</formula>
    </cfRule>
  </conditionalFormatting>
  <conditionalFormatting sqref="N157">
    <cfRule type="expression" dxfId="3121" priority="843">
      <formula>N157&lt;=$H$5</formula>
    </cfRule>
    <cfRule type="expression" dxfId="3120" priority="844">
      <formula>AND(N157&gt;$H$5,N157&lt;=$H$6)</formula>
    </cfRule>
    <cfRule type="expression" dxfId="3119" priority="845">
      <formula>AND(N157&gt;$H$6,N157&lt;=$H$4)</formula>
    </cfRule>
    <cfRule type="expression" dxfId="3118" priority="846">
      <formula>N157&gt;$H$4</formula>
    </cfRule>
  </conditionalFormatting>
  <conditionalFormatting sqref="O145">
    <cfRule type="expression" dxfId="3117" priority="839">
      <formula>O145&lt;=$H$5</formula>
    </cfRule>
    <cfRule type="expression" dxfId="3116" priority="840">
      <formula>AND(O145&gt;$H$5,O145&lt;=$H$6)</formula>
    </cfRule>
    <cfRule type="expression" dxfId="3115" priority="841">
      <formula>AND(O145&gt;$H$6,O145&lt;=$H$4)</formula>
    </cfRule>
    <cfRule type="expression" dxfId="3114" priority="842">
      <formula>O145&gt;$H$4</formula>
    </cfRule>
  </conditionalFormatting>
  <conditionalFormatting sqref="O146">
    <cfRule type="expression" dxfId="3113" priority="835">
      <formula>O146&lt;=$H$5</formula>
    </cfRule>
    <cfRule type="expression" dxfId="3112" priority="836">
      <formula>AND(O146&gt;$H$5,O146&lt;=$H$6)</formula>
    </cfRule>
    <cfRule type="expression" dxfId="3111" priority="837">
      <formula>AND(O146&gt;$H$6,O146&lt;=$H$4)</formula>
    </cfRule>
    <cfRule type="expression" dxfId="3110" priority="838">
      <formula>O146&gt;$H$4</formula>
    </cfRule>
  </conditionalFormatting>
  <conditionalFormatting sqref="O147">
    <cfRule type="expression" dxfId="3109" priority="831">
      <formula>O147&lt;=$H$5</formula>
    </cfRule>
    <cfRule type="expression" dxfId="3108" priority="832">
      <formula>AND(O147&gt;$H$5,O147&lt;=$H$6)</formula>
    </cfRule>
    <cfRule type="expression" dxfId="3107" priority="833">
      <formula>AND(O147&gt;$H$6,O147&lt;=$H$4)</formula>
    </cfRule>
    <cfRule type="expression" dxfId="3106" priority="834">
      <formula>O147&gt;$H$4</formula>
    </cfRule>
  </conditionalFormatting>
  <conditionalFormatting sqref="O148">
    <cfRule type="expression" dxfId="3105" priority="827">
      <formula>O148&lt;=$H$5</formula>
    </cfRule>
    <cfRule type="expression" dxfId="3104" priority="828">
      <formula>AND(O148&gt;$H$5,O148&lt;=$H$6)</formula>
    </cfRule>
    <cfRule type="expression" dxfId="3103" priority="829">
      <formula>AND(O148&gt;$H$6,O148&lt;=$H$4)</formula>
    </cfRule>
    <cfRule type="expression" dxfId="3102" priority="830">
      <formula>O148&gt;$H$4</formula>
    </cfRule>
  </conditionalFormatting>
  <conditionalFormatting sqref="O149">
    <cfRule type="expression" dxfId="3101" priority="823">
      <formula>O149&lt;=$H$5</formula>
    </cfRule>
    <cfRule type="expression" dxfId="3100" priority="824">
      <formula>AND(O149&gt;$H$5,O149&lt;=$H$6)</formula>
    </cfRule>
    <cfRule type="expression" dxfId="3099" priority="825">
      <formula>AND(O149&gt;$H$6,O149&lt;=$H$4)</formula>
    </cfRule>
    <cfRule type="expression" dxfId="3098" priority="826">
      <formula>O149&gt;$H$4</formula>
    </cfRule>
  </conditionalFormatting>
  <conditionalFormatting sqref="O150">
    <cfRule type="expression" dxfId="3097" priority="819">
      <formula>O150&lt;=$H$5</formula>
    </cfRule>
    <cfRule type="expression" dxfId="3096" priority="820">
      <formula>AND(O150&gt;$H$5,O150&lt;=$H$6)</formula>
    </cfRule>
    <cfRule type="expression" dxfId="3095" priority="821">
      <formula>AND(O150&gt;$H$6,O150&lt;=$H$4)</formula>
    </cfRule>
    <cfRule type="expression" dxfId="3094" priority="822">
      <formula>O150&gt;$H$4</formula>
    </cfRule>
  </conditionalFormatting>
  <conditionalFormatting sqref="O151">
    <cfRule type="expression" dxfId="3093" priority="815">
      <formula>O151&lt;=$H$5</formula>
    </cfRule>
    <cfRule type="expression" dxfId="3092" priority="816">
      <formula>AND(O151&gt;$H$5,O151&lt;=$H$6)</formula>
    </cfRule>
    <cfRule type="expression" dxfId="3091" priority="817">
      <formula>AND(O151&gt;$H$6,O151&lt;=$H$4)</formula>
    </cfRule>
    <cfRule type="expression" dxfId="3090" priority="818">
      <formula>O151&gt;$H$4</formula>
    </cfRule>
  </conditionalFormatting>
  <conditionalFormatting sqref="O152">
    <cfRule type="expression" dxfId="3089" priority="811">
      <formula>O152&lt;=$H$5</formula>
    </cfRule>
    <cfRule type="expression" dxfId="3088" priority="812">
      <formula>AND(O152&gt;$H$5,O152&lt;=$H$6)</formula>
    </cfRule>
    <cfRule type="expression" dxfId="3087" priority="813">
      <formula>AND(O152&gt;$H$6,O152&lt;=$H$4)</formula>
    </cfRule>
    <cfRule type="expression" dxfId="3086" priority="814">
      <formula>O152&gt;$H$4</formula>
    </cfRule>
  </conditionalFormatting>
  <conditionalFormatting sqref="O153">
    <cfRule type="expression" dxfId="3085" priority="807">
      <formula>O153&lt;=$H$5</formula>
    </cfRule>
    <cfRule type="expression" dxfId="3084" priority="808">
      <formula>AND(O153&gt;$H$5,O153&lt;=$H$6)</formula>
    </cfRule>
    <cfRule type="expression" dxfId="3083" priority="809">
      <formula>AND(O153&gt;$H$6,O153&lt;=$H$4)</formula>
    </cfRule>
    <cfRule type="expression" dxfId="3082" priority="810">
      <formula>O153&gt;$H$4</formula>
    </cfRule>
  </conditionalFormatting>
  <conditionalFormatting sqref="O154">
    <cfRule type="expression" dxfId="3081" priority="803">
      <formula>O154&lt;=$H$5</formula>
    </cfRule>
    <cfRule type="expression" dxfId="3080" priority="804">
      <formula>AND(O154&gt;$H$5,O154&lt;=$H$6)</formula>
    </cfRule>
    <cfRule type="expression" dxfId="3079" priority="805">
      <formula>AND(O154&gt;$H$6,O154&lt;=$H$4)</formula>
    </cfRule>
    <cfRule type="expression" dxfId="3078" priority="806">
      <formula>O154&gt;$H$4</formula>
    </cfRule>
  </conditionalFormatting>
  <conditionalFormatting sqref="O155">
    <cfRule type="expression" dxfId="3077" priority="799">
      <formula>O155&lt;=$H$5</formula>
    </cfRule>
    <cfRule type="expression" dxfId="3076" priority="800">
      <formula>AND(O155&gt;$H$5,O155&lt;=$H$6)</formula>
    </cfRule>
    <cfRule type="expression" dxfId="3075" priority="801">
      <formula>AND(O155&gt;$H$6,O155&lt;=$H$4)</formula>
    </cfRule>
    <cfRule type="expression" dxfId="3074" priority="802">
      <formula>O155&gt;$H$4</formula>
    </cfRule>
  </conditionalFormatting>
  <conditionalFormatting sqref="O156">
    <cfRule type="expression" dxfId="3073" priority="795">
      <formula>O156&lt;=$H$5</formula>
    </cfRule>
    <cfRule type="expression" dxfId="3072" priority="796">
      <formula>AND(O156&gt;$H$5,O156&lt;=$H$6)</formula>
    </cfRule>
    <cfRule type="expression" dxfId="3071" priority="797">
      <formula>AND(O156&gt;$H$6,O156&lt;=$H$4)</formula>
    </cfRule>
    <cfRule type="expression" dxfId="3070" priority="798">
      <formula>O156&gt;$H$4</formula>
    </cfRule>
  </conditionalFormatting>
  <conditionalFormatting sqref="O157">
    <cfRule type="expression" dxfId="3069" priority="791">
      <formula>O157&lt;=$H$5</formula>
    </cfRule>
    <cfRule type="expression" dxfId="3068" priority="792">
      <formula>AND(O157&gt;$H$5,O157&lt;=$H$6)</formula>
    </cfRule>
    <cfRule type="expression" dxfId="3067" priority="793">
      <formula>AND(O157&gt;$H$6,O157&lt;=$H$4)</formula>
    </cfRule>
    <cfRule type="expression" dxfId="3066" priority="794">
      <formula>O157&gt;$H$4</formula>
    </cfRule>
  </conditionalFormatting>
  <conditionalFormatting sqref="C158">
    <cfRule type="expression" dxfId="3065" priority="787">
      <formula>C158&lt;=$H$5</formula>
    </cfRule>
    <cfRule type="expression" dxfId="3064" priority="788">
      <formula>AND(C158&gt;$H$5,C158&lt;=$H$6)</formula>
    </cfRule>
    <cfRule type="expression" dxfId="3063" priority="789">
      <formula>AND(C158&gt;$H$6,C158&lt;=$H$4)</formula>
    </cfRule>
    <cfRule type="expression" dxfId="3062" priority="790">
      <formula>C158&gt;$H$4</formula>
    </cfRule>
  </conditionalFormatting>
  <conditionalFormatting sqref="C159">
    <cfRule type="expression" dxfId="3061" priority="783">
      <formula>C159&lt;=$H$5</formula>
    </cfRule>
    <cfRule type="expression" dxfId="3060" priority="784">
      <formula>AND(C159&gt;$H$5,C159&lt;=$H$6)</formula>
    </cfRule>
    <cfRule type="expression" dxfId="3059" priority="785">
      <formula>AND(C159&gt;$H$6,C159&lt;=$H$4)</formula>
    </cfRule>
    <cfRule type="expression" dxfId="3058" priority="786">
      <formula>C159&gt;$H$4</formula>
    </cfRule>
  </conditionalFormatting>
  <conditionalFormatting sqref="C160">
    <cfRule type="expression" dxfId="3057" priority="779">
      <formula>C160&lt;=$H$5</formula>
    </cfRule>
    <cfRule type="expression" dxfId="3056" priority="780">
      <formula>AND(C160&gt;$H$5,C160&lt;=$H$6)</formula>
    </cfRule>
    <cfRule type="expression" dxfId="3055" priority="781">
      <formula>AND(C160&gt;$H$6,C160&lt;=$H$4)</formula>
    </cfRule>
    <cfRule type="expression" dxfId="3054" priority="782">
      <formula>C160&gt;$H$4</formula>
    </cfRule>
  </conditionalFormatting>
  <conditionalFormatting sqref="C161">
    <cfRule type="expression" dxfId="3053" priority="775">
      <formula>C161&lt;=$H$5</formula>
    </cfRule>
    <cfRule type="expression" dxfId="3052" priority="776">
      <formula>AND(C161&gt;$H$5,C161&lt;=$H$6)</formula>
    </cfRule>
    <cfRule type="expression" dxfId="3051" priority="777">
      <formula>AND(C161&gt;$H$6,C161&lt;=$H$4)</formula>
    </cfRule>
    <cfRule type="expression" dxfId="3050" priority="778">
      <formula>C161&gt;$H$4</formula>
    </cfRule>
  </conditionalFormatting>
  <conditionalFormatting sqref="C162">
    <cfRule type="expression" dxfId="3049" priority="771">
      <formula>C162&lt;=$H$5</formula>
    </cfRule>
    <cfRule type="expression" dxfId="3048" priority="772">
      <formula>AND(C162&gt;$H$5,C162&lt;=$H$6)</formula>
    </cfRule>
    <cfRule type="expression" dxfId="3047" priority="773">
      <formula>AND(C162&gt;$H$6,C162&lt;=$H$4)</formula>
    </cfRule>
    <cfRule type="expression" dxfId="3046" priority="774">
      <formula>C162&gt;$H$4</formula>
    </cfRule>
  </conditionalFormatting>
  <conditionalFormatting sqref="C163">
    <cfRule type="expression" dxfId="3045" priority="767">
      <formula>C163&lt;=$H$5</formula>
    </cfRule>
    <cfRule type="expression" dxfId="3044" priority="768">
      <formula>AND(C163&gt;$H$5,C163&lt;=$H$6)</formula>
    </cfRule>
    <cfRule type="expression" dxfId="3043" priority="769">
      <formula>AND(C163&gt;$H$6,C163&lt;=$H$4)</formula>
    </cfRule>
    <cfRule type="expression" dxfId="3042" priority="770">
      <formula>C163&gt;$H$4</formula>
    </cfRule>
  </conditionalFormatting>
  <conditionalFormatting sqref="C164">
    <cfRule type="expression" dxfId="3041" priority="763">
      <formula>C164&lt;=$H$5</formula>
    </cfRule>
    <cfRule type="expression" dxfId="3040" priority="764">
      <formula>AND(C164&gt;$H$5,C164&lt;=$H$6)</formula>
    </cfRule>
    <cfRule type="expression" dxfId="3039" priority="765">
      <formula>AND(C164&gt;$H$6,C164&lt;=$H$4)</formula>
    </cfRule>
    <cfRule type="expression" dxfId="3038" priority="766">
      <formula>C164&gt;$H$4</formula>
    </cfRule>
  </conditionalFormatting>
  <conditionalFormatting sqref="C165">
    <cfRule type="expression" dxfId="3037" priority="759">
      <formula>C165&lt;=$H$5</formula>
    </cfRule>
    <cfRule type="expression" dxfId="3036" priority="760">
      <formula>AND(C165&gt;$H$5,C165&lt;=$H$6)</formula>
    </cfRule>
    <cfRule type="expression" dxfId="3035" priority="761">
      <formula>AND(C165&gt;$H$6,C165&lt;=$H$4)</formula>
    </cfRule>
    <cfRule type="expression" dxfId="3034" priority="762">
      <formula>C165&gt;$H$4</formula>
    </cfRule>
  </conditionalFormatting>
  <conditionalFormatting sqref="C166">
    <cfRule type="expression" dxfId="3033" priority="755">
      <formula>C166&lt;=$H$5</formula>
    </cfRule>
    <cfRule type="expression" dxfId="3032" priority="756">
      <formula>AND(C166&gt;$H$5,C166&lt;=$H$6)</formula>
    </cfRule>
    <cfRule type="expression" dxfId="3031" priority="757">
      <formula>AND(C166&gt;$H$6,C166&lt;=$H$4)</formula>
    </cfRule>
    <cfRule type="expression" dxfId="3030" priority="758">
      <formula>C166&gt;$H$4</formula>
    </cfRule>
  </conditionalFormatting>
  <conditionalFormatting sqref="C167">
    <cfRule type="expression" dxfId="3029" priority="751">
      <formula>C167&lt;=$H$5</formula>
    </cfRule>
    <cfRule type="expression" dxfId="3028" priority="752">
      <formula>AND(C167&gt;$H$5,C167&lt;=$H$6)</formula>
    </cfRule>
    <cfRule type="expression" dxfId="3027" priority="753">
      <formula>AND(C167&gt;$H$6,C167&lt;=$H$4)</formula>
    </cfRule>
    <cfRule type="expression" dxfId="3026" priority="754">
      <formula>C167&gt;$H$4</formula>
    </cfRule>
  </conditionalFormatting>
  <conditionalFormatting sqref="C168">
    <cfRule type="expression" dxfId="3025" priority="747">
      <formula>C168&lt;=$H$5</formula>
    </cfRule>
    <cfRule type="expression" dxfId="3024" priority="748">
      <formula>AND(C168&gt;$H$5,C168&lt;=$H$6)</formula>
    </cfRule>
    <cfRule type="expression" dxfId="3023" priority="749">
      <formula>AND(C168&gt;$H$6,C168&lt;=$H$4)</formula>
    </cfRule>
    <cfRule type="expression" dxfId="3022" priority="750">
      <formula>C168&gt;$H$4</formula>
    </cfRule>
  </conditionalFormatting>
  <conditionalFormatting sqref="E158">
    <cfRule type="expression" dxfId="3021" priority="743">
      <formula>E158&lt;=$H$5</formula>
    </cfRule>
    <cfRule type="expression" dxfId="3020" priority="744">
      <formula>AND(E158&gt;$H$5,E158&lt;=$H$6)</formula>
    </cfRule>
    <cfRule type="expression" dxfId="3019" priority="745">
      <formula>AND(E158&gt;$H$6,E158&lt;=$H$4)</formula>
    </cfRule>
    <cfRule type="expression" dxfId="3018" priority="746">
      <formula>E158&gt;$H$4</formula>
    </cfRule>
  </conditionalFormatting>
  <conditionalFormatting sqref="E159">
    <cfRule type="expression" dxfId="3017" priority="739">
      <formula>E159&lt;=$H$5</formula>
    </cfRule>
    <cfRule type="expression" dxfId="3016" priority="740">
      <formula>AND(E159&gt;$H$5,E159&lt;=$H$6)</formula>
    </cfRule>
    <cfRule type="expression" dxfId="3015" priority="741">
      <formula>AND(E159&gt;$H$6,E159&lt;=$H$4)</formula>
    </cfRule>
    <cfRule type="expression" dxfId="3014" priority="742">
      <formula>E159&gt;$H$4</formula>
    </cfRule>
  </conditionalFormatting>
  <conditionalFormatting sqref="E160">
    <cfRule type="expression" dxfId="3013" priority="735">
      <formula>E160&lt;=$H$5</formula>
    </cfRule>
    <cfRule type="expression" dxfId="3012" priority="736">
      <formula>AND(E160&gt;$H$5,E160&lt;=$H$6)</formula>
    </cfRule>
    <cfRule type="expression" dxfId="3011" priority="737">
      <formula>AND(E160&gt;$H$6,E160&lt;=$H$4)</formula>
    </cfRule>
    <cfRule type="expression" dxfId="3010" priority="738">
      <formula>E160&gt;$H$4</formula>
    </cfRule>
  </conditionalFormatting>
  <conditionalFormatting sqref="E161">
    <cfRule type="expression" dxfId="3009" priority="731">
      <formula>E161&lt;=$H$5</formula>
    </cfRule>
    <cfRule type="expression" dxfId="3008" priority="732">
      <formula>AND(E161&gt;$H$5,E161&lt;=$H$6)</formula>
    </cfRule>
    <cfRule type="expression" dxfId="3007" priority="733">
      <formula>AND(E161&gt;$H$6,E161&lt;=$H$4)</formula>
    </cfRule>
    <cfRule type="expression" dxfId="3006" priority="734">
      <formula>E161&gt;$H$4</formula>
    </cfRule>
  </conditionalFormatting>
  <conditionalFormatting sqref="E162">
    <cfRule type="expression" dxfId="3005" priority="727">
      <formula>E162&lt;=$H$5</formula>
    </cfRule>
    <cfRule type="expression" dxfId="3004" priority="728">
      <formula>AND(E162&gt;$H$5,E162&lt;=$H$6)</formula>
    </cfRule>
    <cfRule type="expression" dxfId="3003" priority="729">
      <formula>AND(E162&gt;$H$6,E162&lt;=$H$4)</formula>
    </cfRule>
    <cfRule type="expression" dxfId="3002" priority="730">
      <formula>E162&gt;$H$4</formula>
    </cfRule>
  </conditionalFormatting>
  <conditionalFormatting sqref="E163">
    <cfRule type="expression" dxfId="3001" priority="723">
      <formula>E163&lt;=$H$5</formula>
    </cfRule>
    <cfRule type="expression" dxfId="3000" priority="724">
      <formula>AND(E163&gt;$H$5,E163&lt;=$H$6)</formula>
    </cfRule>
    <cfRule type="expression" dxfId="2999" priority="725">
      <formula>AND(E163&gt;$H$6,E163&lt;=$H$4)</formula>
    </cfRule>
    <cfRule type="expression" dxfId="2998" priority="726">
      <formula>E163&gt;$H$4</formula>
    </cfRule>
  </conditionalFormatting>
  <conditionalFormatting sqref="E164">
    <cfRule type="expression" dxfId="2997" priority="719">
      <formula>E164&lt;=$H$5</formula>
    </cfRule>
    <cfRule type="expression" dxfId="2996" priority="720">
      <formula>AND(E164&gt;$H$5,E164&lt;=$H$6)</formula>
    </cfRule>
    <cfRule type="expression" dxfId="2995" priority="721">
      <formula>AND(E164&gt;$H$6,E164&lt;=$H$4)</formula>
    </cfRule>
    <cfRule type="expression" dxfId="2994" priority="722">
      <formula>E164&gt;$H$4</formula>
    </cfRule>
  </conditionalFormatting>
  <conditionalFormatting sqref="E165">
    <cfRule type="expression" dxfId="2993" priority="715">
      <formula>E165&lt;=$H$5</formula>
    </cfRule>
    <cfRule type="expression" dxfId="2992" priority="716">
      <formula>AND(E165&gt;$H$5,E165&lt;=$H$6)</formula>
    </cfRule>
    <cfRule type="expression" dxfId="2991" priority="717">
      <formula>AND(E165&gt;$H$6,E165&lt;=$H$4)</formula>
    </cfRule>
    <cfRule type="expression" dxfId="2990" priority="718">
      <formula>E165&gt;$H$4</formula>
    </cfRule>
  </conditionalFormatting>
  <conditionalFormatting sqref="E166">
    <cfRule type="expression" dxfId="2989" priority="711">
      <formula>E166&lt;=$H$5</formula>
    </cfRule>
    <cfRule type="expression" dxfId="2988" priority="712">
      <formula>AND(E166&gt;$H$5,E166&lt;=$H$6)</formula>
    </cfRule>
    <cfRule type="expression" dxfId="2987" priority="713">
      <formula>AND(E166&gt;$H$6,E166&lt;=$H$4)</formula>
    </cfRule>
    <cfRule type="expression" dxfId="2986" priority="714">
      <formula>E166&gt;$H$4</formula>
    </cfRule>
  </conditionalFormatting>
  <conditionalFormatting sqref="E167">
    <cfRule type="expression" dxfId="2985" priority="707">
      <formula>E167&lt;=$H$5</formula>
    </cfRule>
    <cfRule type="expression" dxfId="2984" priority="708">
      <formula>AND(E167&gt;$H$5,E167&lt;=$H$6)</formula>
    </cfRule>
    <cfRule type="expression" dxfId="2983" priority="709">
      <formula>AND(E167&gt;$H$6,E167&lt;=$H$4)</formula>
    </cfRule>
    <cfRule type="expression" dxfId="2982" priority="710">
      <formula>E167&gt;$H$4</formula>
    </cfRule>
  </conditionalFormatting>
  <conditionalFormatting sqref="E168">
    <cfRule type="expression" dxfId="2981" priority="703">
      <formula>E168&lt;=$H$5</formula>
    </cfRule>
    <cfRule type="expression" dxfId="2980" priority="704">
      <formula>AND(E168&gt;$H$5,E168&lt;=$H$6)</formula>
    </cfRule>
    <cfRule type="expression" dxfId="2979" priority="705">
      <formula>AND(E168&gt;$H$6,E168&lt;=$H$4)</formula>
    </cfRule>
    <cfRule type="expression" dxfId="2978" priority="706">
      <formula>E168&gt;$H$4</formula>
    </cfRule>
  </conditionalFormatting>
  <conditionalFormatting sqref="F158">
    <cfRule type="expression" dxfId="2977" priority="699">
      <formula>F158&lt;=$H$5</formula>
    </cfRule>
    <cfRule type="expression" dxfId="2976" priority="700">
      <formula>AND(F158&gt;$H$5,F158&lt;=$H$6)</formula>
    </cfRule>
    <cfRule type="expression" dxfId="2975" priority="701">
      <formula>AND(F158&gt;$H$6,F158&lt;=$H$4)</formula>
    </cfRule>
    <cfRule type="expression" dxfId="2974" priority="702">
      <formula>F158&gt;$H$4</formula>
    </cfRule>
  </conditionalFormatting>
  <conditionalFormatting sqref="F159">
    <cfRule type="expression" dxfId="2973" priority="695">
      <formula>F159&lt;=$H$5</formula>
    </cfRule>
    <cfRule type="expression" dxfId="2972" priority="696">
      <formula>AND(F159&gt;$H$5,F159&lt;=$H$6)</formula>
    </cfRule>
    <cfRule type="expression" dxfId="2971" priority="697">
      <formula>AND(F159&gt;$H$6,F159&lt;=$H$4)</formula>
    </cfRule>
    <cfRule type="expression" dxfId="2970" priority="698">
      <formula>F159&gt;$H$4</formula>
    </cfRule>
  </conditionalFormatting>
  <conditionalFormatting sqref="F160">
    <cfRule type="expression" dxfId="2969" priority="691">
      <formula>F160&lt;=$H$5</formula>
    </cfRule>
    <cfRule type="expression" dxfId="2968" priority="692">
      <formula>AND(F160&gt;$H$5,F160&lt;=$H$6)</formula>
    </cfRule>
    <cfRule type="expression" dxfId="2967" priority="693">
      <formula>AND(F160&gt;$H$6,F160&lt;=$H$4)</formula>
    </cfRule>
    <cfRule type="expression" dxfId="2966" priority="694">
      <formula>F160&gt;$H$4</formula>
    </cfRule>
  </conditionalFormatting>
  <conditionalFormatting sqref="F161">
    <cfRule type="expression" dxfId="2965" priority="687">
      <formula>F161&lt;=$H$5</formula>
    </cfRule>
    <cfRule type="expression" dxfId="2964" priority="688">
      <formula>AND(F161&gt;$H$5,F161&lt;=$H$6)</formula>
    </cfRule>
    <cfRule type="expression" dxfId="2963" priority="689">
      <formula>AND(F161&gt;$H$6,F161&lt;=$H$4)</formula>
    </cfRule>
    <cfRule type="expression" dxfId="2962" priority="690">
      <formula>F161&gt;$H$4</formula>
    </cfRule>
  </conditionalFormatting>
  <conditionalFormatting sqref="F162">
    <cfRule type="expression" dxfId="2961" priority="683">
      <formula>F162&lt;=$H$5</formula>
    </cfRule>
    <cfRule type="expression" dxfId="2960" priority="684">
      <formula>AND(F162&gt;$H$5,F162&lt;=$H$6)</formula>
    </cfRule>
    <cfRule type="expression" dxfId="2959" priority="685">
      <formula>AND(F162&gt;$H$6,F162&lt;=$H$4)</formula>
    </cfRule>
    <cfRule type="expression" dxfId="2958" priority="686">
      <formula>F162&gt;$H$4</formula>
    </cfRule>
  </conditionalFormatting>
  <conditionalFormatting sqref="F163">
    <cfRule type="expression" dxfId="2957" priority="679">
      <formula>F163&lt;=$H$5</formula>
    </cfRule>
    <cfRule type="expression" dxfId="2956" priority="680">
      <formula>AND(F163&gt;$H$5,F163&lt;=$H$6)</formula>
    </cfRule>
    <cfRule type="expression" dxfId="2955" priority="681">
      <formula>AND(F163&gt;$H$6,F163&lt;=$H$4)</formula>
    </cfRule>
    <cfRule type="expression" dxfId="2954" priority="682">
      <formula>F163&gt;$H$4</formula>
    </cfRule>
  </conditionalFormatting>
  <conditionalFormatting sqref="F164">
    <cfRule type="expression" dxfId="2953" priority="675">
      <formula>F164&lt;=$H$5</formula>
    </cfRule>
    <cfRule type="expression" dxfId="2952" priority="676">
      <formula>AND(F164&gt;$H$5,F164&lt;=$H$6)</formula>
    </cfRule>
    <cfRule type="expression" dxfId="2951" priority="677">
      <formula>AND(F164&gt;$H$6,F164&lt;=$H$4)</formula>
    </cfRule>
    <cfRule type="expression" dxfId="2950" priority="678">
      <formula>F164&gt;$H$4</formula>
    </cfRule>
  </conditionalFormatting>
  <conditionalFormatting sqref="F165">
    <cfRule type="expression" dxfId="2949" priority="671">
      <formula>F165&lt;=$H$5</formula>
    </cfRule>
    <cfRule type="expression" dxfId="2948" priority="672">
      <formula>AND(F165&gt;$H$5,F165&lt;=$H$6)</formula>
    </cfRule>
    <cfRule type="expression" dxfId="2947" priority="673">
      <formula>AND(F165&gt;$H$6,F165&lt;=$H$4)</formula>
    </cfRule>
    <cfRule type="expression" dxfId="2946" priority="674">
      <formula>F165&gt;$H$4</formula>
    </cfRule>
  </conditionalFormatting>
  <conditionalFormatting sqref="F166">
    <cfRule type="expression" dxfId="2945" priority="667">
      <formula>F166&lt;=$H$5</formula>
    </cfRule>
    <cfRule type="expression" dxfId="2944" priority="668">
      <formula>AND(F166&gt;$H$5,F166&lt;=$H$6)</formula>
    </cfRule>
    <cfRule type="expression" dxfId="2943" priority="669">
      <formula>AND(F166&gt;$H$6,F166&lt;=$H$4)</formula>
    </cfRule>
    <cfRule type="expression" dxfId="2942" priority="670">
      <formula>F166&gt;$H$4</formula>
    </cfRule>
  </conditionalFormatting>
  <conditionalFormatting sqref="F167">
    <cfRule type="expression" dxfId="2941" priority="663">
      <formula>F167&lt;=$H$5</formula>
    </cfRule>
    <cfRule type="expression" dxfId="2940" priority="664">
      <formula>AND(F167&gt;$H$5,F167&lt;=$H$6)</formula>
    </cfRule>
    <cfRule type="expression" dxfId="2939" priority="665">
      <formula>AND(F167&gt;$H$6,F167&lt;=$H$4)</formula>
    </cfRule>
    <cfRule type="expression" dxfId="2938" priority="666">
      <formula>F167&gt;$H$4</formula>
    </cfRule>
  </conditionalFormatting>
  <conditionalFormatting sqref="F168">
    <cfRule type="expression" dxfId="2937" priority="659">
      <formula>F168&lt;=$H$5</formula>
    </cfRule>
    <cfRule type="expression" dxfId="2936" priority="660">
      <formula>AND(F168&gt;$H$5,F168&lt;=$H$6)</formula>
    </cfRule>
    <cfRule type="expression" dxfId="2935" priority="661">
      <formula>AND(F168&gt;$H$6,F168&lt;=$H$4)</formula>
    </cfRule>
    <cfRule type="expression" dxfId="2934" priority="662">
      <formula>F168&gt;$H$4</formula>
    </cfRule>
  </conditionalFormatting>
  <conditionalFormatting sqref="G158">
    <cfRule type="expression" dxfId="2933" priority="655">
      <formula>G158&lt;=$H$5</formula>
    </cfRule>
    <cfRule type="expression" dxfId="2932" priority="656">
      <formula>AND(G158&gt;$H$5,G158&lt;=$H$6)</formula>
    </cfRule>
    <cfRule type="expression" dxfId="2931" priority="657">
      <formula>AND(G158&gt;$H$6,G158&lt;=$H$4)</formula>
    </cfRule>
    <cfRule type="expression" dxfId="2930" priority="658">
      <formula>G158&gt;$H$4</formula>
    </cfRule>
  </conditionalFormatting>
  <conditionalFormatting sqref="G159">
    <cfRule type="expression" dxfId="2929" priority="651">
      <formula>G159&lt;=$H$5</formula>
    </cfRule>
    <cfRule type="expression" dxfId="2928" priority="652">
      <formula>AND(G159&gt;$H$5,G159&lt;=$H$6)</formula>
    </cfRule>
    <cfRule type="expression" dxfId="2927" priority="653">
      <formula>AND(G159&gt;$H$6,G159&lt;=$H$4)</formula>
    </cfRule>
    <cfRule type="expression" dxfId="2926" priority="654">
      <formula>G159&gt;$H$4</formula>
    </cfRule>
  </conditionalFormatting>
  <conditionalFormatting sqref="G160">
    <cfRule type="expression" dxfId="2925" priority="647">
      <formula>G160&lt;=$H$5</formula>
    </cfRule>
    <cfRule type="expression" dxfId="2924" priority="648">
      <formula>AND(G160&gt;$H$5,G160&lt;=$H$6)</formula>
    </cfRule>
    <cfRule type="expression" dxfId="2923" priority="649">
      <formula>AND(G160&gt;$H$6,G160&lt;=$H$4)</formula>
    </cfRule>
    <cfRule type="expression" dxfId="2922" priority="650">
      <formula>G160&gt;$H$4</formula>
    </cfRule>
  </conditionalFormatting>
  <conditionalFormatting sqref="G161">
    <cfRule type="expression" dxfId="2921" priority="643">
      <formula>G161&lt;=$H$5</formula>
    </cfRule>
    <cfRule type="expression" dxfId="2920" priority="644">
      <formula>AND(G161&gt;$H$5,G161&lt;=$H$6)</formula>
    </cfRule>
    <cfRule type="expression" dxfId="2919" priority="645">
      <formula>AND(G161&gt;$H$6,G161&lt;=$H$4)</formula>
    </cfRule>
    <cfRule type="expression" dxfId="2918" priority="646">
      <formula>G161&gt;$H$4</formula>
    </cfRule>
  </conditionalFormatting>
  <conditionalFormatting sqref="G162">
    <cfRule type="expression" dxfId="2917" priority="639">
      <formula>G162&lt;=$H$5</formula>
    </cfRule>
    <cfRule type="expression" dxfId="2916" priority="640">
      <formula>AND(G162&gt;$H$5,G162&lt;=$H$6)</formula>
    </cfRule>
    <cfRule type="expression" dxfId="2915" priority="641">
      <formula>AND(G162&gt;$H$6,G162&lt;=$H$4)</formula>
    </cfRule>
    <cfRule type="expression" dxfId="2914" priority="642">
      <formula>G162&gt;$H$4</formula>
    </cfRule>
  </conditionalFormatting>
  <conditionalFormatting sqref="G163">
    <cfRule type="expression" dxfId="2913" priority="635">
      <formula>G163&lt;=$H$5</formula>
    </cfRule>
    <cfRule type="expression" dxfId="2912" priority="636">
      <formula>AND(G163&gt;$H$5,G163&lt;=$H$6)</formula>
    </cfRule>
    <cfRule type="expression" dxfId="2911" priority="637">
      <formula>AND(G163&gt;$H$6,G163&lt;=$H$4)</formula>
    </cfRule>
    <cfRule type="expression" dxfId="2910" priority="638">
      <formula>G163&gt;$H$4</formula>
    </cfRule>
  </conditionalFormatting>
  <conditionalFormatting sqref="G164">
    <cfRule type="expression" dxfId="2909" priority="631">
      <formula>G164&lt;=$H$5</formula>
    </cfRule>
    <cfRule type="expression" dxfId="2908" priority="632">
      <formula>AND(G164&gt;$H$5,G164&lt;=$H$6)</formula>
    </cfRule>
    <cfRule type="expression" dxfId="2907" priority="633">
      <formula>AND(G164&gt;$H$6,G164&lt;=$H$4)</formula>
    </cfRule>
    <cfRule type="expression" dxfId="2906" priority="634">
      <formula>G164&gt;$H$4</formula>
    </cfRule>
  </conditionalFormatting>
  <conditionalFormatting sqref="G165">
    <cfRule type="expression" dxfId="2905" priority="627">
      <formula>G165&lt;=$H$5</formula>
    </cfRule>
    <cfRule type="expression" dxfId="2904" priority="628">
      <formula>AND(G165&gt;$H$5,G165&lt;=$H$6)</formula>
    </cfRule>
    <cfRule type="expression" dxfId="2903" priority="629">
      <formula>AND(G165&gt;$H$6,G165&lt;=$H$4)</formula>
    </cfRule>
    <cfRule type="expression" dxfId="2902" priority="630">
      <formula>G165&gt;$H$4</formula>
    </cfRule>
  </conditionalFormatting>
  <conditionalFormatting sqref="G166">
    <cfRule type="expression" dxfId="2901" priority="623">
      <formula>G166&lt;=$H$5</formula>
    </cfRule>
    <cfRule type="expression" dxfId="2900" priority="624">
      <formula>AND(G166&gt;$H$5,G166&lt;=$H$6)</formula>
    </cfRule>
    <cfRule type="expression" dxfId="2899" priority="625">
      <formula>AND(G166&gt;$H$6,G166&lt;=$H$4)</formula>
    </cfRule>
    <cfRule type="expression" dxfId="2898" priority="626">
      <formula>G166&gt;$H$4</formula>
    </cfRule>
  </conditionalFormatting>
  <conditionalFormatting sqref="G167">
    <cfRule type="expression" dxfId="2897" priority="619">
      <formula>G167&lt;=$H$5</formula>
    </cfRule>
    <cfRule type="expression" dxfId="2896" priority="620">
      <formula>AND(G167&gt;$H$5,G167&lt;=$H$6)</formula>
    </cfRule>
    <cfRule type="expression" dxfId="2895" priority="621">
      <formula>AND(G167&gt;$H$6,G167&lt;=$H$4)</formula>
    </cfRule>
    <cfRule type="expression" dxfId="2894" priority="622">
      <formula>G167&gt;$H$4</formula>
    </cfRule>
  </conditionalFormatting>
  <conditionalFormatting sqref="G168">
    <cfRule type="expression" dxfId="2893" priority="615">
      <formula>G168&lt;=$H$5</formula>
    </cfRule>
    <cfRule type="expression" dxfId="2892" priority="616">
      <formula>AND(G168&gt;$H$5,G168&lt;=$H$6)</formula>
    </cfRule>
    <cfRule type="expression" dxfId="2891" priority="617">
      <formula>AND(G168&gt;$H$6,G168&lt;=$H$4)</formula>
    </cfRule>
    <cfRule type="expression" dxfId="2890" priority="618">
      <formula>G168&gt;$H$4</formula>
    </cfRule>
  </conditionalFormatting>
  <conditionalFormatting sqref="H158">
    <cfRule type="expression" dxfId="2889" priority="611">
      <formula>H158&lt;=$H$5</formula>
    </cfRule>
    <cfRule type="expression" dxfId="2888" priority="612">
      <formula>AND(H158&gt;$H$5,H158&lt;=$H$6)</formula>
    </cfRule>
    <cfRule type="expression" dxfId="2887" priority="613">
      <formula>AND(H158&gt;$H$6,H158&lt;=$H$4)</formula>
    </cfRule>
    <cfRule type="expression" dxfId="2886" priority="614">
      <formula>H158&gt;$H$4</formula>
    </cfRule>
  </conditionalFormatting>
  <conditionalFormatting sqref="H159">
    <cfRule type="expression" dxfId="2885" priority="607">
      <formula>H159&lt;=$H$5</formula>
    </cfRule>
    <cfRule type="expression" dxfId="2884" priority="608">
      <formula>AND(H159&gt;$H$5,H159&lt;=$H$6)</formula>
    </cfRule>
    <cfRule type="expression" dxfId="2883" priority="609">
      <formula>AND(H159&gt;$H$6,H159&lt;=$H$4)</formula>
    </cfRule>
    <cfRule type="expression" dxfId="2882" priority="610">
      <formula>H159&gt;$H$4</formula>
    </cfRule>
  </conditionalFormatting>
  <conditionalFormatting sqref="H160">
    <cfRule type="expression" dxfId="2881" priority="603">
      <formula>H160&lt;=$H$5</formula>
    </cfRule>
    <cfRule type="expression" dxfId="2880" priority="604">
      <formula>AND(H160&gt;$H$5,H160&lt;=$H$6)</formula>
    </cfRule>
    <cfRule type="expression" dxfId="2879" priority="605">
      <formula>AND(H160&gt;$H$6,H160&lt;=$H$4)</formula>
    </cfRule>
    <cfRule type="expression" dxfId="2878" priority="606">
      <formula>H160&gt;$H$4</formula>
    </cfRule>
  </conditionalFormatting>
  <conditionalFormatting sqref="H161">
    <cfRule type="expression" dxfId="2877" priority="599">
      <formula>H161&lt;=$H$5</formula>
    </cfRule>
    <cfRule type="expression" dxfId="2876" priority="600">
      <formula>AND(H161&gt;$H$5,H161&lt;=$H$6)</formula>
    </cfRule>
    <cfRule type="expression" dxfId="2875" priority="601">
      <formula>AND(H161&gt;$H$6,H161&lt;=$H$4)</formula>
    </cfRule>
    <cfRule type="expression" dxfId="2874" priority="602">
      <formula>H161&gt;$H$4</formula>
    </cfRule>
  </conditionalFormatting>
  <conditionalFormatting sqref="H162">
    <cfRule type="expression" dxfId="2873" priority="595">
      <formula>H162&lt;=$H$5</formula>
    </cfRule>
    <cfRule type="expression" dxfId="2872" priority="596">
      <formula>AND(H162&gt;$H$5,H162&lt;=$H$6)</formula>
    </cfRule>
    <cfRule type="expression" dxfId="2871" priority="597">
      <formula>AND(H162&gt;$H$6,H162&lt;=$H$4)</formula>
    </cfRule>
    <cfRule type="expression" dxfId="2870" priority="598">
      <formula>H162&gt;$H$4</formula>
    </cfRule>
  </conditionalFormatting>
  <conditionalFormatting sqref="H163">
    <cfRule type="expression" dxfId="2869" priority="591">
      <formula>H163&lt;=$H$5</formula>
    </cfRule>
    <cfRule type="expression" dxfId="2868" priority="592">
      <formula>AND(H163&gt;$H$5,H163&lt;=$H$6)</formula>
    </cfRule>
    <cfRule type="expression" dxfId="2867" priority="593">
      <formula>AND(H163&gt;$H$6,H163&lt;=$H$4)</formula>
    </cfRule>
    <cfRule type="expression" dxfId="2866" priority="594">
      <formula>H163&gt;$H$4</formula>
    </cfRule>
  </conditionalFormatting>
  <conditionalFormatting sqref="H164">
    <cfRule type="expression" dxfId="2865" priority="587">
      <formula>H164&lt;=$H$5</formula>
    </cfRule>
    <cfRule type="expression" dxfId="2864" priority="588">
      <formula>AND(H164&gt;$H$5,H164&lt;=$H$6)</formula>
    </cfRule>
    <cfRule type="expression" dxfId="2863" priority="589">
      <formula>AND(H164&gt;$H$6,H164&lt;=$H$4)</formula>
    </cfRule>
    <cfRule type="expression" dxfId="2862" priority="590">
      <formula>H164&gt;$H$4</formula>
    </cfRule>
  </conditionalFormatting>
  <conditionalFormatting sqref="H165">
    <cfRule type="expression" dxfId="2861" priority="583">
      <formula>H165&lt;=$H$5</formula>
    </cfRule>
    <cfRule type="expression" dxfId="2860" priority="584">
      <formula>AND(H165&gt;$H$5,H165&lt;=$H$6)</formula>
    </cfRule>
    <cfRule type="expression" dxfId="2859" priority="585">
      <formula>AND(H165&gt;$H$6,H165&lt;=$H$4)</formula>
    </cfRule>
    <cfRule type="expression" dxfId="2858" priority="586">
      <formula>H165&gt;$H$4</formula>
    </cfRule>
  </conditionalFormatting>
  <conditionalFormatting sqref="H166">
    <cfRule type="expression" dxfId="2857" priority="579">
      <formula>H166&lt;=$H$5</formula>
    </cfRule>
    <cfRule type="expression" dxfId="2856" priority="580">
      <formula>AND(H166&gt;$H$5,H166&lt;=$H$6)</formula>
    </cfRule>
    <cfRule type="expression" dxfId="2855" priority="581">
      <formula>AND(H166&gt;$H$6,H166&lt;=$H$4)</formula>
    </cfRule>
    <cfRule type="expression" dxfId="2854" priority="582">
      <formula>H166&gt;$H$4</formula>
    </cfRule>
  </conditionalFormatting>
  <conditionalFormatting sqref="H167">
    <cfRule type="expression" dxfId="2853" priority="575">
      <formula>H167&lt;=$H$5</formula>
    </cfRule>
    <cfRule type="expression" dxfId="2852" priority="576">
      <formula>AND(H167&gt;$H$5,H167&lt;=$H$6)</formula>
    </cfRule>
    <cfRule type="expression" dxfId="2851" priority="577">
      <formula>AND(H167&gt;$H$6,H167&lt;=$H$4)</formula>
    </cfRule>
    <cfRule type="expression" dxfId="2850" priority="578">
      <formula>H167&gt;$H$4</formula>
    </cfRule>
  </conditionalFormatting>
  <conditionalFormatting sqref="H168">
    <cfRule type="expression" dxfId="2849" priority="571">
      <formula>H168&lt;=$H$5</formula>
    </cfRule>
    <cfRule type="expression" dxfId="2848" priority="572">
      <formula>AND(H168&gt;$H$5,H168&lt;=$H$6)</formula>
    </cfRule>
    <cfRule type="expression" dxfId="2847" priority="573">
      <formula>AND(H168&gt;$H$6,H168&lt;=$H$4)</formula>
    </cfRule>
    <cfRule type="expression" dxfId="2846" priority="574">
      <formula>H168&gt;$H$4</formula>
    </cfRule>
  </conditionalFormatting>
  <conditionalFormatting sqref="I158">
    <cfRule type="expression" dxfId="2845" priority="567">
      <formula>I158&lt;=$H$5</formula>
    </cfRule>
    <cfRule type="expression" dxfId="2844" priority="568">
      <formula>AND(I158&gt;$H$5,I158&lt;=$H$6)</formula>
    </cfRule>
    <cfRule type="expression" dxfId="2843" priority="569">
      <formula>AND(I158&gt;$H$6,I158&lt;=$H$4)</formula>
    </cfRule>
    <cfRule type="expression" dxfId="2842" priority="570">
      <formula>I158&gt;$H$4</formula>
    </cfRule>
  </conditionalFormatting>
  <conditionalFormatting sqref="I159">
    <cfRule type="expression" dxfId="2841" priority="563">
      <formula>I159&lt;=$H$5</formula>
    </cfRule>
    <cfRule type="expression" dxfId="2840" priority="564">
      <formula>AND(I159&gt;$H$5,I159&lt;=$H$6)</formula>
    </cfRule>
    <cfRule type="expression" dxfId="2839" priority="565">
      <formula>AND(I159&gt;$H$6,I159&lt;=$H$4)</formula>
    </cfRule>
    <cfRule type="expression" dxfId="2838" priority="566">
      <formula>I159&gt;$H$4</formula>
    </cfRule>
  </conditionalFormatting>
  <conditionalFormatting sqref="I160">
    <cfRule type="expression" dxfId="2837" priority="559">
      <formula>I160&lt;=$H$5</formula>
    </cfRule>
    <cfRule type="expression" dxfId="2836" priority="560">
      <formula>AND(I160&gt;$H$5,I160&lt;=$H$6)</formula>
    </cfRule>
    <cfRule type="expression" dxfId="2835" priority="561">
      <formula>AND(I160&gt;$H$6,I160&lt;=$H$4)</formula>
    </cfRule>
    <cfRule type="expression" dxfId="2834" priority="562">
      <formula>I160&gt;$H$4</formula>
    </cfRule>
  </conditionalFormatting>
  <conditionalFormatting sqref="I161">
    <cfRule type="expression" dxfId="2833" priority="555">
      <formula>I161&lt;=$H$5</formula>
    </cfRule>
    <cfRule type="expression" dxfId="2832" priority="556">
      <formula>AND(I161&gt;$H$5,I161&lt;=$H$6)</formula>
    </cfRule>
    <cfRule type="expression" dxfId="2831" priority="557">
      <formula>AND(I161&gt;$H$6,I161&lt;=$H$4)</formula>
    </cfRule>
    <cfRule type="expression" dxfId="2830" priority="558">
      <formula>I161&gt;$H$4</formula>
    </cfRule>
  </conditionalFormatting>
  <conditionalFormatting sqref="I162">
    <cfRule type="expression" dxfId="2829" priority="551">
      <formula>I162&lt;=$H$5</formula>
    </cfRule>
    <cfRule type="expression" dxfId="2828" priority="552">
      <formula>AND(I162&gt;$H$5,I162&lt;=$H$6)</formula>
    </cfRule>
    <cfRule type="expression" dxfId="2827" priority="553">
      <formula>AND(I162&gt;$H$6,I162&lt;=$H$4)</formula>
    </cfRule>
    <cfRule type="expression" dxfId="2826" priority="554">
      <formula>I162&gt;$H$4</formula>
    </cfRule>
  </conditionalFormatting>
  <conditionalFormatting sqref="I163">
    <cfRule type="expression" dxfId="2825" priority="547">
      <formula>I163&lt;=$H$5</formula>
    </cfRule>
    <cfRule type="expression" dxfId="2824" priority="548">
      <formula>AND(I163&gt;$H$5,I163&lt;=$H$6)</formula>
    </cfRule>
    <cfRule type="expression" dxfId="2823" priority="549">
      <formula>AND(I163&gt;$H$6,I163&lt;=$H$4)</formula>
    </cfRule>
    <cfRule type="expression" dxfId="2822" priority="550">
      <formula>I163&gt;$H$4</formula>
    </cfRule>
  </conditionalFormatting>
  <conditionalFormatting sqref="I164">
    <cfRule type="expression" dxfId="2821" priority="543">
      <formula>I164&lt;=$H$5</formula>
    </cfRule>
    <cfRule type="expression" dxfId="2820" priority="544">
      <formula>AND(I164&gt;$H$5,I164&lt;=$H$6)</formula>
    </cfRule>
    <cfRule type="expression" dxfId="2819" priority="545">
      <formula>AND(I164&gt;$H$6,I164&lt;=$H$4)</formula>
    </cfRule>
    <cfRule type="expression" dxfId="2818" priority="546">
      <formula>I164&gt;$H$4</formula>
    </cfRule>
  </conditionalFormatting>
  <conditionalFormatting sqref="I165">
    <cfRule type="expression" dxfId="2817" priority="539">
      <formula>I165&lt;=$H$5</formula>
    </cfRule>
    <cfRule type="expression" dxfId="2816" priority="540">
      <formula>AND(I165&gt;$H$5,I165&lt;=$H$6)</formula>
    </cfRule>
    <cfRule type="expression" dxfId="2815" priority="541">
      <formula>AND(I165&gt;$H$6,I165&lt;=$H$4)</formula>
    </cfRule>
    <cfRule type="expression" dxfId="2814" priority="542">
      <formula>I165&gt;$H$4</formula>
    </cfRule>
  </conditionalFormatting>
  <conditionalFormatting sqref="I166">
    <cfRule type="expression" dxfId="2813" priority="535">
      <formula>I166&lt;=$H$5</formula>
    </cfRule>
    <cfRule type="expression" dxfId="2812" priority="536">
      <formula>AND(I166&gt;$H$5,I166&lt;=$H$6)</formula>
    </cfRule>
    <cfRule type="expression" dxfId="2811" priority="537">
      <formula>AND(I166&gt;$H$6,I166&lt;=$H$4)</formula>
    </cfRule>
    <cfRule type="expression" dxfId="2810" priority="538">
      <formula>I166&gt;$H$4</formula>
    </cfRule>
  </conditionalFormatting>
  <conditionalFormatting sqref="I167">
    <cfRule type="expression" dxfId="2809" priority="531">
      <formula>I167&lt;=$H$5</formula>
    </cfRule>
    <cfRule type="expression" dxfId="2808" priority="532">
      <formula>AND(I167&gt;$H$5,I167&lt;=$H$6)</formula>
    </cfRule>
    <cfRule type="expression" dxfId="2807" priority="533">
      <formula>AND(I167&gt;$H$6,I167&lt;=$H$4)</formula>
    </cfRule>
    <cfRule type="expression" dxfId="2806" priority="534">
      <formula>I167&gt;$H$4</formula>
    </cfRule>
  </conditionalFormatting>
  <conditionalFormatting sqref="I168">
    <cfRule type="expression" dxfId="2805" priority="527">
      <formula>I168&lt;=$H$5</formula>
    </cfRule>
    <cfRule type="expression" dxfId="2804" priority="528">
      <formula>AND(I168&gt;$H$5,I168&lt;=$H$6)</formula>
    </cfRule>
    <cfRule type="expression" dxfId="2803" priority="529">
      <formula>AND(I168&gt;$H$6,I168&lt;=$H$4)</formula>
    </cfRule>
    <cfRule type="expression" dxfId="2802" priority="530">
      <formula>I168&gt;$H$4</formula>
    </cfRule>
  </conditionalFormatting>
  <conditionalFormatting sqref="J158">
    <cfRule type="expression" dxfId="2801" priority="523">
      <formula>J158&lt;=$H$5</formula>
    </cfRule>
    <cfRule type="expression" dxfId="2800" priority="524">
      <formula>AND(J158&gt;$H$5,J158&lt;=$H$6)</formula>
    </cfRule>
    <cfRule type="expression" dxfId="2799" priority="525">
      <formula>AND(J158&gt;$H$6,J158&lt;=$H$4)</formula>
    </cfRule>
    <cfRule type="expression" dxfId="2798" priority="526">
      <formula>J158&gt;$H$4</formula>
    </cfRule>
  </conditionalFormatting>
  <conditionalFormatting sqref="J159">
    <cfRule type="expression" dxfId="2797" priority="519">
      <formula>J159&lt;=$H$5</formula>
    </cfRule>
    <cfRule type="expression" dxfId="2796" priority="520">
      <formula>AND(J159&gt;$H$5,J159&lt;=$H$6)</formula>
    </cfRule>
    <cfRule type="expression" dxfId="2795" priority="521">
      <formula>AND(J159&gt;$H$6,J159&lt;=$H$4)</formula>
    </cfRule>
    <cfRule type="expression" dxfId="2794" priority="522">
      <formula>J159&gt;$H$4</formula>
    </cfRule>
  </conditionalFormatting>
  <conditionalFormatting sqref="J160">
    <cfRule type="expression" dxfId="2793" priority="515">
      <formula>J160&lt;=$H$5</formula>
    </cfRule>
    <cfRule type="expression" dxfId="2792" priority="516">
      <formula>AND(J160&gt;$H$5,J160&lt;=$H$6)</formula>
    </cfRule>
    <cfRule type="expression" dxfId="2791" priority="517">
      <formula>AND(J160&gt;$H$6,J160&lt;=$H$4)</formula>
    </cfRule>
    <cfRule type="expression" dxfId="2790" priority="518">
      <formula>J160&gt;$H$4</formula>
    </cfRule>
  </conditionalFormatting>
  <conditionalFormatting sqref="J161">
    <cfRule type="expression" dxfId="2789" priority="511">
      <formula>J161&lt;=$H$5</formula>
    </cfRule>
    <cfRule type="expression" dxfId="2788" priority="512">
      <formula>AND(J161&gt;$H$5,J161&lt;=$H$6)</formula>
    </cfRule>
    <cfRule type="expression" dxfId="2787" priority="513">
      <formula>AND(J161&gt;$H$6,J161&lt;=$H$4)</formula>
    </cfRule>
    <cfRule type="expression" dxfId="2786" priority="514">
      <formula>J161&gt;$H$4</formula>
    </cfRule>
  </conditionalFormatting>
  <conditionalFormatting sqref="J162">
    <cfRule type="expression" dxfId="2785" priority="507">
      <formula>J162&lt;=$H$5</formula>
    </cfRule>
    <cfRule type="expression" dxfId="2784" priority="508">
      <formula>AND(J162&gt;$H$5,J162&lt;=$H$6)</formula>
    </cfRule>
    <cfRule type="expression" dxfId="2783" priority="509">
      <formula>AND(J162&gt;$H$6,J162&lt;=$H$4)</formula>
    </cfRule>
    <cfRule type="expression" dxfId="2782" priority="510">
      <formula>J162&gt;$H$4</formula>
    </cfRule>
  </conditionalFormatting>
  <conditionalFormatting sqref="J163">
    <cfRule type="expression" dxfId="2781" priority="503">
      <formula>J163&lt;=$H$5</formula>
    </cfRule>
    <cfRule type="expression" dxfId="2780" priority="504">
      <formula>AND(J163&gt;$H$5,J163&lt;=$H$6)</formula>
    </cfRule>
    <cfRule type="expression" dxfId="2779" priority="505">
      <formula>AND(J163&gt;$H$6,J163&lt;=$H$4)</formula>
    </cfRule>
    <cfRule type="expression" dxfId="2778" priority="506">
      <formula>J163&gt;$H$4</formula>
    </cfRule>
  </conditionalFormatting>
  <conditionalFormatting sqref="J164">
    <cfRule type="expression" dxfId="2777" priority="499">
      <formula>J164&lt;=$H$5</formula>
    </cfRule>
    <cfRule type="expression" dxfId="2776" priority="500">
      <formula>AND(J164&gt;$H$5,J164&lt;=$H$6)</formula>
    </cfRule>
    <cfRule type="expression" dxfId="2775" priority="501">
      <formula>AND(J164&gt;$H$6,J164&lt;=$H$4)</formula>
    </cfRule>
    <cfRule type="expression" dxfId="2774" priority="502">
      <formula>J164&gt;$H$4</formula>
    </cfRule>
  </conditionalFormatting>
  <conditionalFormatting sqref="J165">
    <cfRule type="expression" dxfId="2773" priority="495">
      <formula>J165&lt;=$H$5</formula>
    </cfRule>
    <cfRule type="expression" dxfId="2772" priority="496">
      <formula>AND(J165&gt;$H$5,J165&lt;=$H$6)</formula>
    </cfRule>
    <cfRule type="expression" dxfId="2771" priority="497">
      <formula>AND(J165&gt;$H$6,J165&lt;=$H$4)</formula>
    </cfRule>
    <cfRule type="expression" dxfId="2770" priority="498">
      <formula>J165&gt;$H$4</formula>
    </cfRule>
  </conditionalFormatting>
  <conditionalFormatting sqref="J166">
    <cfRule type="expression" dxfId="2769" priority="491">
      <formula>J166&lt;=$H$5</formula>
    </cfRule>
    <cfRule type="expression" dxfId="2768" priority="492">
      <formula>AND(J166&gt;$H$5,J166&lt;=$H$6)</formula>
    </cfRule>
    <cfRule type="expression" dxfId="2767" priority="493">
      <formula>AND(J166&gt;$H$6,J166&lt;=$H$4)</formula>
    </cfRule>
    <cfRule type="expression" dxfId="2766" priority="494">
      <formula>J166&gt;$H$4</formula>
    </cfRule>
  </conditionalFormatting>
  <conditionalFormatting sqref="J167">
    <cfRule type="expression" dxfId="2765" priority="487">
      <formula>J167&lt;=$H$5</formula>
    </cfRule>
    <cfRule type="expression" dxfId="2764" priority="488">
      <formula>AND(J167&gt;$H$5,J167&lt;=$H$6)</formula>
    </cfRule>
    <cfRule type="expression" dxfId="2763" priority="489">
      <formula>AND(J167&gt;$H$6,J167&lt;=$H$4)</formula>
    </cfRule>
    <cfRule type="expression" dxfId="2762" priority="490">
      <formula>J167&gt;$H$4</formula>
    </cfRule>
  </conditionalFormatting>
  <conditionalFormatting sqref="J168">
    <cfRule type="expression" dxfId="2761" priority="483">
      <formula>J168&lt;=$H$5</formula>
    </cfRule>
    <cfRule type="expression" dxfId="2760" priority="484">
      <formula>AND(J168&gt;$H$5,J168&lt;=$H$6)</formula>
    </cfRule>
    <cfRule type="expression" dxfId="2759" priority="485">
      <formula>AND(J168&gt;$H$6,J168&lt;=$H$4)</formula>
    </cfRule>
    <cfRule type="expression" dxfId="2758" priority="486">
      <formula>J168&gt;$H$4</formula>
    </cfRule>
  </conditionalFormatting>
  <conditionalFormatting sqref="L158">
    <cfRule type="expression" dxfId="2757" priority="479">
      <formula>L158&lt;=$H$5</formula>
    </cfRule>
    <cfRule type="expression" dxfId="2756" priority="480">
      <formula>AND(L158&gt;$H$5,L158&lt;=$H$6)</formula>
    </cfRule>
    <cfRule type="expression" dxfId="2755" priority="481">
      <formula>AND(L158&gt;$H$6,L158&lt;=$H$4)</formula>
    </cfRule>
    <cfRule type="expression" dxfId="2754" priority="482">
      <formula>L158&gt;$H$4</formula>
    </cfRule>
  </conditionalFormatting>
  <conditionalFormatting sqref="L159">
    <cfRule type="expression" dxfId="2753" priority="475">
      <formula>L159&lt;=$H$5</formula>
    </cfRule>
    <cfRule type="expression" dxfId="2752" priority="476">
      <formula>AND(L159&gt;$H$5,L159&lt;=$H$6)</formula>
    </cfRule>
    <cfRule type="expression" dxfId="2751" priority="477">
      <formula>AND(L159&gt;$H$6,L159&lt;=$H$4)</formula>
    </cfRule>
    <cfRule type="expression" dxfId="2750" priority="478">
      <formula>L159&gt;$H$4</formula>
    </cfRule>
  </conditionalFormatting>
  <conditionalFormatting sqref="L160">
    <cfRule type="expression" dxfId="2749" priority="471">
      <formula>L160&lt;=$H$5</formula>
    </cfRule>
    <cfRule type="expression" dxfId="2748" priority="472">
      <formula>AND(L160&gt;$H$5,L160&lt;=$H$6)</formula>
    </cfRule>
    <cfRule type="expression" dxfId="2747" priority="473">
      <formula>AND(L160&gt;$H$6,L160&lt;=$H$4)</formula>
    </cfRule>
    <cfRule type="expression" dxfId="2746" priority="474">
      <formula>L160&gt;$H$4</formula>
    </cfRule>
  </conditionalFormatting>
  <conditionalFormatting sqref="L161">
    <cfRule type="expression" dxfId="2745" priority="467">
      <formula>L161&lt;=$H$5</formula>
    </cfRule>
    <cfRule type="expression" dxfId="2744" priority="468">
      <formula>AND(L161&gt;$H$5,L161&lt;=$H$6)</formula>
    </cfRule>
    <cfRule type="expression" dxfId="2743" priority="469">
      <formula>AND(L161&gt;$H$6,L161&lt;=$H$4)</formula>
    </cfRule>
    <cfRule type="expression" dxfId="2742" priority="470">
      <formula>L161&gt;$H$4</formula>
    </cfRule>
  </conditionalFormatting>
  <conditionalFormatting sqref="L162">
    <cfRule type="expression" dxfId="2741" priority="463">
      <formula>L162&lt;=$H$5</formula>
    </cfRule>
    <cfRule type="expression" dxfId="2740" priority="464">
      <formula>AND(L162&gt;$H$5,L162&lt;=$H$6)</formula>
    </cfRule>
    <cfRule type="expression" dxfId="2739" priority="465">
      <formula>AND(L162&gt;$H$6,L162&lt;=$H$4)</formula>
    </cfRule>
    <cfRule type="expression" dxfId="2738" priority="466">
      <formula>L162&gt;$H$4</formula>
    </cfRule>
  </conditionalFormatting>
  <conditionalFormatting sqref="L163">
    <cfRule type="expression" dxfId="2737" priority="459">
      <formula>L163&lt;=$H$5</formula>
    </cfRule>
    <cfRule type="expression" dxfId="2736" priority="460">
      <formula>AND(L163&gt;$H$5,L163&lt;=$H$6)</formula>
    </cfRule>
    <cfRule type="expression" dxfId="2735" priority="461">
      <formula>AND(L163&gt;$H$6,L163&lt;=$H$4)</formula>
    </cfRule>
    <cfRule type="expression" dxfId="2734" priority="462">
      <formula>L163&gt;$H$4</formula>
    </cfRule>
  </conditionalFormatting>
  <conditionalFormatting sqref="L164">
    <cfRule type="expression" dxfId="2733" priority="455">
      <formula>L164&lt;=$H$5</formula>
    </cfRule>
    <cfRule type="expression" dxfId="2732" priority="456">
      <formula>AND(L164&gt;$H$5,L164&lt;=$H$6)</formula>
    </cfRule>
    <cfRule type="expression" dxfId="2731" priority="457">
      <formula>AND(L164&gt;$H$6,L164&lt;=$H$4)</formula>
    </cfRule>
    <cfRule type="expression" dxfId="2730" priority="458">
      <formula>L164&gt;$H$4</formula>
    </cfRule>
  </conditionalFormatting>
  <conditionalFormatting sqref="L165">
    <cfRule type="expression" dxfId="2729" priority="451">
      <formula>L165&lt;=$H$5</formula>
    </cfRule>
    <cfRule type="expression" dxfId="2728" priority="452">
      <formula>AND(L165&gt;$H$5,L165&lt;=$H$6)</formula>
    </cfRule>
    <cfRule type="expression" dxfId="2727" priority="453">
      <formula>AND(L165&gt;$H$6,L165&lt;=$H$4)</formula>
    </cfRule>
    <cfRule type="expression" dxfId="2726" priority="454">
      <formula>L165&gt;$H$4</formula>
    </cfRule>
  </conditionalFormatting>
  <conditionalFormatting sqref="L166">
    <cfRule type="expression" dxfId="2725" priority="447">
      <formula>L166&lt;=$H$5</formula>
    </cfRule>
    <cfRule type="expression" dxfId="2724" priority="448">
      <formula>AND(L166&gt;$H$5,L166&lt;=$H$6)</formula>
    </cfRule>
    <cfRule type="expression" dxfId="2723" priority="449">
      <formula>AND(L166&gt;$H$6,L166&lt;=$H$4)</formula>
    </cfRule>
    <cfRule type="expression" dxfId="2722" priority="450">
      <formula>L166&gt;$H$4</formula>
    </cfRule>
  </conditionalFormatting>
  <conditionalFormatting sqref="L167">
    <cfRule type="expression" dxfId="2721" priority="443">
      <formula>L167&lt;=$H$5</formula>
    </cfRule>
    <cfRule type="expression" dxfId="2720" priority="444">
      <formula>AND(L167&gt;$H$5,L167&lt;=$H$6)</formula>
    </cfRule>
    <cfRule type="expression" dxfId="2719" priority="445">
      <formula>AND(L167&gt;$H$6,L167&lt;=$H$4)</formula>
    </cfRule>
    <cfRule type="expression" dxfId="2718" priority="446">
      <formula>L167&gt;$H$4</formula>
    </cfRule>
  </conditionalFormatting>
  <conditionalFormatting sqref="L168">
    <cfRule type="expression" dxfId="2717" priority="439">
      <formula>L168&lt;=$H$5</formula>
    </cfRule>
    <cfRule type="expression" dxfId="2716" priority="440">
      <formula>AND(L168&gt;$H$5,L168&lt;=$H$6)</formula>
    </cfRule>
    <cfRule type="expression" dxfId="2715" priority="441">
      <formula>AND(L168&gt;$H$6,L168&lt;=$H$4)</formula>
    </cfRule>
    <cfRule type="expression" dxfId="2714" priority="442">
      <formula>L168&gt;$H$4</formula>
    </cfRule>
  </conditionalFormatting>
  <conditionalFormatting sqref="M158">
    <cfRule type="expression" dxfId="2713" priority="435">
      <formula>M158&lt;=$H$5</formula>
    </cfRule>
    <cfRule type="expression" dxfId="2712" priority="436">
      <formula>AND(M158&gt;$H$5,M158&lt;=$H$6)</formula>
    </cfRule>
    <cfRule type="expression" dxfId="2711" priority="437">
      <formula>AND(M158&gt;$H$6,M158&lt;=$H$4)</formula>
    </cfRule>
    <cfRule type="expression" dxfId="2710" priority="438">
      <formula>M158&gt;$H$4</formula>
    </cfRule>
  </conditionalFormatting>
  <conditionalFormatting sqref="M159">
    <cfRule type="expression" dxfId="2709" priority="431">
      <formula>M159&lt;=$H$5</formula>
    </cfRule>
    <cfRule type="expression" dxfId="2708" priority="432">
      <formula>AND(M159&gt;$H$5,M159&lt;=$H$6)</formula>
    </cfRule>
    <cfRule type="expression" dxfId="2707" priority="433">
      <formula>AND(M159&gt;$H$6,M159&lt;=$H$4)</formula>
    </cfRule>
    <cfRule type="expression" dxfId="2706" priority="434">
      <formula>M159&gt;$H$4</formula>
    </cfRule>
  </conditionalFormatting>
  <conditionalFormatting sqref="M160">
    <cfRule type="expression" dxfId="2705" priority="427">
      <formula>M160&lt;=$H$5</formula>
    </cfRule>
    <cfRule type="expression" dxfId="2704" priority="428">
      <formula>AND(M160&gt;$H$5,M160&lt;=$H$6)</formula>
    </cfRule>
    <cfRule type="expression" dxfId="2703" priority="429">
      <formula>AND(M160&gt;$H$6,M160&lt;=$H$4)</formula>
    </cfRule>
    <cfRule type="expression" dxfId="2702" priority="430">
      <formula>M160&gt;$H$4</formula>
    </cfRule>
  </conditionalFormatting>
  <conditionalFormatting sqref="M161">
    <cfRule type="expression" dxfId="2701" priority="423">
      <formula>M161&lt;=$H$5</formula>
    </cfRule>
    <cfRule type="expression" dxfId="2700" priority="424">
      <formula>AND(M161&gt;$H$5,M161&lt;=$H$6)</formula>
    </cfRule>
    <cfRule type="expression" dxfId="2699" priority="425">
      <formula>AND(M161&gt;$H$6,M161&lt;=$H$4)</formula>
    </cfRule>
    <cfRule type="expression" dxfId="2698" priority="426">
      <formula>M161&gt;$H$4</formula>
    </cfRule>
  </conditionalFormatting>
  <conditionalFormatting sqref="M162">
    <cfRule type="expression" dxfId="2697" priority="419">
      <formula>M162&lt;=$H$5</formula>
    </cfRule>
    <cfRule type="expression" dxfId="2696" priority="420">
      <formula>AND(M162&gt;$H$5,M162&lt;=$H$6)</formula>
    </cfRule>
    <cfRule type="expression" dxfId="2695" priority="421">
      <formula>AND(M162&gt;$H$6,M162&lt;=$H$4)</formula>
    </cfRule>
    <cfRule type="expression" dxfId="2694" priority="422">
      <formula>M162&gt;$H$4</formula>
    </cfRule>
  </conditionalFormatting>
  <conditionalFormatting sqref="M163">
    <cfRule type="expression" dxfId="2693" priority="415">
      <formula>M163&lt;=$H$5</formula>
    </cfRule>
    <cfRule type="expression" dxfId="2692" priority="416">
      <formula>AND(M163&gt;$H$5,M163&lt;=$H$6)</formula>
    </cfRule>
    <cfRule type="expression" dxfId="2691" priority="417">
      <formula>AND(M163&gt;$H$6,M163&lt;=$H$4)</formula>
    </cfRule>
    <cfRule type="expression" dxfId="2690" priority="418">
      <formula>M163&gt;$H$4</formula>
    </cfRule>
  </conditionalFormatting>
  <conditionalFormatting sqref="M164">
    <cfRule type="expression" dxfId="2689" priority="411">
      <formula>M164&lt;=$H$5</formula>
    </cfRule>
    <cfRule type="expression" dxfId="2688" priority="412">
      <formula>AND(M164&gt;$H$5,M164&lt;=$H$6)</formula>
    </cfRule>
    <cfRule type="expression" dxfId="2687" priority="413">
      <formula>AND(M164&gt;$H$6,M164&lt;=$H$4)</formula>
    </cfRule>
    <cfRule type="expression" dxfId="2686" priority="414">
      <formula>M164&gt;$H$4</formula>
    </cfRule>
  </conditionalFormatting>
  <conditionalFormatting sqref="M165">
    <cfRule type="expression" dxfId="2685" priority="407">
      <formula>M165&lt;=$H$5</formula>
    </cfRule>
    <cfRule type="expression" dxfId="2684" priority="408">
      <formula>AND(M165&gt;$H$5,M165&lt;=$H$6)</formula>
    </cfRule>
    <cfRule type="expression" dxfId="2683" priority="409">
      <formula>AND(M165&gt;$H$6,M165&lt;=$H$4)</formula>
    </cfRule>
    <cfRule type="expression" dxfId="2682" priority="410">
      <formula>M165&gt;$H$4</formula>
    </cfRule>
  </conditionalFormatting>
  <conditionalFormatting sqref="M166">
    <cfRule type="expression" dxfId="2681" priority="403">
      <formula>M166&lt;=$H$5</formula>
    </cfRule>
    <cfRule type="expression" dxfId="2680" priority="404">
      <formula>AND(M166&gt;$H$5,M166&lt;=$H$6)</formula>
    </cfRule>
    <cfRule type="expression" dxfId="2679" priority="405">
      <formula>AND(M166&gt;$H$6,M166&lt;=$H$4)</formula>
    </cfRule>
    <cfRule type="expression" dxfId="2678" priority="406">
      <formula>M166&gt;$H$4</formula>
    </cfRule>
  </conditionalFormatting>
  <conditionalFormatting sqref="M167">
    <cfRule type="expression" dxfId="2677" priority="399">
      <formula>M167&lt;=$H$5</formula>
    </cfRule>
    <cfRule type="expression" dxfId="2676" priority="400">
      <formula>AND(M167&gt;$H$5,M167&lt;=$H$6)</formula>
    </cfRule>
    <cfRule type="expression" dxfId="2675" priority="401">
      <formula>AND(M167&gt;$H$6,M167&lt;=$H$4)</formula>
    </cfRule>
    <cfRule type="expression" dxfId="2674" priority="402">
      <formula>M167&gt;$H$4</formula>
    </cfRule>
  </conditionalFormatting>
  <conditionalFormatting sqref="M168">
    <cfRule type="expression" dxfId="2673" priority="395">
      <formula>M168&lt;=$H$5</formula>
    </cfRule>
    <cfRule type="expression" dxfId="2672" priority="396">
      <formula>AND(M168&gt;$H$5,M168&lt;=$H$6)</formula>
    </cfRule>
    <cfRule type="expression" dxfId="2671" priority="397">
      <formula>AND(M168&gt;$H$6,M168&lt;=$H$4)</formula>
    </cfRule>
    <cfRule type="expression" dxfId="2670" priority="398">
      <formula>M168&gt;$H$4</formula>
    </cfRule>
  </conditionalFormatting>
  <conditionalFormatting sqref="N158">
    <cfRule type="expression" dxfId="2669" priority="391">
      <formula>N158&lt;=$H$5</formula>
    </cfRule>
    <cfRule type="expression" dxfId="2668" priority="392">
      <formula>AND(N158&gt;$H$5,N158&lt;=$H$6)</formula>
    </cfRule>
    <cfRule type="expression" dxfId="2667" priority="393">
      <formula>AND(N158&gt;$H$6,N158&lt;=$H$4)</formula>
    </cfRule>
    <cfRule type="expression" dxfId="2666" priority="394">
      <formula>N158&gt;$H$4</formula>
    </cfRule>
  </conditionalFormatting>
  <conditionalFormatting sqref="N159">
    <cfRule type="expression" dxfId="2665" priority="387">
      <formula>N159&lt;=$H$5</formula>
    </cfRule>
    <cfRule type="expression" dxfId="2664" priority="388">
      <formula>AND(N159&gt;$H$5,N159&lt;=$H$6)</formula>
    </cfRule>
    <cfRule type="expression" dxfId="2663" priority="389">
      <formula>AND(N159&gt;$H$6,N159&lt;=$H$4)</formula>
    </cfRule>
    <cfRule type="expression" dxfId="2662" priority="390">
      <formula>N159&gt;$H$4</formula>
    </cfRule>
  </conditionalFormatting>
  <conditionalFormatting sqref="N160">
    <cfRule type="expression" dxfId="2661" priority="383">
      <formula>N160&lt;=$H$5</formula>
    </cfRule>
    <cfRule type="expression" dxfId="2660" priority="384">
      <formula>AND(N160&gt;$H$5,N160&lt;=$H$6)</formula>
    </cfRule>
    <cfRule type="expression" dxfId="2659" priority="385">
      <formula>AND(N160&gt;$H$6,N160&lt;=$H$4)</formula>
    </cfRule>
    <cfRule type="expression" dxfId="2658" priority="386">
      <formula>N160&gt;$H$4</formula>
    </cfRule>
  </conditionalFormatting>
  <conditionalFormatting sqref="N161">
    <cfRule type="expression" dxfId="2657" priority="379">
      <formula>N161&lt;=$H$5</formula>
    </cfRule>
    <cfRule type="expression" dxfId="2656" priority="380">
      <formula>AND(N161&gt;$H$5,N161&lt;=$H$6)</formula>
    </cfRule>
    <cfRule type="expression" dxfId="2655" priority="381">
      <formula>AND(N161&gt;$H$6,N161&lt;=$H$4)</formula>
    </cfRule>
    <cfRule type="expression" dxfId="2654" priority="382">
      <formula>N161&gt;$H$4</formula>
    </cfRule>
  </conditionalFormatting>
  <conditionalFormatting sqref="N162">
    <cfRule type="expression" dxfId="2653" priority="375">
      <formula>N162&lt;=$H$5</formula>
    </cfRule>
    <cfRule type="expression" dxfId="2652" priority="376">
      <formula>AND(N162&gt;$H$5,N162&lt;=$H$6)</formula>
    </cfRule>
    <cfRule type="expression" dxfId="2651" priority="377">
      <formula>AND(N162&gt;$H$6,N162&lt;=$H$4)</formula>
    </cfRule>
    <cfRule type="expression" dxfId="2650" priority="378">
      <formula>N162&gt;$H$4</formula>
    </cfRule>
  </conditionalFormatting>
  <conditionalFormatting sqref="N163">
    <cfRule type="expression" dxfId="2649" priority="371">
      <formula>N163&lt;=$H$5</formula>
    </cfRule>
    <cfRule type="expression" dxfId="2648" priority="372">
      <formula>AND(N163&gt;$H$5,N163&lt;=$H$6)</formula>
    </cfRule>
    <cfRule type="expression" dxfId="2647" priority="373">
      <formula>AND(N163&gt;$H$6,N163&lt;=$H$4)</formula>
    </cfRule>
    <cfRule type="expression" dxfId="2646" priority="374">
      <formula>N163&gt;$H$4</formula>
    </cfRule>
  </conditionalFormatting>
  <conditionalFormatting sqref="N164">
    <cfRule type="expression" dxfId="2645" priority="367">
      <formula>N164&lt;=$H$5</formula>
    </cfRule>
    <cfRule type="expression" dxfId="2644" priority="368">
      <formula>AND(N164&gt;$H$5,N164&lt;=$H$6)</formula>
    </cfRule>
    <cfRule type="expression" dxfId="2643" priority="369">
      <formula>AND(N164&gt;$H$6,N164&lt;=$H$4)</formula>
    </cfRule>
    <cfRule type="expression" dxfId="2642" priority="370">
      <formula>N164&gt;$H$4</formula>
    </cfRule>
  </conditionalFormatting>
  <conditionalFormatting sqref="N165">
    <cfRule type="expression" dxfId="2641" priority="363">
      <formula>N165&lt;=$H$5</formula>
    </cfRule>
    <cfRule type="expression" dxfId="2640" priority="364">
      <formula>AND(N165&gt;$H$5,N165&lt;=$H$6)</formula>
    </cfRule>
    <cfRule type="expression" dxfId="2639" priority="365">
      <formula>AND(N165&gt;$H$6,N165&lt;=$H$4)</formula>
    </cfRule>
    <cfRule type="expression" dxfId="2638" priority="366">
      <formula>N165&gt;$H$4</formula>
    </cfRule>
  </conditionalFormatting>
  <conditionalFormatting sqref="N166">
    <cfRule type="expression" dxfId="2637" priority="359">
      <formula>N166&lt;=$H$5</formula>
    </cfRule>
    <cfRule type="expression" dxfId="2636" priority="360">
      <formula>AND(N166&gt;$H$5,N166&lt;=$H$6)</formula>
    </cfRule>
    <cfRule type="expression" dxfId="2635" priority="361">
      <formula>AND(N166&gt;$H$6,N166&lt;=$H$4)</formula>
    </cfRule>
    <cfRule type="expression" dxfId="2634" priority="362">
      <formula>N166&gt;$H$4</formula>
    </cfRule>
  </conditionalFormatting>
  <conditionalFormatting sqref="N167">
    <cfRule type="expression" dxfId="2633" priority="355">
      <formula>N167&lt;=$H$5</formula>
    </cfRule>
    <cfRule type="expression" dxfId="2632" priority="356">
      <formula>AND(N167&gt;$H$5,N167&lt;=$H$6)</formula>
    </cfRule>
    <cfRule type="expression" dxfId="2631" priority="357">
      <formula>AND(N167&gt;$H$6,N167&lt;=$H$4)</formula>
    </cfRule>
    <cfRule type="expression" dxfId="2630" priority="358">
      <formula>N167&gt;$H$4</formula>
    </cfRule>
  </conditionalFormatting>
  <conditionalFormatting sqref="N168">
    <cfRule type="expression" dxfId="2629" priority="351">
      <formula>N168&lt;=$H$5</formula>
    </cfRule>
    <cfRule type="expression" dxfId="2628" priority="352">
      <formula>AND(N168&gt;$H$5,N168&lt;=$H$6)</formula>
    </cfRule>
    <cfRule type="expression" dxfId="2627" priority="353">
      <formula>AND(N168&gt;$H$6,N168&lt;=$H$4)</formula>
    </cfRule>
    <cfRule type="expression" dxfId="2626" priority="354">
      <formula>N168&gt;$H$4</formula>
    </cfRule>
  </conditionalFormatting>
  <conditionalFormatting sqref="O158">
    <cfRule type="expression" dxfId="2625" priority="347">
      <formula>O158&lt;=$H$5</formula>
    </cfRule>
    <cfRule type="expression" dxfId="2624" priority="348">
      <formula>AND(O158&gt;$H$5,O158&lt;=$H$6)</formula>
    </cfRule>
    <cfRule type="expression" dxfId="2623" priority="349">
      <formula>AND(O158&gt;$H$6,O158&lt;=$H$4)</formula>
    </cfRule>
    <cfRule type="expression" dxfId="2622" priority="350">
      <formula>O158&gt;$H$4</formula>
    </cfRule>
  </conditionalFormatting>
  <conditionalFormatting sqref="O159">
    <cfRule type="expression" dxfId="2621" priority="343">
      <formula>O159&lt;=$H$5</formula>
    </cfRule>
    <cfRule type="expression" dxfId="2620" priority="344">
      <formula>AND(O159&gt;$H$5,O159&lt;=$H$6)</formula>
    </cfRule>
    <cfRule type="expression" dxfId="2619" priority="345">
      <formula>AND(O159&gt;$H$6,O159&lt;=$H$4)</formula>
    </cfRule>
    <cfRule type="expression" dxfId="2618" priority="346">
      <formula>O159&gt;$H$4</formula>
    </cfRule>
  </conditionalFormatting>
  <conditionalFormatting sqref="O160">
    <cfRule type="expression" dxfId="2617" priority="339">
      <formula>O160&lt;=$H$5</formula>
    </cfRule>
    <cfRule type="expression" dxfId="2616" priority="340">
      <formula>AND(O160&gt;$H$5,O160&lt;=$H$6)</formula>
    </cfRule>
    <cfRule type="expression" dxfId="2615" priority="341">
      <formula>AND(O160&gt;$H$6,O160&lt;=$H$4)</formula>
    </cfRule>
    <cfRule type="expression" dxfId="2614" priority="342">
      <formula>O160&gt;$H$4</formula>
    </cfRule>
  </conditionalFormatting>
  <conditionalFormatting sqref="O161">
    <cfRule type="expression" dxfId="2613" priority="335">
      <formula>O161&lt;=$H$5</formula>
    </cfRule>
    <cfRule type="expression" dxfId="2612" priority="336">
      <formula>AND(O161&gt;$H$5,O161&lt;=$H$6)</formula>
    </cfRule>
    <cfRule type="expression" dxfId="2611" priority="337">
      <formula>AND(O161&gt;$H$6,O161&lt;=$H$4)</formula>
    </cfRule>
    <cfRule type="expression" dxfId="2610" priority="338">
      <formula>O161&gt;$H$4</formula>
    </cfRule>
  </conditionalFormatting>
  <conditionalFormatting sqref="O162">
    <cfRule type="expression" dxfId="2609" priority="331">
      <formula>O162&lt;=$H$5</formula>
    </cfRule>
    <cfRule type="expression" dxfId="2608" priority="332">
      <formula>AND(O162&gt;$H$5,O162&lt;=$H$6)</formula>
    </cfRule>
    <cfRule type="expression" dxfId="2607" priority="333">
      <formula>AND(O162&gt;$H$6,O162&lt;=$H$4)</formula>
    </cfRule>
    <cfRule type="expression" dxfId="2606" priority="334">
      <formula>O162&gt;$H$4</formula>
    </cfRule>
  </conditionalFormatting>
  <conditionalFormatting sqref="O163">
    <cfRule type="expression" dxfId="2605" priority="327">
      <formula>O163&lt;=$H$5</formula>
    </cfRule>
    <cfRule type="expression" dxfId="2604" priority="328">
      <formula>AND(O163&gt;$H$5,O163&lt;=$H$6)</formula>
    </cfRule>
    <cfRule type="expression" dxfId="2603" priority="329">
      <formula>AND(O163&gt;$H$6,O163&lt;=$H$4)</formula>
    </cfRule>
    <cfRule type="expression" dxfId="2602" priority="330">
      <formula>O163&gt;$H$4</formula>
    </cfRule>
  </conditionalFormatting>
  <conditionalFormatting sqref="O164">
    <cfRule type="expression" dxfId="2601" priority="323">
      <formula>O164&lt;=$H$5</formula>
    </cfRule>
    <cfRule type="expression" dxfId="2600" priority="324">
      <formula>AND(O164&gt;$H$5,O164&lt;=$H$6)</formula>
    </cfRule>
    <cfRule type="expression" dxfId="2599" priority="325">
      <formula>AND(O164&gt;$H$6,O164&lt;=$H$4)</formula>
    </cfRule>
    <cfRule type="expression" dxfId="2598" priority="326">
      <formula>O164&gt;$H$4</formula>
    </cfRule>
  </conditionalFormatting>
  <conditionalFormatting sqref="O165">
    <cfRule type="expression" dxfId="2597" priority="319">
      <formula>O165&lt;=$H$5</formula>
    </cfRule>
    <cfRule type="expression" dxfId="2596" priority="320">
      <formula>AND(O165&gt;$H$5,O165&lt;=$H$6)</formula>
    </cfRule>
    <cfRule type="expression" dxfId="2595" priority="321">
      <formula>AND(O165&gt;$H$6,O165&lt;=$H$4)</formula>
    </cfRule>
    <cfRule type="expression" dxfId="2594" priority="322">
      <formula>O165&gt;$H$4</formula>
    </cfRule>
  </conditionalFormatting>
  <conditionalFormatting sqref="O166">
    <cfRule type="expression" dxfId="2593" priority="315">
      <formula>O166&lt;=$H$5</formula>
    </cfRule>
    <cfRule type="expression" dxfId="2592" priority="316">
      <formula>AND(O166&gt;$H$5,O166&lt;=$H$6)</formula>
    </cfRule>
    <cfRule type="expression" dxfId="2591" priority="317">
      <formula>AND(O166&gt;$H$6,O166&lt;=$H$4)</formula>
    </cfRule>
    <cfRule type="expression" dxfId="2590" priority="318">
      <formula>O166&gt;$H$4</formula>
    </cfRule>
  </conditionalFormatting>
  <conditionalFormatting sqref="O167">
    <cfRule type="expression" dxfId="2589" priority="311">
      <formula>O167&lt;=$H$5</formula>
    </cfRule>
    <cfRule type="expression" dxfId="2588" priority="312">
      <formula>AND(O167&gt;$H$5,O167&lt;=$H$6)</formula>
    </cfRule>
    <cfRule type="expression" dxfId="2587" priority="313">
      <formula>AND(O167&gt;$H$6,O167&lt;=$H$4)</formula>
    </cfRule>
    <cfRule type="expression" dxfId="2586" priority="314">
      <formula>O167&gt;$H$4</formula>
    </cfRule>
  </conditionalFormatting>
  <conditionalFormatting sqref="O168">
    <cfRule type="expression" dxfId="2585" priority="307">
      <formula>O168&lt;=$H$5</formula>
    </cfRule>
    <cfRule type="expression" dxfId="2584" priority="308">
      <formula>AND(O168&gt;$H$5,O168&lt;=$H$6)</formula>
    </cfRule>
    <cfRule type="expression" dxfId="2583" priority="309">
      <formula>AND(O168&gt;$H$6,O168&lt;=$H$4)</formula>
    </cfRule>
    <cfRule type="expression" dxfId="2582" priority="310">
      <formula>O168&gt;$H$4</formula>
    </cfRule>
  </conditionalFormatting>
  <conditionalFormatting sqref="K169:K204 D169:D204">
    <cfRule type="containsBlanks" dxfId="2581" priority="306">
      <formula>LEN(TRIM(D169))=0</formula>
    </cfRule>
  </conditionalFormatting>
  <conditionalFormatting sqref="K170:K171 K173:K174 K176:K177 K179:K180">
    <cfRule type="containsBlanks" dxfId="2580" priority="305">
      <formula>LEN(TRIM(K170))=0</formula>
    </cfRule>
  </conditionalFormatting>
  <conditionalFormatting sqref="D212 D214:D215">
    <cfRule type="expression" dxfId="2579" priority="301">
      <formula>D212&lt;=$C$6</formula>
    </cfRule>
    <cfRule type="expression" dxfId="2578" priority="302">
      <formula>AND(D212&gt;$C$6,D212&lt;=$C$7)</formula>
    </cfRule>
    <cfRule type="expression" dxfId="2577" priority="303">
      <formula>AND(D212&gt;$C$7,D212&lt;=$C$5)</formula>
    </cfRule>
    <cfRule type="expression" dxfId="2576" priority="304">
      <formula>D212&gt;$C$5</formula>
    </cfRule>
  </conditionalFormatting>
  <conditionalFormatting sqref="K212 K214:K215 B234:B238">
    <cfRule type="expression" dxfId="2575" priority="297">
      <formula>B212&lt;=$B$6</formula>
    </cfRule>
    <cfRule type="expression" dxfId="2574" priority="298">
      <formula>AND(B212&gt;$B$6,B212&lt;=$B$7)</formula>
    </cfRule>
    <cfRule type="expression" dxfId="2573" priority="299">
      <formula>AND(B212&gt;$B$7,B212&lt;=$B$5)</formula>
    </cfRule>
    <cfRule type="expression" dxfId="2572" priority="300">
      <formula>B212&gt;$B$5</formula>
    </cfRule>
  </conditionalFormatting>
  <conditionalFormatting sqref="C205:O205 C207:O207 C209:O209">
    <cfRule type="expression" dxfId="2571" priority="289">
      <formula>C205&lt;=$B$6</formula>
    </cfRule>
    <cfRule type="expression" dxfId="2570" priority="290">
      <formula>AND(C205&gt;$B$6,C205&lt;=$B$7)</formula>
    </cfRule>
    <cfRule type="expression" dxfId="2569" priority="291">
      <formula>AND(C205&gt;$B$7,C205&lt;=$B$5)</formula>
    </cfRule>
    <cfRule type="expression" dxfId="2568" priority="292">
      <formula>C205&gt;$B$5</formula>
    </cfRule>
  </conditionalFormatting>
  <conditionalFormatting sqref="C206:O206 C208:O208 C210:O210">
    <cfRule type="expression" dxfId="2567" priority="285">
      <formula>C206&lt;=$B$6</formula>
    </cfRule>
    <cfRule type="expression" dxfId="2566" priority="286">
      <formula>AND(C206&gt;$B$6,C206&lt;=$B$7)</formula>
    </cfRule>
    <cfRule type="expression" dxfId="2565" priority="287">
      <formula>AND(C206&gt;$B$7,C206&lt;=$B$5)</formula>
    </cfRule>
    <cfRule type="expression" dxfId="2564" priority="288">
      <formula>C206&gt;$B$5</formula>
    </cfRule>
  </conditionalFormatting>
  <conditionalFormatting sqref="B205:B209">
    <cfRule type="expression" dxfId="2563" priority="281">
      <formula>B205&lt;=$B$6</formula>
    </cfRule>
    <cfRule type="expression" dxfId="2562" priority="282">
      <formula>AND(B205&gt;$B$6,B205&lt;=$B$7)</formula>
    </cfRule>
    <cfRule type="expression" dxfId="2561" priority="283">
      <formula>AND(B205&gt;$B$7,B205&lt;=$B$5)</formula>
    </cfRule>
    <cfRule type="expression" dxfId="2560" priority="284">
      <formula>B205&gt;$B$5</formula>
    </cfRule>
  </conditionalFormatting>
  <conditionalFormatting sqref="C211:O211 K213 E212:J215 L212:O215">
    <cfRule type="expression" dxfId="2559" priority="277">
      <formula>C211&lt;=$B$6</formula>
    </cfRule>
    <cfRule type="expression" dxfId="2558" priority="278">
      <formula>AND(C211&gt;$B$6,C211&lt;=$B$7)</formula>
    </cfRule>
    <cfRule type="expression" dxfId="2557" priority="279">
      <formula>AND(C211&gt;$B$7,C211&lt;=$B$5)</formula>
    </cfRule>
    <cfRule type="expression" dxfId="2556" priority="280">
      <formula>C211&gt;$B$5</formula>
    </cfRule>
  </conditionalFormatting>
  <conditionalFormatting sqref="B211">
    <cfRule type="expression" dxfId="2555" priority="273">
      <formula>B211&lt;=$B$6</formula>
    </cfRule>
    <cfRule type="expression" dxfId="2554" priority="274">
      <formula>AND(B211&gt;$B$6,B211&lt;=$B$7)</formula>
    </cfRule>
    <cfRule type="expression" dxfId="2553" priority="275">
      <formula>AND(B211&gt;$B$7,B211&lt;=$B$5)</formula>
    </cfRule>
    <cfRule type="expression" dxfId="2552" priority="276">
      <formula>B211&gt;$B$5</formula>
    </cfRule>
  </conditionalFormatting>
  <conditionalFormatting sqref="B210">
    <cfRule type="expression" dxfId="2551" priority="269">
      <formula>B210&lt;=$B$6</formula>
    </cfRule>
    <cfRule type="expression" dxfId="2550" priority="270">
      <formula>AND(B210&gt;$B$6,B210&lt;=$B$7)</formula>
    </cfRule>
    <cfRule type="expression" dxfId="2549" priority="271">
      <formula>AND(B210&gt;$B$7,B210&lt;=$B$5)</formula>
    </cfRule>
    <cfRule type="expression" dxfId="2548" priority="272">
      <formula>B210&gt;$B$5</formula>
    </cfRule>
  </conditionalFormatting>
  <conditionalFormatting sqref="B212:B215">
    <cfRule type="expression" dxfId="2547" priority="265">
      <formula>B212&lt;=$B$6</formula>
    </cfRule>
    <cfRule type="expression" dxfId="2546" priority="266">
      <formula>AND(B212&gt;$B$6,B212&lt;=$B$7)</formula>
    </cfRule>
    <cfRule type="expression" dxfId="2545" priority="267">
      <formula>AND(B212&gt;$B$7,B212&lt;=$B$5)</formula>
    </cfRule>
    <cfRule type="expression" dxfId="2544" priority="268">
      <formula>B212&gt;$B$5</formula>
    </cfRule>
  </conditionalFormatting>
  <conditionalFormatting sqref="C212">
    <cfRule type="expression" dxfId="2543" priority="261">
      <formula>C212&lt;=$B$6</formula>
    </cfRule>
    <cfRule type="expression" dxfId="2542" priority="262">
      <formula>AND(C212&gt;$B$6,C212&lt;=$B$7)</formula>
    </cfRule>
    <cfRule type="expression" dxfId="2541" priority="263">
      <formula>AND(C212&gt;$B$7,C212&lt;=$B$5)</formula>
    </cfRule>
    <cfRule type="expression" dxfId="2540" priority="264">
      <formula>C212&gt;$B$5</formula>
    </cfRule>
  </conditionalFormatting>
  <conditionalFormatting sqref="C213:D213">
    <cfRule type="expression" dxfId="2539" priority="257">
      <formula>C213&lt;=$B$6</formula>
    </cfRule>
    <cfRule type="expression" dxfId="2538" priority="258">
      <formula>AND(C213&gt;$B$6,C213&lt;=$B$7)</formula>
    </cfRule>
    <cfRule type="expression" dxfId="2537" priority="259">
      <formula>AND(C213&gt;$B$7,C213&lt;=$B$5)</formula>
    </cfRule>
    <cfRule type="expression" dxfId="2536" priority="260">
      <formula>C213&gt;$B$5</formula>
    </cfRule>
  </conditionalFormatting>
  <conditionalFormatting sqref="C214:C215">
    <cfRule type="expression" dxfId="2535" priority="253">
      <formula>C214&lt;=$B$6</formula>
    </cfRule>
    <cfRule type="expression" dxfId="2534" priority="254">
      <formula>AND(C214&gt;$B$6,C214&lt;=$B$7)</formula>
    </cfRule>
    <cfRule type="expression" dxfId="2533" priority="255">
      <formula>AND(C214&gt;$B$7,C214&lt;=$B$5)</formula>
    </cfRule>
    <cfRule type="expression" dxfId="2532" priority="256">
      <formula>C214&gt;$B$5</formula>
    </cfRule>
  </conditionalFormatting>
  <conditionalFormatting sqref="B216">
    <cfRule type="expression" dxfId="2531" priority="249">
      <formula>B216&lt;=$B$6</formula>
    </cfRule>
    <cfRule type="expression" dxfId="2530" priority="250">
      <formula>AND(B216&gt;$B$6,B216&lt;=$B$7)</formula>
    </cfRule>
    <cfRule type="expression" dxfId="2529" priority="251">
      <formula>AND(B216&gt;$B$7,B216&lt;=$B$5)</formula>
    </cfRule>
    <cfRule type="expression" dxfId="2528" priority="252">
      <formula>B216&gt;$B$5</formula>
    </cfRule>
  </conditionalFormatting>
  <conditionalFormatting sqref="C216:O216">
    <cfRule type="expression" dxfId="2527" priority="245">
      <formula>C216&lt;=$B$6</formula>
    </cfRule>
    <cfRule type="expression" dxfId="2526" priority="246">
      <formula>AND(C216&gt;$B$6,C216&lt;=$B$7)</formula>
    </cfRule>
    <cfRule type="expression" dxfId="2525" priority="247">
      <formula>AND(C216&gt;$B$7,C216&lt;=$B$5)</formula>
    </cfRule>
    <cfRule type="expression" dxfId="2524" priority="248">
      <formula>C216&gt;$B$5</formula>
    </cfRule>
  </conditionalFormatting>
  <conditionalFormatting sqref="B217">
    <cfRule type="expression" dxfId="2523" priority="241">
      <formula>B217&lt;=$B$6</formula>
    </cfRule>
    <cfRule type="expression" dxfId="2522" priority="242">
      <formula>AND(B217&gt;$B$6,B217&lt;=$B$7)</formula>
    </cfRule>
    <cfRule type="expression" dxfId="2521" priority="243">
      <formula>AND(B217&gt;$B$7,B217&lt;=$B$5)</formula>
    </cfRule>
    <cfRule type="expression" dxfId="2520" priority="244">
      <formula>B217&gt;$B$5</formula>
    </cfRule>
  </conditionalFormatting>
  <conditionalFormatting sqref="D217">
    <cfRule type="expression" dxfId="2519" priority="237">
      <formula>D217&lt;=$C$6</formula>
    </cfRule>
    <cfRule type="expression" dxfId="2518" priority="238">
      <formula>AND(D217&gt;$C$6,D217&lt;=$C$7)</formula>
    </cfRule>
    <cfRule type="expression" dxfId="2517" priority="239">
      <formula>AND(D217&gt;$C$7,D217&lt;=$C$5)</formula>
    </cfRule>
    <cfRule type="expression" dxfId="2516" priority="240">
      <formula>D217&gt;$C$5</formula>
    </cfRule>
  </conditionalFormatting>
  <conditionalFormatting sqref="K217">
    <cfRule type="expression" dxfId="2515" priority="233">
      <formula>K217&lt;=$B$6</formula>
    </cfRule>
    <cfRule type="expression" dxfId="2514" priority="234">
      <formula>AND(K217&gt;$B$6,K217&lt;=$B$7)</formula>
    </cfRule>
    <cfRule type="expression" dxfId="2513" priority="235">
      <formula>AND(K217&gt;$B$7,K217&lt;=$B$5)</formula>
    </cfRule>
    <cfRule type="expression" dxfId="2512" priority="236">
      <formula>K217&gt;$B$5</formula>
    </cfRule>
  </conditionalFormatting>
  <conditionalFormatting sqref="E217:J217 L217:O217">
    <cfRule type="expression" dxfId="2511" priority="229">
      <formula>E217&lt;=$B$6</formula>
    </cfRule>
    <cfRule type="expression" dxfId="2510" priority="230">
      <formula>AND(E217&gt;$B$6,E217&lt;=$B$7)</formula>
    </cfRule>
    <cfRule type="expression" dxfId="2509" priority="231">
      <formula>AND(E217&gt;$B$7,E217&lt;=$B$5)</formula>
    </cfRule>
    <cfRule type="expression" dxfId="2508" priority="232">
      <formula>E217&gt;$B$5</formula>
    </cfRule>
  </conditionalFormatting>
  <conditionalFormatting sqref="C217">
    <cfRule type="expression" dxfId="2507" priority="225">
      <formula>C217&lt;=$B$6</formula>
    </cfRule>
    <cfRule type="expression" dxfId="2506" priority="226">
      <formula>AND(C217&gt;$B$6,C217&lt;=$B$7)</formula>
    </cfRule>
    <cfRule type="expression" dxfId="2505" priority="227">
      <formula>AND(C217&gt;$B$7,C217&lt;=$B$5)</formula>
    </cfRule>
    <cfRule type="expression" dxfId="2504" priority="228">
      <formula>C217&gt;$B$5</formula>
    </cfRule>
  </conditionalFormatting>
  <conditionalFormatting sqref="B218:B219">
    <cfRule type="expression" dxfId="2503" priority="221">
      <formula>B218&lt;=$B$6</formula>
    </cfRule>
    <cfRule type="expression" dxfId="2502" priority="222">
      <formula>AND(B218&gt;$B$6,B218&lt;=$B$7)</formula>
    </cfRule>
    <cfRule type="expression" dxfId="2501" priority="223">
      <formula>AND(B218&gt;$B$7,B218&lt;=$B$5)</formula>
    </cfRule>
    <cfRule type="expression" dxfId="2500" priority="224">
      <formula>B218&gt;$B$5</formula>
    </cfRule>
  </conditionalFormatting>
  <conditionalFormatting sqref="D218">
    <cfRule type="expression" dxfId="2499" priority="217">
      <formula>D218&lt;=$C$6</formula>
    </cfRule>
    <cfRule type="expression" dxfId="2498" priority="218">
      <formula>AND(D218&gt;$C$6,D218&lt;=$C$7)</formula>
    </cfRule>
    <cfRule type="expression" dxfId="2497" priority="219">
      <formula>AND(D218&gt;$C$7,D218&lt;=$C$5)</formula>
    </cfRule>
    <cfRule type="expression" dxfId="2496" priority="220">
      <formula>D218&gt;$C$5</formula>
    </cfRule>
  </conditionalFormatting>
  <conditionalFormatting sqref="K218">
    <cfRule type="expression" dxfId="2495" priority="213">
      <formula>K218&lt;=$B$6</formula>
    </cfRule>
    <cfRule type="expression" dxfId="2494" priority="214">
      <formula>AND(K218&gt;$B$6,K218&lt;=$B$7)</formula>
    </cfRule>
    <cfRule type="expression" dxfId="2493" priority="215">
      <formula>AND(K218&gt;$B$7,K218&lt;=$B$5)</formula>
    </cfRule>
    <cfRule type="expression" dxfId="2492" priority="216">
      <formula>K218&gt;$B$5</formula>
    </cfRule>
  </conditionalFormatting>
  <conditionalFormatting sqref="E218:J218 L218:O218">
    <cfRule type="expression" dxfId="2491" priority="209">
      <formula>E218&lt;=$B$6</formula>
    </cfRule>
    <cfRule type="expression" dxfId="2490" priority="210">
      <formula>AND(E218&gt;$B$6,E218&lt;=$B$7)</formula>
    </cfRule>
    <cfRule type="expression" dxfId="2489" priority="211">
      <formula>AND(E218&gt;$B$7,E218&lt;=$B$5)</formula>
    </cfRule>
    <cfRule type="expression" dxfId="2488" priority="212">
      <formula>E218&gt;$B$5</formula>
    </cfRule>
  </conditionalFormatting>
  <conditionalFormatting sqref="C218">
    <cfRule type="expression" dxfId="2487" priority="205">
      <formula>C218&lt;=$B$6</formula>
    </cfRule>
    <cfRule type="expression" dxfId="2486" priority="206">
      <formula>AND(C218&gt;$B$6,C218&lt;=$B$7)</formula>
    </cfRule>
    <cfRule type="expression" dxfId="2485" priority="207">
      <formula>AND(C218&gt;$B$7,C218&lt;=$B$5)</formula>
    </cfRule>
    <cfRule type="expression" dxfId="2484" priority="208">
      <formula>C218&gt;$B$5</formula>
    </cfRule>
  </conditionalFormatting>
  <conditionalFormatting sqref="C219:O219">
    <cfRule type="expression" dxfId="2483" priority="201">
      <formula>C219&lt;=$B$6</formula>
    </cfRule>
    <cfRule type="expression" dxfId="2482" priority="202">
      <formula>AND(C219&gt;$B$6,C219&lt;=$B$7)</formula>
    </cfRule>
    <cfRule type="expression" dxfId="2481" priority="203">
      <formula>AND(C219&gt;$B$7,C219&lt;=$B$5)</formula>
    </cfRule>
    <cfRule type="expression" dxfId="2480" priority="204">
      <formula>C219&gt;$B$5</formula>
    </cfRule>
  </conditionalFormatting>
  <conditionalFormatting sqref="B220">
    <cfRule type="expression" dxfId="2479" priority="197">
      <formula>B220&lt;=$B$6</formula>
    </cfRule>
    <cfRule type="expression" dxfId="2478" priority="198">
      <formula>AND(B220&gt;$B$6,B220&lt;=$B$7)</formula>
    </cfRule>
    <cfRule type="expression" dxfId="2477" priority="199">
      <formula>AND(B220&gt;$B$7,B220&lt;=$B$5)</formula>
    </cfRule>
    <cfRule type="expression" dxfId="2476" priority="200">
      <formula>B220&gt;$B$5</formula>
    </cfRule>
  </conditionalFormatting>
  <conditionalFormatting sqref="D220:D221">
    <cfRule type="expression" dxfId="2475" priority="193">
      <formula>D220&lt;=$C$6</formula>
    </cfRule>
    <cfRule type="expression" dxfId="2474" priority="194">
      <formula>AND(D220&gt;$C$6,D220&lt;=$C$7)</formula>
    </cfRule>
    <cfRule type="expression" dxfId="2473" priority="195">
      <formula>AND(D220&gt;$C$7,D220&lt;=$C$5)</formula>
    </cfRule>
    <cfRule type="expression" dxfId="2472" priority="196">
      <formula>D220&gt;$C$5</formula>
    </cfRule>
  </conditionalFormatting>
  <conditionalFormatting sqref="K220:K221">
    <cfRule type="expression" dxfId="2471" priority="189">
      <formula>K220&lt;=$B$6</formula>
    </cfRule>
    <cfRule type="expression" dxfId="2470" priority="190">
      <formula>AND(K220&gt;$B$6,K220&lt;=$B$7)</formula>
    </cfRule>
    <cfRule type="expression" dxfId="2469" priority="191">
      <formula>AND(K220&gt;$B$7,K220&lt;=$B$5)</formula>
    </cfRule>
    <cfRule type="expression" dxfId="2468" priority="192">
      <formula>K220&gt;$B$5</formula>
    </cfRule>
  </conditionalFormatting>
  <conditionalFormatting sqref="E220:J221 L220:O221">
    <cfRule type="expression" dxfId="2467" priority="185">
      <formula>E220&lt;=$B$6</formula>
    </cfRule>
    <cfRule type="expression" dxfId="2466" priority="186">
      <formula>AND(E220&gt;$B$6,E220&lt;=$B$7)</formula>
    </cfRule>
    <cfRule type="expression" dxfId="2465" priority="187">
      <formula>AND(E220&gt;$B$7,E220&lt;=$B$5)</formula>
    </cfRule>
    <cfRule type="expression" dxfId="2464" priority="188">
      <formula>E220&gt;$B$5</formula>
    </cfRule>
  </conditionalFormatting>
  <conditionalFormatting sqref="C220:C221">
    <cfRule type="expression" dxfId="2463" priority="181">
      <formula>C220&lt;=$B$6</formula>
    </cfRule>
    <cfRule type="expression" dxfId="2462" priority="182">
      <formula>AND(C220&gt;$B$6,C220&lt;=$B$7)</formula>
    </cfRule>
    <cfRule type="expression" dxfId="2461" priority="183">
      <formula>AND(C220&gt;$B$7,C220&lt;=$B$5)</formula>
    </cfRule>
    <cfRule type="expression" dxfId="2460" priority="184">
      <formula>C220&gt;$B$5</formula>
    </cfRule>
  </conditionalFormatting>
  <conditionalFormatting sqref="B221">
    <cfRule type="expression" dxfId="2459" priority="177">
      <formula>B221&lt;=$B$6</formula>
    </cfRule>
    <cfRule type="expression" dxfId="2458" priority="178">
      <formula>AND(B221&gt;$B$6,B221&lt;=$B$7)</formula>
    </cfRule>
    <cfRule type="expression" dxfId="2457" priority="179">
      <formula>AND(B221&gt;$B$7,B221&lt;=$B$5)</formula>
    </cfRule>
    <cfRule type="expression" dxfId="2456" priority="180">
      <formula>B221&gt;$B$5</formula>
    </cfRule>
  </conditionalFormatting>
  <conditionalFormatting sqref="B222">
    <cfRule type="expression" dxfId="2455" priority="173">
      <formula>B222&lt;=$B$6</formula>
    </cfRule>
    <cfRule type="expression" dxfId="2454" priority="174">
      <formula>AND(B222&gt;$B$6,B222&lt;=$B$7)</formula>
    </cfRule>
    <cfRule type="expression" dxfId="2453" priority="175">
      <formula>AND(B222&gt;$B$7,B222&lt;=$B$5)</formula>
    </cfRule>
    <cfRule type="expression" dxfId="2452" priority="176">
      <formula>B222&gt;$B$5</formula>
    </cfRule>
  </conditionalFormatting>
  <conditionalFormatting sqref="C222:O222">
    <cfRule type="expression" dxfId="2451" priority="169">
      <formula>C222&lt;=$B$6</formula>
    </cfRule>
    <cfRule type="expression" dxfId="2450" priority="170">
      <formula>AND(C222&gt;$B$6,C222&lt;=$B$7)</formula>
    </cfRule>
    <cfRule type="expression" dxfId="2449" priority="171">
      <formula>AND(C222&gt;$B$7,C222&lt;=$B$5)</formula>
    </cfRule>
    <cfRule type="expression" dxfId="2448" priority="172">
      <formula>C222&gt;$B$5</formula>
    </cfRule>
  </conditionalFormatting>
  <conditionalFormatting sqref="B223">
    <cfRule type="expression" dxfId="2447" priority="165">
      <formula>B223&lt;=$B$6</formula>
    </cfRule>
    <cfRule type="expression" dxfId="2446" priority="166">
      <formula>AND(B223&gt;$B$6,B223&lt;=$B$7)</formula>
    </cfRule>
    <cfRule type="expression" dxfId="2445" priority="167">
      <formula>AND(B223&gt;$B$7,B223&lt;=$B$5)</formula>
    </cfRule>
    <cfRule type="expression" dxfId="2444" priority="168">
      <formula>B223&gt;$B$5</formula>
    </cfRule>
  </conditionalFormatting>
  <conditionalFormatting sqref="D223:D224">
    <cfRule type="expression" dxfId="2443" priority="161">
      <formula>D223&lt;=$C$6</formula>
    </cfRule>
    <cfRule type="expression" dxfId="2442" priority="162">
      <formula>AND(D223&gt;$C$6,D223&lt;=$C$7)</formula>
    </cfRule>
    <cfRule type="expression" dxfId="2441" priority="163">
      <formula>AND(D223&gt;$C$7,D223&lt;=$C$5)</formula>
    </cfRule>
    <cfRule type="expression" dxfId="2440" priority="164">
      <formula>D223&gt;$C$5</formula>
    </cfRule>
  </conditionalFormatting>
  <conditionalFormatting sqref="K223:K224">
    <cfRule type="expression" dxfId="2439" priority="157">
      <formula>K223&lt;=$B$6</formula>
    </cfRule>
    <cfRule type="expression" dxfId="2438" priority="158">
      <formula>AND(K223&gt;$B$6,K223&lt;=$B$7)</formula>
    </cfRule>
    <cfRule type="expression" dxfId="2437" priority="159">
      <formula>AND(K223&gt;$B$7,K223&lt;=$B$5)</formula>
    </cfRule>
    <cfRule type="expression" dxfId="2436" priority="160">
      <formula>K223&gt;$B$5</formula>
    </cfRule>
  </conditionalFormatting>
  <conditionalFormatting sqref="E223:J224 L223:O224">
    <cfRule type="expression" dxfId="2435" priority="153">
      <formula>E223&lt;=$B$6</formula>
    </cfRule>
    <cfRule type="expression" dxfId="2434" priority="154">
      <formula>AND(E223&gt;$B$6,E223&lt;=$B$7)</formula>
    </cfRule>
    <cfRule type="expression" dxfId="2433" priority="155">
      <formula>AND(E223&gt;$B$7,E223&lt;=$B$5)</formula>
    </cfRule>
    <cfRule type="expression" dxfId="2432" priority="156">
      <formula>E223&gt;$B$5</formula>
    </cfRule>
  </conditionalFormatting>
  <conditionalFormatting sqref="C223:C224">
    <cfRule type="expression" dxfId="2431" priority="149">
      <formula>C223&lt;=$B$6</formula>
    </cfRule>
    <cfRule type="expression" dxfId="2430" priority="150">
      <formula>AND(C223&gt;$B$6,C223&lt;=$B$7)</formula>
    </cfRule>
    <cfRule type="expression" dxfId="2429" priority="151">
      <formula>AND(C223&gt;$B$7,C223&lt;=$B$5)</formula>
    </cfRule>
    <cfRule type="expression" dxfId="2428" priority="152">
      <formula>C223&gt;$B$5</formula>
    </cfRule>
  </conditionalFormatting>
  <conditionalFormatting sqref="B224">
    <cfRule type="expression" dxfId="2427" priority="145">
      <formula>B224&lt;=$B$6</formula>
    </cfRule>
    <cfRule type="expression" dxfId="2426" priority="146">
      <formula>AND(B224&gt;$B$6,B224&lt;=$B$7)</formula>
    </cfRule>
    <cfRule type="expression" dxfId="2425" priority="147">
      <formula>AND(B224&gt;$B$7,B224&lt;=$B$5)</formula>
    </cfRule>
    <cfRule type="expression" dxfId="2424" priority="148">
      <formula>B224&gt;$B$5</formula>
    </cfRule>
  </conditionalFormatting>
  <conditionalFormatting sqref="C225:O225">
    <cfRule type="expression" dxfId="2423" priority="141">
      <formula>C225&lt;=$B$6</formula>
    </cfRule>
    <cfRule type="expression" dxfId="2422" priority="142">
      <formula>AND(C225&gt;$B$6,C225&lt;=$B$7)</formula>
    </cfRule>
    <cfRule type="expression" dxfId="2421" priority="143">
      <formula>AND(C225&gt;$B$7,C225&lt;=$B$5)</formula>
    </cfRule>
    <cfRule type="expression" dxfId="2420" priority="144">
      <formula>C225&gt;$B$5</formula>
    </cfRule>
  </conditionalFormatting>
  <conditionalFormatting sqref="B225">
    <cfRule type="expression" dxfId="2419" priority="137">
      <formula>B225&lt;=$B$6</formula>
    </cfRule>
    <cfRule type="expression" dxfId="2418" priority="138">
      <formula>AND(B225&gt;$B$6,B225&lt;=$B$7)</formula>
    </cfRule>
    <cfRule type="expression" dxfId="2417" priority="139">
      <formula>AND(B225&gt;$B$7,B225&lt;=$B$5)</formula>
    </cfRule>
    <cfRule type="expression" dxfId="2416" priority="140">
      <formula>B225&gt;$B$5</formula>
    </cfRule>
  </conditionalFormatting>
  <conditionalFormatting sqref="B226">
    <cfRule type="expression" dxfId="2415" priority="133">
      <formula>B226&lt;=$B$6</formula>
    </cfRule>
    <cfRule type="expression" dxfId="2414" priority="134">
      <formula>AND(B226&gt;$B$6,B226&lt;=$B$7)</formula>
    </cfRule>
    <cfRule type="expression" dxfId="2413" priority="135">
      <formula>AND(B226&gt;$B$7,B226&lt;=$B$5)</formula>
    </cfRule>
    <cfRule type="expression" dxfId="2412" priority="136">
      <formula>B226&gt;$B$5</formula>
    </cfRule>
  </conditionalFormatting>
  <conditionalFormatting sqref="D226:D227">
    <cfRule type="expression" dxfId="2411" priority="129">
      <formula>D226&lt;=$C$6</formula>
    </cfRule>
    <cfRule type="expression" dxfId="2410" priority="130">
      <formula>AND(D226&gt;$C$6,D226&lt;=$C$7)</formula>
    </cfRule>
    <cfRule type="expression" dxfId="2409" priority="131">
      <formula>AND(D226&gt;$C$7,D226&lt;=$C$5)</formula>
    </cfRule>
    <cfRule type="expression" dxfId="2408" priority="132">
      <formula>D226&gt;$C$5</formula>
    </cfRule>
  </conditionalFormatting>
  <conditionalFormatting sqref="K226:K227">
    <cfRule type="expression" dxfId="2407" priority="125">
      <formula>K226&lt;=$B$6</formula>
    </cfRule>
    <cfRule type="expression" dxfId="2406" priority="126">
      <formula>AND(K226&gt;$B$6,K226&lt;=$B$7)</formula>
    </cfRule>
    <cfRule type="expression" dxfId="2405" priority="127">
      <formula>AND(K226&gt;$B$7,K226&lt;=$B$5)</formula>
    </cfRule>
    <cfRule type="expression" dxfId="2404" priority="128">
      <formula>K226&gt;$B$5</formula>
    </cfRule>
  </conditionalFormatting>
  <conditionalFormatting sqref="E226:J227 L226:O227">
    <cfRule type="expression" dxfId="2403" priority="121">
      <formula>E226&lt;=$B$6</formula>
    </cfRule>
    <cfRule type="expression" dxfId="2402" priority="122">
      <formula>AND(E226&gt;$B$6,E226&lt;=$B$7)</formula>
    </cfRule>
    <cfRule type="expression" dxfId="2401" priority="123">
      <formula>AND(E226&gt;$B$7,E226&lt;=$B$5)</formula>
    </cfRule>
    <cfRule type="expression" dxfId="2400" priority="124">
      <formula>E226&gt;$B$5</formula>
    </cfRule>
  </conditionalFormatting>
  <conditionalFormatting sqref="C226:C227">
    <cfRule type="expression" dxfId="2399" priority="117">
      <formula>C226&lt;=$B$6</formula>
    </cfRule>
    <cfRule type="expression" dxfId="2398" priority="118">
      <formula>AND(C226&gt;$B$6,C226&lt;=$B$7)</formula>
    </cfRule>
    <cfRule type="expression" dxfId="2397" priority="119">
      <formula>AND(C226&gt;$B$7,C226&lt;=$B$5)</formula>
    </cfRule>
    <cfRule type="expression" dxfId="2396" priority="120">
      <formula>C226&gt;$B$5</formula>
    </cfRule>
  </conditionalFormatting>
  <conditionalFormatting sqref="B227:B228">
    <cfRule type="expression" dxfId="2395" priority="113">
      <formula>B227&lt;=$B$6</formula>
    </cfRule>
    <cfRule type="expression" dxfId="2394" priority="114">
      <formula>AND(B227&gt;$B$6,B227&lt;=$B$7)</formula>
    </cfRule>
    <cfRule type="expression" dxfId="2393" priority="115">
      <formula>AND(B227&gt;$B$7,B227&lt;=$B$5)</formula>
    </cfRule>
    <cfRule type="expression" dxfId="2392" priority="116">
      <formula>B227&gt;$B$5</formula>
    </cfRule>
  </conditionalFormatting>
  <conditionalFormatting sqref="C228:O228">
    <cfRule type="expression" dxfId="2391" priority="109">
      <formula>C228&lt;=$B$6</formula>
    </cfRule>
    <cfRule type="expression" dxfId="2390" priority="110">
      <formula>AND(C228&gt;$B$6,C228&lt;=$B$7)</formula>
    </cfRule>
    <cfRule type="expression" dxfId="2389" priority="111">
      <formula>AND(C228&gt;$B$7,C228&lt;=$B$5)</formula>
    </cfRule>
    <cfRule type="expression" dxfId="2388" priority="112">
      <formula>C228&gt;$B$5</formula>
    </cfRule>
  </conditionalFormatting>
  <conditionalFormatting sqref="B229:B230">
    <cfRule type="expression" dxfId="2387" priority="105">
      <formula>B229&lt;=$B$6</formula>
    </cfRule>
    <cfRule type="expression" dxfId="2386" priority="106">
      <formula>AND(B229&gt;$B$6,B229&lt;=$B$7)</formula>
    </cfRule>
    <cfRule type="expression" dxfId="2385" priority="107">
      <formula>AND(B229&gt;$B$7,B229&lt;=$B$5)</formula>
    </cfRule>
    <cfRule type="expression" dxfId="2384" priority="108">
      <formula>B229&gt;$B$5</formula>
    </cfRule>
  </conditionalFormatting>
  <conditionalFormatting sqref="D229:D230">
    <cfRule type="expression" dxfId="2383" priority="101">
      <formula>D229&lt;=$C$6</formula>
    </cfRule>
    <cfRule type="expression" dxfId="2382" priority="102">
      <formula>AND(D229&gt;$C$6,D229&lt;=$C$7)</formula>
    </cfRule>
    <cfRule type="expression" dxfId="2381" priority="103">
      <formula>AND(D229&gt;$C$7,D229&lt;=$C$5)</formula>
    </cfRule>
    <cfRule type="expression" dxfId="2380" priority="104">
      <formula>D229&gt;$C$5</formula>
    </cfRule>
  </conditionalFormatting>
  <conditionalFormatting sqref="K229:K230">
    <cfRule type="expression" dxfId="2379" priority="97">
      <formula>K229&lt;=$B$6</formula>
    </cfRule>
    <cfRule type="expression" dxfId="2378" priority="98">
      <formula>AND(K229&gt;$B$6,K229&lt;=$B$7)</formula>
    </cfRule>
    <cfRule type="expression" dxfId="2377" priority="99">
      <formula>AND(K229&gt;$B$7,K229&lt;=$B$5)</formula>
    </cfRule>
    <cfRule type="expression" dxfId="2376" priority="100">
      <formula>K229&gt;$B$5</formula>
    </cfRule>
  </conditionalFormatting>
  <conditionalFormatting sqref="E229:J230 L229:O230">
    <cfRule type="expression" dxfId="2375" priority="93">
      <formula>E229&lt;=$B$6</formula>
    </cfRule>
    <cfRule type="expression" dxfId="2374" priority="94">
      <formula>AND(E229&gt;$B$6,E229&lt;=$B$7)</formula>
    </cfRule>
    <cfRule type="expression" dxfId="2373" priority="95">
      <formula>AND(E229&gt;$B$7,E229&lt;=$B$5)</formula>
    </cfRule>
    <cfRule type="expression" dxfId="2372" priority="96">
      <formula>E229&gt;$B$5</formula>
    </cfRule>
  </conditionalFormatting>
  <conditionalFormatting sqref="C229:C230">
    <cfRule type="expression" dxfId="2371" priority="89">
      <formula>C229&lt;=$B$6</formula>
    </cfRule>
    <cfRule type="expression" dxfId="2370" priority="90">
      <formula>AND(C229&gt;$B$6,C229&lt;=$B$7)</formula>
    </cfRule>
    <cfRule type="expression" dxfId="2369" priority="91">
      <formula>AND(C229&gt;$B$7,C229&lt;=$B$5)</formula>
    </cfRule>
    <cfRule type="expression" dxfId="2368" priority="92">
      <formula>C229&gt;$B$5</formula>
    </cfRule>
  </conditionalFormatting>
  <conditionalFormatting sqref="B231">
    <cfRule type="expression" dxfId="2367" priority="85">
      <formula>B231&lt;=$B$6</formula>
    </cfRule>
    <cfRule type="expression" dxfId="2366" priority="86">
      <formula>AND(B231&gt;$B$6,B231&lt;=$B$7)</formula>
    </cfRule>
    <cfRule type="expression" dxfId="2365" priority="87">
      <formula>AND(B231&gt;$B$7,B231&lt;=$B$5)</formula>
    </cfRule>
    <cfRule type="expression" dxfId="2364" priority="88">
      <formula>B231&gt;$B$5</formula>
    </cfRule>
  </conditionalFormatting>
  <conditionalFormatting sqref="C231:O231">
    <cfRule type="expression" dxfId="2363" priority="81">
      <formula>C231&lt;=$B$6</formula>
    </cfRule>
    <cfRule type="expression" dxfId="2362" priority="82">
      <formula>AND(C231&gt;$B$6,C231&lt;=$B$7)</formula>
    </cfRule>
    <cfRule type="expression" dxfId="2361" priority="83">
      <formula>AND(C231&gt;$B$7,C231&lt;=$B$5)</formula>
    </cfRule>
    <cfRule type="expression" dxfId="2360" priority="84">
      <formula>C231&gt;$B$5</formula>
    </cfRule>
  </conditionalFormatting>
  <conditionalFormatting sqref="B232">
    <cfRule type="expression" dxfId="2359" priority="77">
      <formula>B232&lt;=$B$6</formula>
    </cfRule>
    <cfRule type="expression" dxfId="2358" priority="78">
      <formula>AND(B232&gt;$B$6,B232&lt;=$B$7)</formula>
    </cfRule>
    <cfRule type="expression" dxfId="2357" priority="79">
      <formula>AND(B232&gt;$B$7,B232&lt;=$B$5)</formula>
    </cfRule>
    <cfRule type="expression" dxfId="2356" priority="80">
      <formula>B232&gt;$B$5</formula>
    </cfRule>
  </conditionalFormatting>
  <conditionalFormatting sqref="D232">
    <cfRule type="expression" dxfId="2355" priority="73">
      <formula>D232&lt;=$C$6</formula>
    </cfRule>
    <cfRule type="expression" dxfId="2354" priority="74">
      <formula>AND(D232&gt;$C$6,D232&lt;=$C$7)</formula>
    </cfRule>
    <cfRule type="expression" dxfId="2353" priority="75">
      <formula>AND(D232&gt;$C$7,D232&lt;=$C$5)</formula>
    </cfRule>
    <cfRule type="expression" dxfId="2352" priority="76">
      <formula>D232&gt;$C$5</formula>
    </cfRule>
  </conditionalFormatting>
  <conditionalFormatting sqref="K232">
    <cfRule type="expression" dxfId="2351" priority="69">
      <formula>K232&lt;=$B$6</formula>
    </cfRule>
    <cfRule type="expression" dxfId="2350" priority="70">
      <formula>AND(K232&gt;$B$6,K232&lt;=$B$7)</formula>
    </cfRule>
    <cfRule type="expression" dxfId="2349" priority="71">
      <formula>AND(K232&gt;$B$7,K232&lt;=$B$5)</formula>
    </cfRule>
    <cfRule type="expression" dxfId="2348" priority="72">
      <formula>K232&gt;$B$5</formula>
    </cfRule>
  </conditionalFormatting>
  <conditionalFormatting sqref="E232:J232 L232:O232">
    <cfRule type="expression" dxfId="2347" priority="65">
      <formula>E232&lt;=$B$6</formula>
    </cfRule>
    <cfRule type="expression" dxfId="2346" priority="66">
      <formula>AND(E232&gt;$B$6,E232&lt;=$B$7)</formula>
    </cfRule>
    <cfRule type="expression" dxfId="2345" priority="67">
      <formula>AND(E232&gt;$B$7,E232&lt;=$B$5)</formula>
    </cfRule>
    <cfRule type="expression" dxfId="2344" priority="68">
      <formula>E232&gt;$B$5</formula>
    </cfRule>
  </conditionalFormatting>
  <conditionalFormatting sqref="C232">
    <cfRule type="expression" dxfId="2343" priority="61">
      <formula>C232&lt;=$B$6</formula>
    </cfRule>
    <cfRule type="expression" dxfId="2342" priority="62">
      <formula>AND(C232&gt;$B$6,C232&lt;=$B$7)</formula>
    </cfRule>
    <cfRule type="expression" dxfId="2341" priority="63">
      <formula>AND(C232&gt;$B$7,C232&lt;=$B$5)</formula>
    </cfRule>
    <cfRule type="expression" dxfId="2340" priority="64">
      <formula>C232&gt;$B$5</formula>
    </cfRule>
  </conditionalFormatting>
  <conditionalFormatting sqref="B233">
    <cfRule type="expression" dxfId="2339" priority="57">
      <formula>B233&lt;=$B$6</formula>
    </cfRule>
    <cfRule type="expression" dxfId="2338" priority="58">
      <formula>AND(B233&gt;$B$6,B233&lt;=$B$7)</formula>
    </cfRule>
    <cfRule type="expression" dxfId="2337" priority="59">
      <formula>AND(B233&gt;$B$7,B233&lt;=$B$5)</formula>
    </cfRule>
    <cfRule type="expression" dxfId="2336" priority="60">
      <formula>B233&gt;$B$5</formula>
    </cfRule>
  </conditionalFormatting>
  <conditionalFormatting sqref="D233">
    <cfRule type="expression" dxfId="2335" priority="53">
      <formula>D233&lt;=$C$6</formula>
    </cfRule>
    <cfRule type="expression" dxfId="2334" priority="54">
      <formula>AND(D233&gt;$C$6,D233&lt;=$C$7)</formula>
    </cfRule>
    <cfRule type="expression" dxfId="2333" priority="55">
      <formula>AND(D233&gt;$C$7,D233&lt;=$C$5)</formula>
    </cfRule>
    <cfRule type="expression" dxfId="2332" priority="56">
      <formula>D233&gt;$C$5</formula>
    </cfRule>
  </conditionalFormatting>
  <conditionalFormatting sqref="K233">
    <cfRule type="expression" dxfId="2331" priority="49">
      <formula>K233&lt;=$B$6</formula>
    </cfRule>
    <cfRule type="expression" dxfId="2330" priority="50">
      <formula>AND(K233&gt;$B$6,K233&lt;=$B$7)</formula>
    </cfRule>
    <cfRule type="expression" dxfId="2329" priority="51">
      <formula>AND(K233&gt;$B$7,K233&lt;=$B$5)</formula>
    </cfRule>
    <cfRule type="expression" dxfId="2328" priority="52">
      <formula>K233&gt;$B$5</formula>
    </cfRule>
  </conditionalFormatting>
  <conditionalFormatting sqref="E233:J233 L233:O233">
    <cfRule type="expression" dxfId="2327" priority="45">
      <formula>E233&lt;=$B$6</formula>
    </cfRule>
    <cfRule type="expression" dxfId="2326" priority="46">
      <formula>AND(E233&gt;$B$6,E233&lt;=$B$7)</formula>
    </cfRule>
    <cfRule type="expression" dxfId="2325" priority="47">
      <formula>AND(E233&gt;$B$7,E233&lt;=$B$5)</formula>
    </cfRule>
    <cfRule type="expression" dxfId="2324" priority="48">
      <formula>E233&gt;$B$5</formula>
    </cfRule>
  </conditionalFormatting>
  <conditionalFormatting sqref="C233">
    <cfRule type="expression" dxfId="2323" priority="41">
      <formula>C233&lt;=$B$6</formula>
    </cfRule>
    <cfRule type="expression" dxfId="2322" priority="42">
      <formula>AND(C233&gt;$B$6,C233&lt;=$B$7)</formula>
    </cfRule>
    <cfRule type="expression" dxfId="2321" priority="43">
      <formula>AND(C233&gt;$B$7,C233&lt;=$B$5)</formula>
    </cfRule>
    <cfRule type="expression" dxfId="2320" priority="44">
      <formula>C233&gt;$B$5</formula>
    </cfRule>
  </conditionalFormatting>
  <conditionalFormatting sqref="C234:O234">
    <cfRule type="expression" dxfId="2319" priority="33">
      <formula>C234&lt;=$B$6</formula>
    </cfRule>
    <cfRule type="expression" dxfId="2318" priority="34">
      <formula>AND(C234&gt;$B$6,C234&lt;=$B$7)</formula>
    </cfRule>
    <cfRule type="expression" dxfId="2317" priority="35">
      <formula>AND(C234&gt;$B$7,C234&lt;=$B$5)</formula>
    </cfRule>
    <cfRule type="expression" dxfId="2316" priority="36">
      <formula>C234&gt;$B$5</formula>
    </cfRule>
  </conditionalFormatting>
  <conditionalFormatting sqref="D235">
    <cfRule type="expression" dxfId="2315" priority="29">
      <formula>D235&lt;=$C$6</formula>
    </cfRule>
    <cfRule type="expression" dxfId="2314" priority="30">
      <formula>AND(D235&gt;$C$6,D235&lt;=$C$7)</formula>
    </cfRule>
    <cfRule type="expression" dxfId="2313" priority="31">
      <formula>AND(D235&gt;$C$7,D235&lt;=$C$5)</formula>
    </cfRule>
    <cfRule type="expression" dxfId="2312" priority="32">
      <formula>D235&gt;$C$5</formula>
    </cfRule>
  </conditionalFormatting>
  <conditionalFormatting sqref="K235">
    <cfRule type="expression" dxfId="2311" priority="25">
      <formula>K235&lt;=$B$6</formula>
    </cfRule>
    <cfRule type="expression" dxfId="2310" priority="26">
      <formula>AND(K235&gt;$B$6,K235&lt;=$B$7)</formula>
    </cfRule>
    <cfRule type="expression" dxfId="2309" priority="27">
      <formula>AND(K235&gt;$B$7,K235&lt;=$B$5)</formula>
    </cfRule>
    <cfRule type="expression" dxfId="2308" priority="28">
      <formula>K235&gt;$B$5</formula>
    </cfRule>
  </conditionalFormatting>
  <conditionalFormatting sqref="E235:J235 L235:O235">
    <cfRule type="expression" dxfId="2307" priority="21">
      <formula>E235&lt;=$B$6</formula>
    </cfRule>
    <cfRule type="expression" dxfId="2306" priority="22">
      <formula>AND(E235&gt;$B$6,E235&lt;=$B$7)</formula>
    </cfRule>
    <cfRule type="expression" dxfId="2305" priority="23">
      <formula>AND(E235&gt;$B$7,E235&lt;=$B$5)</formula>
    </cfRule>
    <cfRule type="expression" dxfId="2304" priority="24">
      <formula>E235&gt;$B$5</formula>
    </cfRule>
  </conditionalFormatting>
  <conditionalFormatting sqref="C235">
    <cfRule type="expression" dxfId="2303" priority="17">
      <formula>C235&lt;=$B$6</formula>
    </cfRule>
    <cfRule type="expression" dxfId="2302" priority="18">
      <formula>AND(C235&gt;$B$6,C235&lt;=$B$7)</formula>
    </cfRule>
    <cfRule type="expression" dxfId="2301" priority="19">
      <formula>AND(C235&gt;$B$7,C235&lt;=$B$5)</formula>
    </cfRule>
    <cfRule type="expression" dxfId="2300" priority="20">
      <formula>C235&gt;$B$5</formula>
    </cfRule>
  </conditionalFormatting>
  <conditionalFormatting sqref="D236:D238">
    <cfRule type="expression" dxfId="2299" priority="13">
      <formula>D236&lt;=$C$6</formula>
    </cfRule>
    <cfRule type="expression" dxfId="2298" priority="14">
      <formula>AND(D236&gt;$C$6,D236&lt;=$C$7)</formula>
    </cfRule>
    <cfRule type="expression" dxfId="2297" priority="15">
      <formula>AND(D236&gt;$C$7,D236&lt;=$C$5)</formula>
    </cfRule>
    <cfRule type="expression" dxfId="2296" priority="16">
      <formula>D236&gt;$C$5</formula>
    </cfRule>
  </conditionalFormatting>
  <conditionalFormatting sqref="K236:K238">
    <cfRule type="expression" dxfId="2295" priority="9">
      <formula>K236&lt;=$B$6</formula>
    </cfRule>
    <cfRule type="expression" dxfId="2294" priority="10">
      <formula>AND(K236&gt;$B$6,K236&lt;=$B$7)</formula>
    </cfRule>
    <cfRule type="expression" dxfId="2293" priority="11">
      <formula>AND(K236&gt;$B$7,K236&lt;=$B$5)</formula>
    </cfRule>
    <cfRule type="expression" dxfId="2292" priority="12">
      <formula>K236&gt;$B$5</formula>
    </cfRule>
  </conditionalFormatting>
  <conditionalFormatting sqref="L236:O238 E236:J238">
    <cfRule type="expression" dxfId="2291" priority="5">
      <formula>E236&lt;=$B$6</formula>
    </cfRule>
    <cfRule type="expression" dxfId="2290" priority="6">
      <formula>AND(E236&gt;$B$6,E236&lt;=$B$7)</formula>
    </cfRule>
    <cfRule type="expression" dxfId="2289" priority="7">
      <formula>AND(E236&gt;$B$7,E236&lt;=$B$5)</formula>
    </cfRule>
    <cfRule type="expression" dxfId="2288" priority="8">
      <formula>E236&gt;$B$5</formula>
    </cfRule>
  </conditionalFormatting>
  <conditionalFormatting sqref="C236:C238">
    <cfRule type="expression" dxfId="2287" priority="1">
      <formula>C236&lt;=$B$6</formula>
    </cfRule>
    <cfRule type="expression" dxfId="2286" priority="2">
      <formula>AND(C236&gt;$B$6,C236&lt;=$B$7)</formula>
    </cfRule>
    <cfRule type="expression" dxfId="2285" priority="3">
      <formula>AND(C236&gt;$B$7,C236&lt;=$B$5)</formula>
    </cfRule>
    <cfRule type="expression" dxfId="2284" priority="4">
      <formula>C236&gt;$B$5</formula>
    </cfRule>
  </conditionalFormatting>
  <pageMargins left="0.3" right="0.1" top="0.2" bottom="0.3" header="0.1" footer="0.2"/>
  <pageSetup paperSize="9" scale="62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50" max="1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T127"/>
  <sheetViews>
    <sheetView view="pageBreakPreview" topLeftCell="A101" zoomScaleNormal="100" zoomScaleSheetLayoutView="100" workbookViewId="0">
      <selection activeCell="G115" sqref="G115"/>
    </sheetView>
  </sheetViews>
  <sheetFormatPr defaultColWidth="9.109375" defaultRowHeight="13.2" x14ac:dyDescent="0.25"/>
  <cols>
    <col min="1" max="1" width="6.5546875" style="16" customWidth="1"/>
    <col min="2" max="2" width="15.5546875" style="11" customWidth="1"/>
    <col min="3" max="5" width="25.88671875" style="11" customWidth="1"/>
    <col min="6" max="8" width="6.6640625" style="14" customWidth="1"/>
    <col min="9" max="9" width="9.109375" style="11"/>
    <col min="10" max="14" width="6.44140625" style="11" customWidth="1"/>
    <col min="15" max="16384" width="9.109375" style="11"/>
  </cols>
  <sheetData>
    <row r="1" spans="1:16" s="3" customFormat="1" ht="33.75" customHeight="1" x14ac:dyDescent="0.25">
      <c r="A1" s="159" t="s">
        <v>0</v>
      </c>
      <c r="B1" s="159"/>
      <c r="C1" s="159"/>
      <c r="D1" s="159"/>
      <c r="E1" s="159"/>
      <c r="F1" s="23"/>
      <c r="G1" s="9"/>
      <c r="H1" s="9"/>
    </row>
    <row r="2" spans="1:16" s="3" customFormat="1" ht="30.75" customHeight="1" x14ac:dyDescent="0.25">
      <c r="A2" s="160" t="s">
        <v>104</v>
      </c>
      <c r="B2" s="160"/>
      <c r="C2" s="160"/>
      <c r="D2" s="160"/>
      <c r="E2" s="160"/>
      <c r="F2" s="24"/>
      <c r="G2" s="9"/>
      <c r="H2" s="9"/>
    </row>
    <row r="3" spans="1:16" s="3" customFormat="1" ht="6" customHeight="1" x14ac:dyDescent="0.25">
      <c r="A3" s="4"/>
      <c r="B3" s="4"/>
      <c r="C3" s="4"/>
      <c r="D3" s="4"/>
      <c r="E3" s="29"/>
      <c r="F3" s="24"/>
      <c r="G3" s="8"/>
      <c r="H3" s="9"/>
    </row>
    <row r="4" spans="1:16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7"/>
      <c r="G4" s="9"/>
      <c r="H4" s="9"/>
    </row>
    <row r="5" spans="1:16" s="3" customFormat="1" ht="27" customHeight="1" x14ac:dyDescent="0.25">
      <c r="A5" s="146" t="s">
        <v>4</v>
      </c>
      <c r="B5" s="147"/>
      <c r="C5" s="31" t="s">
        <v>26</v>
      </c>
      <c r="D5" s="32" t="s">
        <v>1</v>
      </c>
      <c r="E5" s="5" t="str">
        <f>'Filling room (11081)'!H5</f>
        <v>02/01/17-31/12/17</v>
      </c>
      <c r="F5" s="21"/>
      <c r="G5" s="9"/>
      <c r="H5" s="9"/>
    </row>
    <row r="6" spans="1:16" s="3" customFormat="1" ht="27" customHeight="1" x14ac:dyDescent="0.25">
      <c r="A6" s="146" t="s">
        <v>5</v>
      </c>
      <c r="B6" s="147"/>
      <c r="C6" s="3" t="s">
        <v>36</v>
      </c>
      <c r="D6" s="32" t="s">
        <v>8</v>
      </c>
      <c r="E6" s="6">
        <v>21154</v>
      </c>
      <c r="F6" s="8"/>
      <c r="G6" s="9"/>
      <c r="H6" s="9"/>
    </row>
    <row r="7" spans="1:16" s="3" customFormat="1" ht="27" customHeight="1" x14ac:dyDescent="0.25">
      <c r="A7" s="146" t="s">
        <v>6</v>
      </c>
      <c r="B7" s="147"/>
      <c r="C7" s="31" t="s">
        <v>30</v>
      </c>
      <c r="D7" s="32" t="s">
        <v>9</v>
      </c>
      <c r="E7" s="6" t="s">
        <v>91</v>
      </c>
      <c r="F7" s="8"/>
      <c r="G7" s="9"/>
      <c r="H7" s="9"/>
    </row>
    <row r="8" spans="1:16" s="3" customFormat="1" ht="27" customHeight="1" x14ac:dyDescent="0.25">
      <c r="A8" s="161" t="s">
        <v>7</v>
      </c>
      <c r="B8" s="161"/>
      <c r="C8" s="31" t="s">
        <v>37</v>
      </c>
      <c r="D8" s="32" t="s">
        <v>10</v>
      </c>
      <c r="E8" s="6">
        <v>1</v>
      </c>
      <c r="F8" s="8"/>
      <c r="G8" s="9"/>
      <c r="H8" s="9"/>
    </row>
    <row r="9" spans="1:16" s="3" customFormat="1" ht="27" customHeight="1" x14ac:dyDescent="0.25">
      <c r="A9" s="146" t="s">
        <v>20</v>
      </c>
      <c r="B9" s="147"/>
      <c r="C9" s="38">
        <f>'Filling room (11081)'!C9</f>
        <v>1</v>
      </c>
      <c r="D9" s="32" t="s">
        <v>21</v>
      </c>
      <c r="E9" s="7">
        <f>'Filling room (11081)'!H9</f>
        <v>3</v>
      </c>
      <c r="F9" s="22"/>
      <c r="G9" s="9"/>
      <c r="H9" s="9"/>
    </row>
    <row r="10" spans="1:16" s="3" customFormat="1" ht="6.75" customHeight="1" x14ac:dyDescent="0.25">
      <c r="A10" s="9"/>
      <c r="B10" s="9"/>
      <c r="C10" s="9"/>
      <c r="D10" s="9"/>
      <c r="E10" s="9"/>
      <c r="F10" s="8"/>
      <c r="G10" s="9"/>
      <c r="H10" s="9"/>
    </row>
    <row r="11" spans="1:16" s="9" customFormat="1" ht="19.5" customHeight="1" x14ac:dyDescent="0.25">
      <c r="A11" s="8"/>
      <c r="B11" s="2"/>
      <c r="C11" s="1" t="s">
        <v>70</v>
      </c>
      <c r="D11" s="17" t="s">
        <v>146</v>
      </c>
      <c r="E11" s="9" t="s">
        <v>147</v>
      </c>
      <c r="F11" s="17"/>
    </row>
    <row r="12" spans="1:16" ht="25.5" customHeight="1" x14ac:dyDescent="0.25">
      <c r="A12" s="1" t="s">
        <v>16</v>
      </c>
      <c r="B12" s="10" t="s">
        <v>24</v>
      </c>
      <c r="C12" s="33" t="s">
        <v>17</v>
      </c>
      <c r="D12" s="18"/>
      <c r="E12" s="9"/>
      <c r="F12" s="18"/>
      <c r="G12" s="14" t="s">
        <v>22</v>
      </c>
      <c r="H12" s="14" t="s">
        <v>23</v>
      </c>
      <c r="J12" s="1" t="s">
        <v>70</v>
      </c>
      <c r="K12" s="1"/>
      <c r="N12" t="s">
        <v>114</v>
      </c>
      <c r="O12"/>
      <c r="P12"/>
    </row>
    <row r="13" spans="1:16" ht="17.100000000000001" customHeight="1" x14ac:dyDescent="0.25">
      <c r="A13" s="12">
        <v>1</v>
      </c>
      <c r="B13" s="39">
        <v>42620</v>
      </c>
      <c r="C13" s="58">
        <v>0</v>
      </c>
      <c r="D13" s="51">
        <v>5</v>
      </c>
      <c r="E13" s="9"/>
      <c r="F13" s="25"/>
      <c r="G13" s="26"/>
      <c r="H13" s="26"/>
      <c r="J13" s="19"/>
      <c r="K13" s="19"/>
      <c r="N13"/>
      <c r="O13"/>
      <c r="P13"/>
    </row>
    <row r="14" spans="1:16" ht="17.100000000000001" customHeight="1" x14ac:dyDescent="0.25">
      <c r="A14" s="12">
        <v>2</v>
      </c>
      <c r="B14" s="39">
        <v>42621</v>
      </c>
      <c r="C14" s="58">
        <v>0</v>
      </c>
      <c r="D14" s="51">
        <v>5</v>
      </c>
      <c r="E14" s="9"/>
      <c r="F14" s="25"/>
      <c r="G14" s="26"/>
      <c r="H14" s="26"/>
      <c r="J14" s="19"/>
      <c r="K14" s="19"/>
      <c r="N14"/>
      <c r="O14"/>
      <c r="P14"/>
    </row>
    <row r="15" spans="1:16" ht="17.100000000000001" customHeight="1" x14ac:dyDescent="0.25">
      <c r="A15" s="12">
        <v>3</v>
      </c>
      <c r="B15" s="39">
        <v>42622</v>
      </c>
      <c r="C15" s="58">
        <v>0</v>
      </c>
      <c r="D15" s="51">
        <v>5</v>
      </c>
      <c r="E15" s="9"/>
      <c r="F15" s="25"/>
      <c r="G15" s="26"/>
      <c r="H15" s="26"/>
      <c r="J15" s="19"/>
      <c r="K15" s="19"/>
      <c r="N15"/>
      <c r="O15"/>
      <c r="P15"/>
    </row>
    <row r="16" spans="1:16" ht="17.100000000000001" customHeight="1" x14ac:dyDescent="0.25">
      <c r="A16" s="12">
        <v>4</v>
      </c>
      <c r="B16" s="39">
        <v>42628</v>
      </c>
      <c r="C16" s="58">
        <v>0</v>
      </c>
      <c r="D16" s="51">
        <v>5</v>
      </c>
      <c r="E16" s="9"/>
      <c r="F16" s="25"/>
      <c r="G16" s="26"/>
      <c r="H16" s="26"/>
      <c r="J16" s="19"/>
      <c r="K16" s="19"/>
      <c r="N16"/>
      <c r="O16"/>
      <c r="P16"/>
    </row>
    <row r="17" spans="1:16" ht="17.100000000000001" customHeight="1" x14ac:dyDescent="0.25">
      <c r="A17" s="12">
        <v>5</v>
      </c>
      <c r="B17" s="39">
        <v>42629</v>
      </c>
      <c r="C17" s="58">
        <v>0</v>
      </c>
      <c r="D17" s="51">
        <v>5</v>
      </c>
      <c r="E17" s="9"/>
      <c r="F17" s="25"/>
      <c r="G17" s="26"/>
      <c r="H17" s="26"/>
      <c r="J17" s="19"/>
      <c r="K17" s="19"/>
      <c r="N17"/>
      <c r="O17"/>
      <c r="P17"/>
    </row>
    <row r="18" spans="1:16" ht="17.100000000000001" customHeight="1" x14ac:dyDescent="0.25">
      <c r="A18" s="12">
        <v>6</v>
      </c>
      <c r="B18" s="39">
        <v>42630</v>
      </c>
      <c r="C18" s="58">
        <v>0</v>
      </c>
      <c r="D18" s="51">
        <v>5</v>
      </c>
      <c r="E18" s="9"/>
      <c r="F18" s="25"/>
      <c r="G18" s="26"/>
      <c r="H18" s="26"/>
      <c r="J18" s="19"/>
      <c r="K18" s="19"/>
      <c r="N18"/>
      <c r="O18"/>
      <c r="P18"/>
    </row>
    <row r="19" spans="1:16" ht="17.100000000000001" customHeight="1" x14ac:dyDescent="0.25">
      <c r="A19" s="12">
        <v>7</v>
      </c>
      <c r="B19" s="39">
        <v>42631</v>
      </c>
      <c r="C19" s="58">
        <v>0</v>
      </c>
      <c r="D19" s="51">
        <v>5</v>
      </c>
      <c r="E19" s="9"/>
      <c r="F19" s="25"/>
      <c r="G19" s="26"/>
      <c r="H19" s="26"/>
      <c r="J19" s="19"/>
      <c r="K19" s="19"/>
      <c r="N19"/>
      <c r="O19"/>
      <c r="P19"/>
    </row>
    <row r="20" spans="1:16" ht="17.100000000000001" customHeight="1" x14ac:dyDescent="0.25">
      <c r="A20" s="12">
        <v>8</v>
      </c>
      <c r="B20" s="39">
        <v>42632</v>
      </c>
      <c r="C20" s="58">
        <v>0</v>
      </c>
      <c r="D20" s="51">
        <v>5</v>
      </c>
      <c r="E20" s="9"/>
      <c r="F20" s="25"/>
      <c r="G20" s="26"/>
      <c r="H20" s="26"/>
      <c r="J20" s="19"/>
      <c r="K20" s="19"/>
      <c r="N20"/>
      <c r="O20"/>
      <c r="P20"/>
    </row>
    <row r="21" spans="1:16" ht="17.100000000000001" customHeight="1" x14ac:dyDescent="0.25">
      <c r="A21" s="71">
        <v>1</v>
      </c>
      <c r="B21" s="39">
        <v>42641</v>
      </c>
      <c r="C21" s="58">
        <v>0</v>
      </c>
      <c r="D21" s="51"/>
      <c r="E21" s="9"/>
      <c r="F21" s="25"/>
      <c r="G21" s="26"/>
      <c r="H21" s="26"/>
      <c r="J21" s="19"/>
      <c r="K21" s="19"/>
      <c r="N21"/>
      <c r="O21"/>
      <c r="P21"/>
    </row>
    <row r="22" spans="1:16" ht="17.100000000000001" customHeight="1" x14ac:dyDescent="0.25">
      <c r="A22" s="12">
        <v>2</v>
      </c>
      <c r="B22" s="39">
        <v>42643</v>
      </c>
      <c r="C22" s="58">
        <v>0</v>
      </c>
      <c r="D22" s="51"/>
      <c r="E22" s="9"/>
      <c r="F22" s="25"/>
      <c r="G22" s="26">
        <v>1</v>
      </c>
      <c r="H22" s="26">
        <v>3</v>
      </c>
      <c r="J22" s="19"/>
      <c r="K22" s="19"/>
      <c r="N22"/>
      <c r="O22"/>
      <c r="P22"/>
    </row>
    <row r="23" spans="1:16" ht="17.100000000000001" customHeight="1" x14ac:dyDescent="0.25">
      <c r="A23" s="12">
        <v>3</v>
      </c>
      <c r="B23" s="39">
        <v>42646</v>
      </c>
      <c r="C23" s="58">
        <v>0</v>
      </c>
      <c r="D23" s="51"/>
      <c r="E23" s="9"/>
      <c r="F23" s="25"/>
      <c r="G23" s="26">
        <v>1</v>
      </c>
      <c r="H23" s="26">
        <v>3</v>
      </c>
      <c r="J23" s="19"/>
      <c r="K23" s="19"/>
      <c r="N23"/>
      <c r="O23"/>
      <c r="P23"/>
    </row>
    <row r="24" spans="1:16" ht="17.100000000000001" customHeight="1" x14ac:dyDescent="0.25">
      <c r="A24" s="12">
        <v>4</v>
      </c>
      <c r="B24" s="39">
        <v>42651</v>
      </c>
      <c r="C24" s="58">
        <v>1</v>
      </c>
      <c r="D24" s="51"/>
      <c r="E24" s="9"/>
      <c r="F24" s="25"/>
      <c r="G24" s="26">
        <v>1</v>
      </c>
      <c r="H24" s="26">
        <v>3</v>
      </c>
      <c r="J24" s="19"/>
      <c r="K24" s="19"/>
      <c r="N24"/>
      <c r="O24"/>
      <c r="P24"/>
    </row>
    <row r="25" spans="1:16" ht="17.100000000000001" customHeight="1" x14ac:dyDescent="0.25">
      <c r="A25" s="12">
        <v>5</v>
      </c>
      <c r="B25" s="39">
        <v>42656</v>
      </c>
      <c r="C25" s="58">
        <v>0</v>
      </c>
      <c r="D25" s="51"/>
      <c r="E25" s="9"/>
      <c r="F25" s="25"/>
      <c r="G25" s="26">
        <v>1</v>
      </c>
      <c r="H25" s="26">
        <v>3</v>
      </c>
      <c r="J25" s="19"/>
      <c r="K25" s="19"/>
      <c r="N25"/>
      <c r="O25"/>
      <c r="P25"/>
    </row>
    <row r="26" spans="1:16" ht="17.100000000000001" customHeight="1" x14ac:dyDescent="0.25">
      <c r="A26" s="12">
        <v>6</v>
      </c>
      <c r="B26" s="39">
        <v>42663</v>
      </c>
      <c r="C26" s="58">
        <v>0</v>
      </c>
      <c r="D26" s="51"/>
      <c r="E26" s="9"/>
      <c r="F26" s="25"/>
      <c r="G26" s="26">
        <v>1</v>
      </c>
      <c r="H26" s="26">
        <v>3</v>
      </c>
      <c r="J26" s="19"/>
      <c r="K26" s="19"/>
      <c r="N26"/>
      <c r="O26"/>
      <c r="P26"/>
    </row>
    <row r="27" spans="1:16" ht="17.100000000000001" customHeight="1" x14ac:dyDescent="0.25">
      <c r="A27" s="12">
        <v>7</v>
      </c>
      <c r="B27" s="39">
        <v>42670</v>
      </c>
      <c r="C27" s="58">
        <v>0</v>
      </c>
      <c r="D27" s="51"/>
      <c r="E27" s="9"/>
      <c r="F27" s="25"/>
      <c r="G27" s="26">
        <v>1</v>
      </c>
      <c r="H27" s="26">
        <v>3</v>
      </c>
      <c r="J27" s="19"/>
      <c r="K27" s="19"/>
      <c r="N27"/>
      <c r="O27"/>
      <c r="P27"/>
    </row>
    <row r="28" spans="1:16" ht="17.100000000000001" customHeight="1" x14ac:dyDescent="0.25">
      <c r="A28" s="12">
        <v>8</v>
      </c>
      <c r="B28" s="39">
        <v>42677</v>
      </c>
      <c r="C28" s="58">
        <v>0</v>
      </c>
      <c r="D28" s="51"/>
      <c r="E28" s="9"/>
      <c r="F28" s="25"/>
      <c r="G28" s="26">
        <v>1</v>
      </c>
      <c r="H28" s="26">
        <v>3</v>
      </c>
      <c r="J28" s="19"/>
      <c r="K28" s="19"/>
      <c r="N28"/>
      <c r="O28"/>
      <c r="P28"/>
    </row>
    <row r="29" spans="1:16" ht="17.100000000000001" customHeight="1" x14ac:dyDescent="0.25">
      <c r="A29" s="12">
        <v>9</v>
      </c>
      <c r="B29" s="39">
        <v>42684</v>
      </c>
      <c r="C29" s="58">
        <v>0</v>
      </c>
      <c r="D29" s="51"/>
      <c r="E29" s="9"/>
      <c r="F29" s="25"/>
      <c r="G29" s="26">
        <v>1</v>
      </c>
      <c r="H29" s="26">
        <v>3</v>
      </c>
      <c r="J29" s="19"/>
      <c r="K29" s="19"/>
      <c r="N29"/>
      <c r="O29"/>
      <c r="P29"/>
    </row>
    <row r="30" spans="1:16" ht="17.100000000000001" customHeight="1" x14ac:dyDescent="0.25">
      <c r="A30" s="12">
        <v>10</v>
      </c>
      <c r="B30" s="39">
        <v>42689</v>
      </c>
      <c r="C30" s="58">
        <v>0</v>
      </c>
      <c r="D30" s="51"/>
      <c r="E30" s="9"/>
      <c r="F30" s="25"/>
      <c r="G30" s="26">
        <v>1</v>
      </c>
      <c r="H30" s="26">
        <v>3</v>
      </c>
      <c r="J30" s="19"/>
      <c r="K30" s="19"/>
      <c r="N30"/>
      <c r="O30"/>
      <c r="P30"/>
    </row>
    <row r="31" spans="1:16" ht="17.100000000000001" customHeight="1" x14ac:dyDescent="0.25">
      <c r="A31" s="12">
        <v>11</v>
      </c>
      <c r="B31" s="39">
        <v>42692</v>
      </c>
      <c r="C31" s="58">
        <v>0</v>
      </c>
      <c r="D31" s="51"/>
      <c r="E31" s="9"/>
      <c r="F31" s="25"/>
      <c r="G31" s="26">
        <v>1</v>
      </c>
      <c r="H31" s="26">
        <v>3</v>
      </c>
      <c r="J31" s="19"/>
      <c r="K31" s="19"/>
      <c r="N31"/>
      <c r="O31"/>
      <c r="P31"/>
    </row>
    <row r="32" spans="1:16" ht="17.100000000000001" customHeight="1" x14ac:dyDescent="0.25">
      <c r="A32" s="12">
        <v>12</v>
      </c>
      <c r="B32" s="39">
        <v>42696</v>
      </c>
      <c r="C32" s="58">
        <v>0</v>
      </c>
      <c r="D32" s="51"/>
      <c r="E32" s="9"/>
      <c r="F32" s="25"/>
      <c r="G32" s="26">
        <v>1</v>
      </c>
      <c r="H32" s="26">
        <v>3</v>
      </c>
      <c r="J32" s="19"/>
      <c r="K32" s="19"/>
      <c r="N32"/>
      <c r="O32"/>
      <c r="P32"/>
    </row>
    <row r="33" spans="1:16" ht="17.100000000000001" customHeight="1" x14ac:dyDescent="0.25">
      <c r="A33" s="12">
        <v>13</v>
      </c>
      <c r="B33" s="39">
        <v>42698</v>
      </c>
      <c r="C33" s="58">
        <v>0</v>
      </c>
      <c r="D33" s="51"/>
      <c r="E33" s="9"/>
      <c r="F33" s="25"/>
      <c r="G33" s="26">
        <v>1</v>
      </c>
      <c r="H33" s="26">
        <v>3</v>
      </c>
      <c r="J33" s="19"/>
      <c r="K33" s="19"/>
      <c r="N33"/>
      <c r="O33"/>
      <c r="P33"/>
    </row>
    <row r="34" spans="1:16" ht="17.100000000000001" customHeight="1" x14ac:dyDescent="0.25">
      <c r="A34" s="12">
        <v>14</v>
      </c>
      <c r="B34" s="39">
        <v>42703</v>
      </c>
      <c r="C34" s="58">
        <v>0</v>
      </c>
      <c r="D34" s="51"/>
      <c r="E34" s="9"/>
      <c r="F34" s="25"/>
      <c r="G34" s="26">
        <v>1</v>
      </c>
      <c r="H34" s="26">
        <v>3</v>
      </c>
      <c r="J34" s="19"/>
      <c r="K34" s="19"/>
      <c r="N34"/>
      <c r="O34"/>
      <c r="P34"/>
    </row>
    <row r="35" spans="1:16" ht="17.100000000000001" customHeight="1" x14ac:dyDescent="0.25">
      <c r="A35" s="12">
        <v>15</v>
      </c>
      <c r="B35" s="39">
        <v>42712</v>
      </c>
      <c r="C35" s="58">
        <v>0</v>
      </c>
      <c r="D35" s="51"/>
      <c r="E35" s="9"/>
      <c r="F35" s="25"/>
      <c r="G35" s="26">
        <v>1</v>
      </c>
      <c r="H35" s="26">
        <v>3</v>
      </c>
      <c r="J35" s="19"/>
      <c r="K35" s="19"/>
      <c r="N35"/>
      <c r="O35"/>
      <c r="P35"/>
    </row>
    <row r="36" spans="1:16" ht="17.100000000000001" customHeight="1" x14ac:dyDescent="0.25">
      <c r="A36" s="12">
        <v>16</v>
      </c>
      <c r="B36" s="39">
        <v>42721</v>
      </c>
      <c r="C36" s="58">
        <v>0</v>
      </c>
      <c r="D36" s="51"/>
      <c r="E36" s="9"/>
      <c r="F36" s="25"/>
      <c r="G36" s="26">
        <v>1</v>
      </c>
      <c r="H36" s="26">
        <v>3</v>
      </c>
      <c r="J36" s="19"/>
      <c r="K36" s="19"/>
      <c r="N36"/>
      <c r="O36"/>
      <c r="P36"/>
    </row>
    <row r="37" spans="1:16" ht="17.100000000000001" customHeight="1" x14ac:dyDescent="0.25">
      <c r="A37" s="12">
        <v>17</v>
      </c>
      <c r="B37" s="39">
        <v>42723</v>
      </c>
      <c r="C37" s="58">
        <v>0</v>
      </c>
      <c r="D37" s="51"/>
      <c r="E37" s="9"/>
      <c r="F37" s="25"/>
      <c r="G37" s="26">
        <v>1</v>
      </c>
      <c r="H37" s="26">
        <v>3</v>
      </c>
      <c r="J37" s="19"/>
      <c r="K37" s="19"/>
      <c r="N37"/>
      <c r="O37"/>
      <c r="P37"/>
    </row>
    <row r="38" spans="1:16" ht="17.100000000000001" customHeight="1" x14ac:dyDescent="0.25">
      <c r="A38" s="12">
        <v>18</v>
      </c>
      <c r="B38" s="39">
        <v>42730</v>
      </c>
      <c r="C38" s="58">
        <v>0</v>
      </c>
      <c r="D38" s="51"/>
      <c r="E38" s="9"/>
      <c r="F38" s="25"/>
      <c r="G38" s="26">
        <v>1</v>
      </c>
      <c r="H38" s="26">
        <v>3</v>
      </c>
      <c r="J38" s="19"/>
      <c r="K38" s="19"/>
      <c r="N38"/>
      <c r="O38"/>
      <c r="P38"/>
    </row>
    <row r="39" spans="1:16" ht="17.100000000000001" customHeight="1" thickBot="1" x14ac:dyDescent="0.3">
      <c r="A39" s="71">
        <v>1</v>
      </c>
      <c r="B39" s="39">
        <v>42739</v>
      </c>
      <c r="C39" s="58">
        <v>0</v>
      </c>
      <c r="D39" s="51"/>
      <c r="E39" s="9">
        <v>6</v>
      </c>
      <c r="F39" s="25"/>
      <c r="G39" s="26">
        <v>1</v>
      </c>
      <c r="H39" s="26">
        <v>3</v>
      </c>
      <c r="J39" s="19">
        <v>0</v>
      </c>
      <c r="K39" s="19"/>
      <c r="N39"/>
      <c r="O39"/>
      <c r="P39"/>
    </row>
    <row r="40" spans="1:16" ht="17.100000000000001" customHeight="1" x14ac:dyDescent="0.25">
      <c r="A40" s="12">
        <v>2</v>
      </c>
      <c r="B40" s="39">
        <v>42745</v>
      </c>
      <c r="C40" s="58">
        <v>0</v>
      </c>
      <c r="D40" s="51"/>
      <c r="E40" s="9"/>
      <c r="F40" s="25"/>
      <c r="G40" s="26">
        <v>1</v>
      </c>
      <c r="H40" s="26">
        <v>3</v>
      </c>
      <c r="J40" s="19">
        <v>0</v>
      </c>
      <c r="K40" s="19"/>
      <c r="N40" s="57"/>
      <c r="O40" s="57" t="s">
        <v>115</v>
      </c>
      <c r="P40" s="57" t="s">
        <v>116</v>
      </c>
    </row>
    <row r="41" spans="1:16" ht="17.100000000000001" customHeight="1" x14ac:dyDescent="0.25">
      <c r="A41" s="12">
        <v>3</v>
      </c>
      <c r="B41" s="39">
        <v>42753</v>
      </c>
      <c r="C41" s="58">
        <v>0</v>
      </c>
      <c r="D41" s="51"/>
      <c r="E41" s="9"/>
      <c r="F41" s="25"/>
      <c r="G41" s="26">
        <v>1</v>
      </c>
      <c r="H41" s="26">
        <v>3</v>
      </c>
      <c r="J41" s="19">
        <v>0</v>
      </c>
      <c r="K41" s="19"/>
      <c r="N41" s="45" t="s">
        <v>117</v>
      </c>
      <c r="O41" s="45">
        <v>7.6923076923076927E-2</v>
      </c>
      <c r="P41" s="45">
        <v>5.5555555555555552E-2</v>
      </c>
    </row>
    <row r="42" spans="1:16" ht="17.100000000000001" customHeight="1" x14ac:dyDescent="0.25">
      <c r="A42" s="12">
        <v>4</v>
      </c>
      <c r="B42" s="39">
        <v>42759</v>
      </c>
      <c r="C42" s="58">
        <v>0</v>
      </c>
      <c r="D42" s="51"/>
      <c r="E42" s="9"/>
      <c r="F42" s="25"/>
      <c r="G42" s="26">
        <v>1</v>
      </c>
      <c r="H42" s="26">
        <v>3</v>
      </c>
      <c r="J42" s="19">
        <v>0</v>
      </c>
      <c r="K42" s="19"/>
      <c r="N42" s="45" t="s">
        <v>118</v>
      </c>
      <c r="O42" s="45">
        <v>7.6923076923076927E-2</v>
      </c>
      <c r="P42" s="45">
        <v>5.5555555555555552E-2</v>
      </c>
    </row>
    <row r="43" spans="1:16" ht="17.100000000000001" customHeight="1" x14ac:dyDescent="0.25">
      <c r="A43" s="12">
        <v>5</v>
      </c>
      <c r="B43" s="39">
        <v>42766</v>
      </c>
      <c r="C43" s="58">
        <v>0</v>
      </c>
      <c r="D43" s="51"/>
      <c r="E43" s="9"/>
      <c r="F43" s="25"/>
      <c r="G43" s="26">
        <f t="shared" ref="G43:G89" si="0">$C$9</f>
        <v>1</v>
      </c>
      <c r="H43" s="26">
        <f t="shared" ref="H43:H89" si="1">$E$9</f>
        <v>3</v>
      </c>
      <c r="J43" s="19">
        <v>0</v>
      </c>
      <c r="K43" s="19"/>
      <c r="N43" s="45" t="s">
        <v>119</v>
      </c>
      <c r="O43" s="45">
        <v>13</v>
      </c>
      <c r="P43" s="45">
        <v>18</v>
      </c>
    </row>
    <row r="44" spans="1:16" ht="17.100000000000001" customHeight="1" x14ac:dyDescent="0.25">
      <c r="A44" s="12">
        <v>6</v>
      </c>
      <c r="B44" s="39">
        <v>42774</v>
      </c>
      <c r="C44" s="58">
        <v>0</v>
      </c>
      <c r="D44" s="51"/>
      <c r="E44" s="9"/>
      <c r="F44" s="25"/>
      <c r="G44" s="26">
        <f t="shared" si="0"/>
        <v>1</v>
      </c>
      <c r="H44" s="26">
        <f t="shared" si="1"/>
        <v>3</v>
      </c>
      <c r="J44" s="19">
        <v>0</v>
      </c>
      <c r="K44" s="19"/>
      <c r="N44" s="45" t="s">
        <v>120</v>
      </c>
      <c r="O44" s="45">
        <v>0</v>
      </c>
      <c r="P44" s="45"/>
    </row>
    <row r="45" spans="1:16" ht="17.100000000000001" customHeight="1" x14ac:dyDescent="0.25">
      <c r="A45" s="12">
        <v>7</v>
      </c>
      <c r="B45" s="39">
        <v>42781</v>
      </c>
      <c r="C45" s="58">
        <v>0</v>
      </c>
      <c r="D45" s="51"/>
      <c r="E45" s="9"/>
      <c r="F45" s="25"/>
      <c r="G45" s="26">
        <f t="shared" si="0"/>
        <v>1</v>
      </c>
      <c r="H45" s="26">
        <f t="shared" si="1"/>
        <v>3</v>
      </c>
      <c r="J45" s="19">
        <v>0</v>
      </c>
      <c r="K45" s="19"/>
      <c r="N45" s="45" t="s">
        <v>121</v>
      </c>
      <c r="O45" s="45">
        <v>23</v>
      </c>
      <c r="P45" s="45"/>
    </row>
    <row r="46" spans="1:16" ht="17.100000000000001" customHeight="1" x14ac:dyDescent="0.25">
      <c r="A46" s="12">
        <v>8</v>
      </c>
      <c r="B46" s="39">
        <v>42790</v>
      </c>
      <c r="C46" s="58">
        <v>0</v>
      </c>
      <c r="D46" s="51"/>
      <c r="E46" s="9"/>
      <c r="F46" s="25"/>
      <c r="G46" s="26">
        <f t="shared" si="0"/>
        <v>1</v>
      </c>
      <c r="H46" s="26">
        <f t="shared" si="1"/>
        <v>3</v>
      </c>
      <c r="J46" s="19">
        <v>0</v>
      </c>
      <c r="K46" s="19"/>
      <c r="N46" s="45" t="s">
        <v>122</v>
      </c>
      <c r="O46" s="45">
        <v>0.22518867455552258</v>
      </c>
      <c r="P46" s="45"/>
    </row>
    <row r="47" spans="1:16" ht="17.100000000000001" customHeight="1" x14ac:dyDescent="0.25">
      <c r="A47" s="12">
        <v>9</v>
      </c>
      <c r="B47" s="39">
        <v>42797</v>
      </c>
      <c r="C47" s="58">
        <v>0</v>
      </c>
      <c r="D47" s="51"/>
      <c r="E47" s="9"/>
      <c r="F47" s="25"/>
      <c r="G47" s="26">
        <f t="shared" si="0"/>
        <v>1</v>
      </c>
      <c r="H47" s="26">
        <f t="shared" si="1"/>
        <v>3</v>
      </c>
      <c r="J47" s="19">
        <v>0</v>
      </c>
      <c r="K47" s="19"/>
      <c r="N47" s="45" t="s">
        <v>123</v>
      </c>
      <c r="O47" s="45">
        <v>0.4119106509073388</v>
      </c>
      <c r="P47" s="45"/>
    </row>
    <row r="48" spans="1:16" ht="17.100000000000001" customHeight="1" x14ac:dyDescent="0.25">
      <c r="A48" s="12">
        <v>10</v>
      </c>
      <c r="B48" s="39">
        <v>42803</v>
      </c>
      <c r="C48" s="58">
        <v>1</v>
      </c>
      <c r="D48" s="51"/>
      <c r="E48" s="9"/>
      <c r="F48" s="25"/>
      <c r="G48" s="26">
        <f t="shared" si="0"/>
        <v>1</v>
      </c>
      <c r="H48" s="26">
        <f t="shared" si="1"/>
        <v>3</v>
      </c>
      <c r="J48" s="19">
        <v>1</v>
      </c>
      <c r="K48" s="19"/>
      <c r="N48" s="45" t="s">
        <v>124</v>
      </c>
      <c r="O48" s="45">
        <v>1.7138715277470482</v>
      </c>
      <c r="P48" s="45"/>
    </row>
    <row r="49" spans="1:16" ht="17.100000000000001" customHeight="1" x14ac:dyDescent="0.25">
      <c r="A49" s="12">
        <v>11</v>
      </c>
      <c r="B49" s="39">
        <v>42811</v>
      </c>
      <c r="C49" s="58">
        <v>0</v>
      </c>
      <c r="D49" s="51"/>
      <c r="E49" s="9"/>
      <c r="F49" s="25"/>
      <c r="G49" s="26">
        <f t="shared" si="0"/>
        <v>1</v>
      </c>
      <c r="H49" s="26">
        <f t="shared" si="1"/>
        <v>3</v>
      </c>
      <c r="J49" s="19">
        <v>0</v>
      </c>
      <c r="K49" s="19"/>
      <c r="N49" s="45" t="s">
        <v>125</v>
      </c>
      <c r="O49" s="45">
        <v>0.82382130181467761</v>
      </c>
      <c r="P49" s="45"/>
    </row>
    <row r="50" spans="1:16" ht="17.100000000000001" customHeight="1" thickBot="1" x14ac:dyDescent="0.3">
      <c r="A50" s="12">
        <v>12</v>
      </c>
      <c r="B50" s="39">
        <v>42814</v>
      </c>
      <c r="C50" s="58">
        <v>0</v>
      </c>
      <c r="D50" s="51"/>
      <c r="E50" s="9"/>
      <c r="F50" s="25"/>
      <c r="G50" s="26">
        <f t="shared" si="0"/>
        <v>1</v>
      </c>
      <c r="H50" s="26">
        <f t="shared" si="1"/>
        <v>3</v>
      </c>
      <c r="J50" s="19">
        <v>0</v>
      </c>
      <c r="K50" s="19"/>
      <c r="N50" s="46" t="s">
        <v>126</v>
      </c>
      <c r="O50" s="46">
        <v>2.0686576104190491</v>
      </c>
      <c r="P50" s="46"/>
    </row>
    <row r="51" spans="1:16" ht="17.100000000000001" customHeight="1" x14ac:dyDescent="0.25">
      <c r="A51" s="12">
        <v>13</v>
      </c>
      <c r="B51" s="39">
        <v>42822</v>
      </c>
      <c r="C51" s="58">
        <v>0</v>
      </c>
      <c r="D51" s="51"/>
      <c r="E51" s="9"/>
      <c r="F51" s="25"/>
      <c r="G51" s="26">
        <f t="shared" si="0"/>
        <v>1</v>
      </c>
      <c r="H51" s="26">
        <f t="shared" si="1"/>
        <v>3</v>
      </c>
      <c r="J51" s="19">
        <v>0</v>
      </c>
      <c r="K51" s="19"/>
    </row>
    <row r="52" spans="1:16" ht="17.100000000000001" customHeight="1" x14ac:dyDescent="0.25">
      <c r="A52" s="12">
        <v>14</v>
      </c>
      <c r="B52" s="39">
        <v>42829</v>
      </c>
      <c r="C52" s="58">
        <v>0</v>
      </c>
      <c r="D52" s="51"/>
      <c r="E52" s="9"/>
      <c r="F52" s="25"/>
      <c r="G52" s="26">
        <f t="shared" si="0"/>
        <v>1</v>
      </c>
      <c r="H52" s="26">
        <f t="shared" si="1"/>
        <v>3</v>
      </c>
      <c r="J52" s="19">
        <v>0</v>
      </c>
      <c r="K52" s="19"/>
    </row>
    <row r="53" spans="1:16" ht="17.100000000000001" customHeight="1" x14ac:dyDescent="0.25">
      <c r="A53" s="12">
        <v>15</v>
      </c>
      <c r="B53" s="39">
        <v>42835</v>
      </c>
      <c r="C53" s="58">
        <v>0</v>
      </c>
      <c r="D53" s="51"/>
      <c r="E53" s="9"/>
      <c r="F53" s="25"/>
      <c r="G53" s="26">
        <f t="shared" si="0"/>
        <v>1</v>
      </c>
      <c r="H53" s="26">
        <f t="shared" si="1"/>
        <v>3</v>
      </c>
      <c r="J53" s="19">
        <v>0</v>
      </c>
      <c r="K53" s="19"/>
    </row>
    <row r="54" spans="1:16" ht="17.100000000000001" customHeight="1" x14ac:dyDescent="0.25">
      <c r="A54" s="12">
        <v>16</v>
      </c>
      <c r="B54" s="39">
        <v>42847</v>
      </c>
      <c r="C54" s="58">
        <v>0</v>
      </c>
      <c r="D54" s="51"/>
      <c r="E54" s="9"/>
      <c r="F54" s="25"/>
      <c r="G54" s="26">
        <f t="shared" si="0"/>
        <v>1</v>
      </c>
      <c r="H54" s="26">
        <f t="shared" si="1"/>
        <v>3</v>
      </c>
      <c r="J54" s="19">
        <v>0</v>
      </c>
      <c r="K54" s="19"/>
    </row>
    <row r="55" spans="1:16" ht="17.100000000000001" customHeight="1" x14ac:dyDescent="0.25">
      <c r="A55" s="12">
        <v>17</v>
      </c>
      <c r="B55" s="39">
        <v>42853</v>
      </c>
      <c r="C55" s="58">
        <v>1</v>
      </c>
      <c r="D55" s="51"/>
      <c r="E55" s="9"/>
      <c r="F55" s="25"/>
      <c r="G55" s="26">
        <f t="shared" si="0"/>
        <v>1</v>
      </c>
      <c r="H55" s="26">
        <f t="shared" si="1"/>
        <v>3</v>
      </c>
      <c r="J55" s="19">
        <v>1</v>
      </c>
      <c r="K55" s="19"/>
    </row>
    <row r="56" spans="1:16" ht="17.100000000000001" customHeight="1" x14ac:dyDescent="0.25">
      <c r="A56" s="12">
        <v>18</v>
      </c>
      <c r="B56" s="39">
        <v>42858</v>
      </c>
      <c r="C56" s="58">
        <v>0</v>
      </c>
      <c r="D56" s="51"/>
      <c r="E56" s="9"/>
      <c r="F56" s="25"/>
      <c r="G56" s="26">
        <f t="shared" si="0"/>
        <v>1</v>
      </c>
      <c r="H56" s="26">
        <f t="shared" si="1"/>
        <v>3</v>
      </c>
      <c r="J56" s="19">
        <v>0</v>
      </c>
      <c r="K56" s="19"/>
    </row>
    <row r="57" spans="1:16" ht="17.100000000000001" customHeight="1" x14ac:dyDescent="0.25">
      <c r="A57" s="12">
        <v>19</v>
      </c>
      <c r="B57" s="39">
        <v>42864</v>
      </c>
      <c r="C57" s="58">
        <v>0</v>
      </c>
      <c r="D57" s="51"/>
      <c r="E57" s="9"/>
      <c r="F57" s="25"/>
      <c r="G57" s="26">
        <f t="shared" si="0"/>
        <v>1</v>
      </c>
      <c r="H57" s="26">
        <f t="shared" si="1"/>
        <v>3</v>
      </c>
      <c r="J57" s="19">
        <v>0</v>
      </c>
      <c r="K57" s="19"/>
    </row>
    <row r="58" spans="1:16" ht="17.100000000000001" customHeight="1" x14ac:dyDescent="0.25">
      <c r="A58" s="12">
        <v>20</v>
      </c>
      <c r="B58" s="39">
        <v>42873</v>
      </c>
      <c r="C58" s="58">
        <v>0</v>
      </c>
      <c r="D58" s="51"/>
      <c r="E58" s="9"/>
      <c r="F58" s="25"/>
      <c r="G58" s="26">
        <f t="shared" si="0"/>
        <v>1</v>
      </c>
      <c r="H58" s="26">
        <f t="shared" si="1"/>
        <v>3</v>
      </c>
      <c r="J58" s="19">
        <v>0</v>
      </c>
      <c r="K58" s="19"/>
    </row>
    <row r="59" spans="1:16" ht="17.100000000000001" customHeight="1" x14ac:dyDescent="0.25">
      <c r="A59" s="12">
        <v>21</v>
      </c>
      <c r="B59" s="39">
        <v>42877</v>
      </c>
      <c r="C59" s="58">
        <v>0</v>
      </c>
      <c r="D59" s="51"/>
      <c r="E59" s="9"/>
      <c r="F59" s="25"/>
      <c r="G59" s="26">
        <f t="shared" si="0"/>
        <v>1</v>
      </c>
      <c r="H59" s="26">
        <f t="shared" si="1"/>
        <v>3</v>
      </c>
      <c r="J59" s="19">
        <v>0</v>
      </c>
      <c r="K59" s="19"/>
    </row>
    <row r="60" spans="1:16" ht="17.100000000000001" customHeight="1" x14ac:dyDescent="0.25">
      <c r="A60" s="12">
        <v>22</v>
      </c>
      <c r="B60" s="39">
        <v>42884</v>
      </c>
      <c r="C60" s="58">
        <v>0</v>
      </c>
      <c r="D60" s="51"/>
      <c r="E60" s="9"/>
      <c r="F60" s="25"/>
      <c r="G60" s="26">
        <f t="shared" si="0"/>
        <v>1</v>
      </c>
      <c r="H60" s="26">
        <f t="shared" si="1"/>
        <v>3</v>
      </c>
      <c r="J60" s="19">
        <v>0</v>
      </c>
      <c r="K60" s="19"/>
    </row>
    <row r="61" spans="1:16" ht="17.100000000000001" customHeight="1" x14ac:dyDescent="0.25">
      <c r="A61" s="12">
        <v>23</v>
      </c>
      <c r="B61" s="39">
        <v>42891</v>
      </c>
      <c r="C61" s="58">
        <v>0</v>
      </c>
      <c r="D61" s="51"/>
      <c r="E61" s="9"/>
      <c r="F61" s="25"/>
      <c r="G61" s="26">
        <f t="shared" si="0"/>
        <v>1</v>
      </c>
      <c r="H61" s="26">
        <f t="shared" si="1"/>
        <v>3</v>
      </c>
      <c r="J61" s="19">
        <v>0</v>
      </c>
      <c r="K61" s="19"/>
    </row>
    <row r="62" spans="1:16" ht="17.100000000000001" customHeight="1" x14ac:dyDescent="0.25">
      <c r="A62" s="12">
        <v>24</v>
      </c>
      <c r="B62" s="39">
        <v>42898</v>
      </c>
      <c r="C62" s="58">
        <v>0</v>
      </c>
      <c r="D62" s="51"/>
      <c r="E62" s="9"/>
      <c r="F62" s="25"/>
      <c r="G62" s="26">
        <f t="shared" si="0"/>
        <v>1</v>
      </c>
      <c r="H62" s="26">
        <f t="shared" si="1"/>
        <v>3</v>
      </c>
      <c r="J62" s="19">
        <v>0</v>
      </c>
      <c r="K62" s="19"/>
    </row>
    <row r="63" spans="1:16" ht="17.100000000000001" customHeight="1" x14ac:dyDescent="0.25">
      <c r="A63" s="12">
        <v>25</v>
      </c>
      <c r="B63" s="39">
        <v>42905</v>
      </c>
      <c r="C63" s="58">
        <v>0</v>
      </c>
      <c r="D63" s="51"/>
      <c r="E63" s="9"/>
      <c r="F63" s="25"/>
      <c r="G63" s="26">
        <f t="shared" si="0"/>
        <v>1</v>
      </c>
      <c r="H63" s="26">
        <f t="shared" si="1"/>
        <v>3</v>
      </c>
      <c r="J63" s="19">
        <v>0</v>
      </c>
      <c r="K63" s="19"/>
    </row>
    <row r="64" spans="1:16" ht="17.100000000000001" customHeight="1" x14ac:dyDescent="0.25">
      <c r="A64" s="12">
        <v>26</v>
      </c>
      <c r="B64" s="39">
        <v>42912</v>
      </c>
      <c r="C64" s="58">
        <v>0</v>
      </c>
      <c r="D64" s="51"/>
      <c r="E64" s="9"/>
      <c r="F64" s="25"/>
      <c r="G64" s="26">
        <f t="shared" si="0"/>
        <v>1</v>
      </c>
      <c r="H64" s="26">
        <f t="shared" si="1"/>
        <v>3</v>
      </c>
      <c r="J64" s="19">
        <v>0</v>
      </c>
      <c r="K64" s="19"/>
    </row>
    <row r="65" spans="1:11" ht="17.100000000000001" customHeight="1" x14ac:dyDescent="0.25">
      <c r="A65" s="12">
        <v>27</v>
      </c>
      <c r="B65" s="39">
        <v>42919</v>
      </c>
      <c r="C65" s="58">
        <v>0</v>
      </c>
      <c r="D65" s="51"/>
      <c r="E65" s="9"/>
      <c r="F65" s="25"/>
      <c r="G65" s="26">
        <f t="shared" si="0"/>
        <v>1</v>
      </c>
      <c r="H65" s="26">
        <f t="shared" si="1"/>
        <v>3</v>
      </c>
      <c r="J65" s="19">
        <v>0</v>
      </c>
      <c r="K65" s="19"/>
    </row>
    <row r="66" spans="1:11" ht="17.100000000000001" customHeight="1" x14ac:dyDescent="0.25">
      <c r="A66" s="12">
        <v>28</v>
      </c>
      <c r="B66" s="39">
        <v>42926</v>
      </c>
      <c r="C66" s="58">
        <v>0</v>
      </c>
      <c r="D66" s="51"/>
      <c r="E66" s="9"/>
      <c r="F66" s="25"/>
      <c r="G66" s="26">
        <f t="shared" si="0"/>
        <v>1</v>
      </c>
      <c r="H66" s="26">
        <f t="shared" si="1"/>
        <v>3</v>
      </c>
      <c r="J66" s="19">
        <v>0</v>
      </c>
      <c r="K66" s="19"/>
    </row>
    <row r="67" spans="1:11" ht="17.100000000000001" customHeight="1" x14ac:dyDescent="0.25">
      <c r="A67" s="12">
        <v>29</v>
      </c>
      <c r="B67" s="39">
        <v>42933</v>
      </c>
      <c r="C67" s="58">
        <v>0</v>
      </c>
      <c r="D67" s="51"/>
      <c r="E67" s="9"/>
      <c r="F67" s="25"/>
      <c r="G67" s="26">
        <f t="shared" si="0"/>
        <v>1</v>
      </c>
      <c r="H67" s="26">
        <f t="shared" si="1"/>
        <v>3</v>
      </c>
      <c r="J67" s="19">
        <v>0</v>
      </c>
      <c r="K67" s="19"/>
    </row>
    <row r="68" spans="1:11" ht="17.100000000000001" customHeight="1" x14ac:dyDescent="0.25">
      <c r="A68" s="12">
        <v>30</v>
      </c>
      <c r="B68" s="39">
        <v>42940</v>
      </c>
      <c r="C68" s="58">
        <v>0</v>
      </c>
      <c r="D68" s="51"/>
      <c r="E68" s="9"/>
      <c r="F68" s="25"/>
      <c r="G68" s="26">
        <f t="shared" si="0"/>
        <v>1</v>
      </c>
      <c r="H68" s="26">
        <f t="shared" si="1"/>
        <v>3</v>
      </c>
      <c r="J68" s="19">
        <v>0</v>
      </c>
      <c r="K68" s="19"/>
    </row>
    <row r="69" spans="1:11" ht="17.100000000000001" customHeight="1" x14ac:dyDescent="0.25">
      <c r="A69" s="12">
        <v>31</v>
      </c>
      <c r="B69" s="39">
        <v>42947</v>
      </c>
      <c r="C69" s="58">
        <v>0</v>
      </c>
      <c r="D69" s="51"/>
      <c r="E69" s="9"/>
      <c r="F69" s="25"/>
      <c r="G69" s="26">
        <f t="shared" si="0"/>
        <v>1</v>
      </c>
      <c r="H69" s="26">
        <f t="shared" si="1"/>
        <v>3</v>
      </c>
      <c r="J69" s="19">
        <v>0</v>
      </c>
      <c r="K69" s="19"/>
    </row>
    <row r="70" spans="1:11" ht="17.100000000000001" customHeight="1" x14ac:dyDescent="0.25">
      <c r="A70" s="12">
        <v>32</v>
      </c>
      <c r="B70" s="39">
        <v>42954</v>
      </c>
      <c r="C70" s="58">
        <v>0</v>
      </c>
      <c r="D70" s="51"/>
      <c r="E70" s="9"/>
      <c r="F70" s="25"/>
      <c r="G70" s="26">
        <f t="shared" si="0"/>
        <v>1</v>
      </c>
      <c r="H70" s="26">
        <f t="shared" si="1"/>
        <v>3</v>
      </c>
      <c r="J70" s="19">
        <v>0</v>
      </c>
      <c r="K70" s="19"/>
    </row>
    <row r="71" spans="1:11" ht="17.100000000000001" customHeight="1" x14ac:dyDescent="0.25">
      <c r="A71" s="12">
        <v>33</v>
      </c>
      <c r="B71" s="39">
        <v>42962</v>
      </c>
      <c r="C71" s="58">
        <v>0</v>
      </c>
      <c r="D71" s="51"/>
      <c r="E71" s="9"/>
      <c r="F71" s="25"/>
      <c r="G71" s="26">
        <f t="shared" si="0"/>
        <v>1</v>
      </c>
      <c r="H71" s="26">
        <f t="shared" si="1"/>
        <v>3</v>
      </c>
      <c r="J71" s="19">
        <v>0</v>
      </c>
      <c r="K71" s="19"/>
    </row>
    <row r="72" spans="1:11" ht="17.100000000000001" customHeight="1" x14ac:dyDescent="0.25">
      <c r="A72" s="12">
        <v>34</v>
      </c>
      <c r="B72" s="39">
        <v>42971</v>
      </c>
      <c r="C72" s="58">
        <v>0</v>
      </c>
      <c r="D72" s="51"/>
      <c r="E72" s="9"/>
      <c r="F72" s="25"/>
      <c r="G72" s="26">
        <f t="shared" si="0"/>
        <v>1</v>
      </c>
      <c r="H72" s="26">
        <f t="shared" si="1"/>
        <v>3</v>
      </c>
      <c r="J72" s="19">
        <v>0</v>
      </c>
      <c r="K72" s="19"/>
    </row>
    <row r="73" spans="1:11" ht="17.100000000000001" customHeight="1" x14ac:dyDescent="0.25">
      <c r="A73" s="12">
        <v>35</v>
      </c>
      <c r="B73" s="39">
        <v>42978</v>
      </c>
      <c r="C73" s="58">
        <v>0</v>
      </c>
      <c r="D73" s="51"/>
      <c r="E73" s="9"/>
      <c r="F73" s="25"/>
      <c r="G73" s="26">
        <f t="shared" si="0"/>
        <v>1</v>
      </c>
      <c r="H73" s="26">
        <f t="shared" si="1"/>
        <v>3</v>
      </c>
      <c r="J73" s="19">
        <v>0</v>
      </c>
      <c r="K73" s="19"/>
    </row>
    <row r="74" spans="1:11" ht="17.100000000000001" customHeight="1" x14ac:dyDescent="0.25">
      <c r="A74" s="12">
        <v>36</v>
      </c>
      <c r="B74" s="39">
        <v>42988</v>
      </c>
      <c r="C74" s="58">
        <v>0</v>
      </c>
      <c r="D74" s="51"/>
      <c r="E74" s="9"/>
      <c r="F74" s="25"/>
      <c r="G74" s="26">
        <f t="shared" si="0"/>
        <v>1</v>
      </c>
      <c r="H74" s="26">
        <f t="shared" si="1"/>
        <v>3</v>
      </c>
      <c r="J74" s="19">
        <v>0</v>
      </c>
      <c r="K74" s="19"/>
    </row>
    <row r="75" spans="1:11" ht="17.100000000000001" customHeight="1" x14ac:dyDescent="0.25">
      <c r="A75" s="12">
        <v>37</v>
      </c>
      <c r="B75" s="39">
        <v>42994</v>
      </c>
      <c r="C75" s="58">
        <v>0</v>
      </c>
      <c r="D75" s="51"/>
      <c r="E75" s="9"/>
      <c r="F75" s="25"/>
      <c r="G75" s="26">
        <f t="shared" si="0"/>
        <v>1</v>
      </c>
      <c r="H75" s="26">
        <f t="shared" si="1"/>
        <v>3</v>
      </c>
      <c r="J75" s="19">
        <v>0</v>
      </c>
      <c r="K75" s="19"/>
    </row>
    <row r="76" spans="1:11" ht="17.100000000000001" customHeight="1" x14ac:dyDescent="0.25">
      <c r="A76" s="12">
        <v>38</v>
      </c>
      <c r="B76" s="39">
        <v>42996</v>
      </c>
      <c r="C76" s="34">
        <v>0</v>
      </c>
      <c r="D76" s="51"/>
      <c r="E76" s="9"/>
      <c r="F76" s="25"/>
      <c r="G76" s="26">
        <f t="shared" si="0"/>
        <v>1</v>
      </c>
      <c r="H76" s="26">
        <f t="shared" si="1"/>
        <v>3</v>
      </c>
      <c r="J76" s="34">
        <v>0</v>
      </c>
      <c r="K76" s="19"/>
    </row>
    <row r="77" spans="1:11" ht="17.100000000000001" customHeight="1" x14ac:dyDescent="0.25">
      <c r="A77" s="12">
        <v>39</v>
      </c>
      <c r="B77" s="39">
        <v>43005</v>
      </c>
      <c r="C77" s="34">
        <v>0</v>
      </c>
      <c r="D77" s="51"/>
      <c r="E77" s="9"/>
      <c r="F77" s="25"/>
      <c r="G77" s="26">
        <f t="shared" si="0"/>
        <v>1</v>
      </c>
      <c r="H77" s="26">
        <f t="shared" si="1"/>
        <v>3</v>
      </c>
      <c r="J77" s="34">
        <v>0</v>
      </c>
      <c r="K77" s="19"/>
    </row>
    <row r="78" spans="1:11" ht="17.100000000000001" customHeight="1" x14ac:dyDescent="0.25">
      <c r="A78" s="12">
        <v>40</v>
      </c>
      <c r="B78" s="39">
        <v>43012</v>
      </c>
      <c r="C78" s="34">
        <v>0</v>
      </c>
      <c r="D78" s="51"/>
      <c r="E78" s="9"/>
      <c r="F78" s="25"/>
      <c r="G78" s="26">
        <f t="shared" si="0"/>
        <v>1</v>
      </c>
      <c r="H78" s="26">
        <f t="shared" si="1"/>
        <v>3</v>
      </c>
      <c r="J78" s="34">
        <v>0</v>
      </c>
      <c r="K78" s="19"/>
    </row>
    <row r="79" spans="1:11" s="69" customFormat="1" ht="17.100000000000001" customHeight="1" x14ac:dyDescent="0.25">
      <c r="A79" s="64"/>
      <c r="B79" s="65">
        <v>43024</v>
      </c>
      <c r="C79" s="66">
        <v>0</v>
      </c>
      <c r="D79" s="80"/>
      <c r="E79" s="81"/>
      <c r="F79" s="67"/>
      <c r="G79" s="68">
        <v>1</v>
      </c>
      <c r="H79" s="68">
        <v>3</v>
      </c>
      <c r="J79" s="66">
        <v>0</v>
      </c>
      <c r="K79" s="70"/>
    </row>
    <row r="80" spans="1:11" ht="17.100000000000001" customHeight="1" x14ac:dyDescent="0.25">
      <c r="A80" s="12">
        <v>41</v>
      </c>
      <c r="B80" s="39">
        <v>43033</v>
      </c>
      <c r="C80" s="34">
        <v>0</v>
      </c>
      <c r="D80" s="51"/>
      <c r="E80" s="9"/>
      <c r="F80" s="25"/>
      <c r="G80" s="26">
        <f t="shared" si="0"/>
        <v>1</v>
      </c>
      <c r="H80" s="26">
        <f t="shared" si="1"/>
        <v>3</v>
      </c>
      <c r="J80" s="34">
        <v>0</v>
      </c>
      <c r="K80" s="19"/>
    </row>
    <row r="81" spans="1:20" ht="17.100000000000001" customHeight="1" x14ac:dyDescent="0.25">
      <c r="A81" s="12">
        <v>42</v>
      </c>
      <c r="B81" s="39">
        <v>43040</v>
      </c>
      <c r="C81" s="34">
        <v>0</v>
      </c>
      <c r="D81" s="51"/>
      <c r="E81" s="9"/>
      <c r="F81" s="25"/>
      <c r="G81" s="26">
        <f t="shared" si="0"/>
        <v>1</v>
      </c>
      <c r="H81" s="26">
        <f t="shared" si="1"/>
        <v>3</v>
      </c>
      <c r="J81" s="34">
        <v>0</v>
      </c>
      <c r="K81" s="19"/>
    </row>
    <row r="82" spans="1:20" ht="17.100000000000001" customHeight="1" x14ac:dyDescent="0.25">
      <c r="A82" s="12">
        <v>43</v>
      </c>
      <c r="B82" s="39">
        <v>43049</v>
      </c>
      <c r="C82" s="34">
        <v>0</v>
      </c>
      <c r="D82" s="51"/>
      <c r="E82" s="9"/>
      <c r="F82" s="25"/>
      <c r="G82" s="26">
        <f t="shared" si="0"/>
        <v>1</v>
      </c>
      <c r="H82" s="26">
        <f t="shared" si="1"/>
        <v>3</v>
      </c>
      <c r="J82" s="34">
        <v>0</v>
      </c>
      <c r="K82" s="19"/>
    </row>
    <row r="83" spans="1:20" ht="17.100000000000001" customHeight="1" x14ac:dyDescent="0.25">
      <c r="A83" s="12">
        <v>44</v>
      </c>
      <c r="B83" s="39">
        <v>43053</v>
      </c>
      <c r="C83" s="34">
        <v>0</v>
      </c>
      <c r="D83" s="51"/>
      <c r="E83" s="9"/>
      <c r="F83" s="25"/>
      <c r="G83" s="26">
        <f t="shared" si="0"/>
        <v>1</v>
      </c>
      <c r="H83" s="26">
        <f t="shared" si="1"/>
        <v>3</v>
      </c>
      <c r="J83" s="34">
        <v>0</v>
      </c>
      <c r="K83" s="19"/>
    </row>
    <row r="84" spans="1:20" ht="17.100000000000001" customHeight="1" x14ac:dyDescent="0.25">
      <c r="A84" s="12">
        <v>45</v>
      </c>
      <c r="B84" s="39">
        <v>43060</v>
      </c>
      <c r="C84" s="34">
        <v>0</v>
      </c>
      <c r="D84" s="51"/>
      <c r="E84" s="9"/>
      <c r="F84" s="25"/>
      <c r="G84" s="26">
        <f t="shared" si="0"/>
        <v>1</v>
      </c>
      <c r="H84" s="26">
        <f t="shared" si="1"/>
        <v>3</v>
      </c>
      <c r="J84" s="19"/>
      <c r="K84" s="19"/>
      <c r="N84" s="45"/>
      <c r="O84" s="45"/>
      <c r="P84" s="45"/>
      <c r="Q84" s="30"/>
      <c r="R84" s="30"/>
      <c r="S84" s="30"/>
      <c r="T84" s="30"/>
    </row>
    <row r="85" spans="1:20" ht="17.100000000000001" customHeight="1" x14ac:dyDescent="0.25">
      <c r="A85" s="12">
        <v>46</v>
      </c>
      <c r="B85" s="39">
        <v>43070</v>
      </c>
      <c r="C85" s="34">
        <v>0</v>
      </c>
      <c r="D85" s="51"/>
      <c r="E85" s="9"/>
      <c r="F85" s="25"/>
      <c r="G85" s="26">
        <f t="shared" si="0"/>
        <v>1</v>
      </c>
      <c r="H85" s="26">
        <f t="shared" si="1"/>
        <v>3</v>
      </c>
      <c r="J85" s="19"/>
      <c r="K85" s="19"/>
      <c r="N85" s="45"/>
      <c r="O85" s="45"/>
      <c r="P85" s="45"/>
      <c r="Q85" s="30"/>
      <c r="R85" s="30"/>
      <c r="S85" s="30"/>
      <c r="T85" s="30"/>
    </row>
    <row r="86" spans="1:20" ht="17.100000000000001" customHeight="1" x14ac:dyDescent="0.25">
      <c r="A86" s="12">
        <v>47</v>
      </c>
      <c r="B86" s="39">
        <v>43075</v>
      </c>
      <c r="C86" s="34">
        <v>0</v>
      </c>
      <c r="D86" s="51"/>
      <c r="E86" s="9"/>
      <c r="F86" s="25"/>
      <c r="G86" s="26">
        <f t="shared" si="0"/>
        <v>1</v>
      </c>
      <c r="H86" s="26">
        <f t="shared" si="1"/>
        <v>3</v>
      </c>
      <c r="J86" s="19"/>
      <c r="K86" s="19"/>
      <c r="N86" s="45"/>
      <c r="O86" s="45"/>
      <c r="P86" s="45"/>
      <c r="Q86" s="30"/>
      <c r="R86" s="30"/>
      <c r="S86" s="30"/>
      <c r="T86" s="30"/>
    </row>
    <row r="87" spans="1:20" ht="17.100000000000001" customHeight="1" x14ac:dyDescent="0.25">
      <c r="A87" s="12">
        <v>48</v>
      </c>
      <c r="B87" s="39">
        <v>43083</v>
      </c>
      <c r="C87" s="34">
        <v>0</v>
      </c>
      <c r="D87" s="51"/>
      <c r="E87" s="9"/>
      <c r="F87" s="25"/>
      <c r="G87" s="26">
        <f t="shared" si="0"/>
        <v>1</v>
      </c>
      <c r="H87" s="26">
        <f t="shared" si="1"/>
        <v>3</v>
      </c>
      <c r="J87" s="19"/>
      <c r="K87" s="19"/>
      <c r="N87" s="45"/>
      <c r="O87" s="45"/>
      <c r="P87" s="45"/>
      <c r="Q87" s="30"/>
      <c r="R87" s="30"/>
      <c r="S87" s="30"/>
      <c r="T87" s="30"/>
    </row>
    <row r="88" spans="1:20" ht="17.100000000000001" customHeight="1" x14ac:dyDescent="0.25">
      <c r="A88" s="12"/>
      <c r="B88" s="39">
        <v>43088</v>
      </c>
      <c r="C88" s="34">
        <v>0</v>
      </c>
      <c r="D88" s="51"/>
      <c r="E88" s="9"/>
      <c r="F88" s="25"/>
      <c r="G88" s="26">
        <f t="shared" si="0"/>
        <v>1</v>
      </c>
      <c r="H88" s="26">
        <f t="shared" si="1"/>
        <v>3</v>
      </c>
      <c r="J88" s="19"/>
      <c r="K88" s="19"/>
    </row>
    <row r="89" spans="1:20" ht="17.100000000000001" customHeight="1" x14ac:dyDescent="0.25">
      <c r="A89" s="12"/>
      <c r="B89" s="39">
        <v>43095</v>
      </c>
      <c r="C89" s="34">
        <v>0</v>
      </c>
      <c r="D89" s="51"/>
      <c r="E89" s="9"/>
      <c r="F89" s="25"/>
      <c r="G89" s="26">
        <f t="shared" si="0"/>
        <v>1</v>
      </c>
      <c r="H89" s="26">
        <f t="shared" si="1"/>
        <v>3</v>
      </c>
      <c r="J89" s="19"/>
      <c r="K89" s="19"/>
    </row>
    <row r="90" spans="1:20" ht="17.100000000000001" customHeight="1" x14ac:dyDescent="0.25">
      <c r="A90" s="12" t="s">
        <v>11</v>
      </c>
      <c r="B90" s="35"/>
      <c r="C90" s="34">
        <f>IF(J90=0, "&lt; 1", J90)</f>
        <v>1</v>
      </c>
      <c r="D90" s="51"/>
      <c r="E90" s="9"/>
      <c r="F90" s="27"/>
      <c r="G90" s="26"/>
      <c r="H90" s="26"/>
      <c r="J90" s="12">
        <f>ROUNDUP(AVERAGE(J13:J89), 0)</f>
        <v>1</v>
      </c>
      <c r="K90" s="12"/>
      <c r="L90" s="19"/>
    </row>
    <row r="91" spans="1:20" ht="17.100000000000001" customHeight="1" x14ac:dyDescent="0.25">
      <c r="A91" s="12" t="s">
        <v>12</v>
      </c>
      <c r="B91" s="36"/>
      <c r="C91" s="34" t="str">
        <f>IF(J91=0, "&lt; 1", J91)</f>
        <v>&lt; 1</v>
      </c>
      <c r="D91" s="51"/>
      <c r="E91" s="9"/>
      <c r="F91" s="25"/>
      <c r="G91" s="26"/>
      <c r="H91" s="26"/>
      <c r="J91" s="12">
        <f>MIN(J13:J89)</f>
        <v>0</v>
      </c>
      <c r="K91" s="12"/>
      <c r="L91" s="19"/>
    </row>
    <row r="92" spans="1:20" ht="17.100000000000001" customHeight="1" x14ac:dyDescent="0.25">
      <c r="A92" s="12" t="s">
        <v>13</v>
      </c>
      <c r="B92" s="36"/>
      <c r="C92" s="34">
        <f>MAX(C13:C89)</f>
        <v>1</v>
      </c>
      <c r="D92" s="51"/>
      <c r="E92" s="9"/>
      <c r="F92" s="25"/>
      <c r="G92" s="26"/>
      <c r="H92" s="26"/>
      <c r="J92" s="12">
        <f>MAX(J13:J89)</f>
        <v>1</v>
      </c>
      <c r="K92" s="12"/>
      <c r="L92" s="19"/>
    </row>
    <row r="93" spans="1:20" ht="17.100000000000001" customHeight="1" x14ac:dyDescent="0.25">
      <c r="A93" s="12" t="s">
        <v>14</v>
      </c>
      <c r="B93" s="36"/>
      <c r="C93" s="37">
        <f>J93</f>
        <v>0.20840907713999271</v>
      </c>
      <c r="D93" s="52"/>
      <c r="E93" s="9"/>
      <c r="F93" s="25"/>
      <c r="G93" s="26"/>
      <c r="H93" s="26"/>
      <c r="J93" s="13">
        <f>STDEV(J13:J89)</f>
        <v>0.20840907713999271</v>
      </c>
      <c r="K93" s="13"/>
      <c r="L93" s="19"/>
    </row>
    <row r="94" spans="1:20" ht="17.100000000000001" customHeight="1" x14ac:dyDescent="0.25">
      <c r="A94" s="12" t="s">
        <v>15</v>
      </c>
      <c r="B94" s="36"/>
      <c r="C94" s="37">
        <f>J94</f>
        <v>20.840907713999272</v>
      </c>
      <c r="D94" s="52"/>
      <c r="E94" s="9"/>
      <c r="F94" s="25"/>
      <c r="G94" s="26"/>
      <c r="H94" s="26"/>
      <c r="J94" s="13">
        <f>IF(J90=0, "NA", J93*100/J90)</f>
        <v>20.840907713999272</v>
      </c>
      <c r="K94" s="13"/>
      <c r="L94" s="19"/>
    </row>
    <row r="95" spans="1:20" ht="17.100000000000001" customHeight="1" x14ac:dyDescent="0.25">
      <c r="A95" s="166" t="s">
        <v>27</v>
      </c>
      <c r="B95" s="166"/>
      <c r="C95" s="166"/>
      <c r="D95" s="9"/>
      <c r="E95" s="9"/>
      <c r="F95" s="25"/>
      <c r="G95" s="26"/>
      <c r="H95" s="26"/>
      <c r="J95" s="19"/>
      <c r="K95" s="19"/>
      <c r="L95" s="19"/>
    </row>
    <row r="96" spans="1:20" ht="17.100000000000001" customHeight="1" x14ac:dyDescent="0.25">
      <c r="A96" s="167" t="s">
        <v>28</v>
      </c>
      <c r="B96" s="167"/>
      <c r="C96" s="167"/>
      <c r="D96" s="9"/>
      <c r="E96" s="9"/>
      <c r="F96" s="25"/>
      <c r="G96" s="26"/>
      <c r="H96" s="26"/>
      <c r="J96"/>
      <c r="K96"/>
      <c r="L96"/>
      <c r="O96"/>
      <c r="P96"/>
      <c r="Q96"/>
    </row>
    <row r="97" spans="1:17" ht="17.100000000000001" customHeight="1" thickBot="1" x14ac:dyDescent="0.3">
      <c r="A97" s="12" t="s">
        <v>11</v>
      </c>
      <c r="B97" s="36"/>
      <c r="C97" s="34">
        <f>IF(J118=0, "&lt; 1", J118)</f>
        <v>1</v>
      </c>
      <c r="D97" s="51"/>
      <c r="E97" s="9"/>
      <c r="F97" s="25"/>
      <c r="G97" s="26"/>
      <c r="H97" s="26"/>
      <c r="J97"/>
      <c r="K97"/>
      <c r="L97"/>
      <c r="O97"/>
      <c r="P97"/>
      <c r="Q97"/>
    </row>
    <row r="98" spans="1:17" ht="17.100000000000001" customHeight="1" x14ac:dyDescent="0.25">
      <c r="A98" s="12" t="s">
        <v>12</v>
      </c>
      <c r="B98" s="36"/>
      <c r="C98" s="34" t="str">
        <f>IF(J119=0, "&lt; 1", J119)</f>
        <v>&lt; 1</v>
      </c>
      <c r="D98" s="51"/>
      <c r="E98" s="9"/>
      <c r="F98" s="25"/>
      <c r="G98" s="26"/>
      <c r="H98" s="26"/>
      <c r="J98" s="1" t="s">
        <v>70</v>
      </c>
      <c r="K98" s="1"/>
      <c r="L98" s="47"/>
      <c r="O98" s="47"/>
      <c r="P98" s="47"/>
      <c r="Q98" s="47"/>
    </row>
    <row r="99" spans="1:17" ht="17.100000000000001" customHeight="1" x14ac:dyDescent="0.25">
      <c r="A99" s="12" t="s">
        <v>13</v>
      </c>
      <c r="B99" s="36"/>
      <c r="C99" s="34">
        <f>IF(J120=0, "&lt; 1", J120)</f>
        <v>1</v>
      </c>
      <c r="D99" s="51"/>
      <c r="E99" s="9"/>
      <c r="F99" s="25"/>
      <c r="G99" s="26"/>
      <c r="H99" s="26"/>
      <c r="J99" s="19">
        <v>0</v>
      </c>
      <c r="K99" s="19"/>
      <c r="L99" s="45"/>
      <c r="O99" s="45"/>
      <c r="P99" s="45"/>
      <c r="Q99" s="45"/>
    </row>
    <row r="100" spans="1:17" ht="17.100000000000001" customHeight="1" x14ac:dyDescent="0.25">
      <c r="A100" s="12" t="s">
        <v>14</v>
      </c>
      <c r="B100" s="36"/>
      <c r="C100" s="53">
        <f>J121</f>
        <v>0.23570226039551584</v>
      </c>
      <c r="D100" s="52"/>
      <c r="E100" s="9"/>
      <c r="F100" s="25"/>
      <c r="G100" s="26"/>
      <c r="H100" s="26"/>
      <c r="J100" s="19">
        <v>0</v>
      </c>
      <c r="K100" s="19"/>
      <c r="L100" s="45"/>
      <c r="O100" s="45"/>
      <c r="P100" s="45"/>
      <c r="Q100" s="45"/>
    </row>
    <row r="101" spans="1:17" ht="17.100000000000001" customHeight="1" x14ac:dyDescent="0.25">
      <c r="A101" s="12" t="s">
        <v>15</v>
      </c>
      <c r="B101" s="36"/>
      <c r="C101" s="53">
        <f>J122</f>
        <v>23.570226039551585</v>
      </c>
      <c r="D101" s="52"/>
      <c r="E101" s="9"/>
      <c r="F101" s="27"/>
      <c r="G101" s="26"/>
      <c r="H101" s="26"/>
      <c r="J101" s="19">
        <v>0</v>
      </c>
      <c r="K101" s="19"/>
      <c r="L101" s="45"/>
      <c r="O101" s="45"/>
      <c r="P101" s="45"/>
      <c r="Q101" s="45"/>
    </row>
    <row r="102" spans="1:17" ht="15.9" customHeight="1" x14ac:dyDescent="0.25">
      <c r="D102" s="30"/>
      <c r="J102" s="19">
        <v>1</v>
      </c>
      <c r="K102" s="19"/>
      <c r="L102" s="45"/>
      <c r="O102" s="45"/>
      <c r="P102" s="45"/>
      <c r="Q102" s="45"/>
    </row>
    <row r="103" spans="1:17" ht="15.9" customHeight="1" x14ac:dyDescent="0.25">
      <c r="A103" s="15"/>
      <c r="J103" s="19">
        <v>0</v>
      </c>
      <c r="K103" s="19"/>
      <c r="L103" s="45"/>
      <c r="O103" s="45"/>
      <c r="P103" s="45"/>
      <c r="Q103" s="45"/>
    </row>
    <row r="104" spans="1:17" ht="15.9" customHeight="1" x14ac:dyDescent="0.25">
      <c r="J104" s="19">
        <v>0</v>
      </c>
      <c r="K104" s="19"/>
      <c r="L104" s="45"/>
      <c r="O104" s="45"/>
      <c r="P104" s="45"/>
      <c r="Q104" s="45"/>
    </row>
    <row r="105" spans="1:17" ht="15.9" customHeight="1" x14ac:dyDescent="0.25">
      <c r="J105" s="19">
        <v>0</v>
      </c>
      <c r="K105" s="19"/>
      <c r="L105" s="45"/>
      <c r="O105" s="45"/>
      <c r="P105" s="45"/>
      <c r="Q105" s="45"/>
    </row>
    <row r="106" spans="1:17" ht="15.9" customHeight="1" x14ac:dyDescent="0.25">
      <c r="J106" s="19">
        <v>0</v>
      </c>
      <c r="K106" s="19"/>
      <c r="L106" s="45"/>
      <c r="O106" s="45"/>
      <c r="P106" s="45"/>
      <c r="Q106" s="45"/>
    </row>
    <row r="107" spans="1:17" ht="15.9" customHeight="1" x14ac:dyDescent="0.25">
      <c r="J107" s="19">
        <v>0</v>
      </c>
      <c r="K107" s="19"/>
      <c r="L107" s="45"/>
      <c r="O107" s="45"/>
      <c r="P107" s="45"/>
      <c r="Q107" s="45"/>
    </row>
    <row r="108" spans="1:17" ht="15.9" customHeight="1" thickBot="1" x14ac:dyDescent="0.3">
      <c r="J108" s="19">
        <v>0</v>
      </c>
      <c r="K108" s="19"/>
      <c r="L108" s="46"/>
      <c r="O108" s="46"/>
      <c r="P108" s="46"/>
      <c r="Q108" s="46"/>
    </row>
    <row r="109" spans="1:17" ht="15.9" customHeight="1" x14ac:dyDescent="0.25">
      <c r="J109" s="19"/>
      <c r="K109" s="19"/>
    </row>
    <row r="110" spans="1:17" ht="15.9" customHeight="1" x14ac:dyDescent="0.25">
      <c r="J110" s="19">
        <v>0</v>
      </c>
      <c r="K110" s="19"/>
    </row>
    <row r="111" spans="1:17" ht="15.9" customHeight="1" x14ac:dyDescent="0.25">
      <c r="J111" s="19">
        <v>0</v>
      </c>
      <c r="K111" s="19"/>
    </row>
    <row r="112" spans="1:17" ht="15.9" customHeight="1" x14ac:dyDescent="0.25">
      <c r="J112" s="19">
        <v>0</v>
      </c>
      <c r="K112" s="19"/>
    </row>
    <row r="113" spans="1:11" ht="15.9" customHeight="1" x14ac:dyDescent="0.25">
      <c r="J113" s="19">
        <v>0</v>
      </c>
      <c r="K113" s="19"/>
    </row>
    <row r="114" spans="1:11" ht="15.9" customHeight="1" x14ac:dyDescent="0.25">
      <c r="A114" s="14"/>
      <c r="B114" s="14"/>
      <c r="C114" s="14"/>
      <c r="D114" s="14"/>
      <c r="E114" s="14"/>
      <c r="J114" s="19">
        <v>0</v>
      </c>
      <c r="K114" s="19"/>
    </row>
    <row r="115" spans="1:11" ht="15.9" customHeight="1" x14ac:dyDescent="0.25">
      <c r="A115" s="14"/>
      <c r="B115" s="14"/>
      <c r="C115" s="14"/>
      <c r="D115" s="14"/>
      <c r="E115" s="14"/>
      <c r="J115" s="19">
        <v>0</v>
      </c>
      <c r="K115" s="19"/>
    </row>
    <row r="116" spans="1:11" ht="15.9" customHeight="1" x14ac:dyDescent="0.25">
      <c r="B116" s="14"/>
      <c r="C116" s="14"/>
      <c r="D116" s="14"/>
      <c r="E116" s="14"/>
      <c r="J116" s="19">
        <v>0</v>
      </c>
      <c r="K116" s="19"/>
    </row>
    <row r="117" spans="1:11" ht="14.25" customHeight="1" x14ac:dyDescent="0.25">
      <c r="A117" s="163" t="s">
        <v>105</v>
      </c>
      <c r="B117" s="163"/>
      <c r="C117" s="163"/>
      <c r="D117" s="163"/>
      <c r="E117" s="163"/>
      <c r="J117" s="19">
        <v>0</v>
      </c>
      <c r="K117" s="19"/>
    </row>
    <row r="118" spans="1:11" ht="14.25" customHeight="1" x14ac:dyDescent="0.25">
      <c r="A118" s="169" t="s">
        <v>106</v>
      </c>
      <c r="B118" s="163"/>
      <c r="C118" s="163"/>
      <c r="D118" s="163"/>
      <c r="E118" s="163"/>
      <c r="J118" s="12">
        <f>ROUNDUP(AVERAGE(J99:J117), 0)</f>
        <v>1</v>
      </c>
      <c r="K118" s="12" t="e">
        <f>ROUNDUP(AVERAGE(K99:K117), 0)</f>
        <v>#DIV/0!</v>
      </c>
    </row>
    <row r="119" spans="1:11" ht="15.9" customHeight="1" x14ac:dyDescent="0.25">
      <c r="A119" s="14"/>
      <c r="B119" s="14"/>
      <c r="C119" s="14"/>
      <c r="D119" s="14"/>
      <c r="E119" s="14"/>
      <c r="J119" s="12">
        <f>MIN(J99:J117)</f>
        <v>0</v>
      </c>
      <c r="K119" s="12">
        <f>MIN(K99:K117)</f>
        <v>0</v>
      </c>
    </row>
    <row r="120" spans="1:11" s="28" customFormat="1" ht="15.9" customHeight="1" x14ac:dyDescent="0.25">
      <c r="A120" s="170" t="s">
        <v>18</v>
      </c>
      <c r="B120" s="170"/>
      <c r="C120" s="170"/>
      <c r="E120" s="20"/>
      <c r="F120" s="20"/>
      <c r="G120" s="20"/>
      <c r="H120" s="20"/>
      <c r="J120" s="12">
        <f>MAX(J99:J117)</f>
        <v>1</v>
      </c>
      <c r="K120" s="12">
        <f>MAX(K99:K117)</f>
        <v>0</v>
      </c>
    </row>
    <row r="121" spans="1:11" s="28" customFormat="1" ht="42" customHeight="1" x14ac:dyDescent="0.25">
      <c r="A121" s="170" t="s">
        <v>137</v>
      </c>
      <c r="B121" s="170"/>
      <c r="C121" s="170"/>
      <c r="D121" s="170"/>
      <c r="E121" s="170"/>
      <c r="F121" s="20"/>
      <c r="G121" s="20"/>
      <c r="H121" s="20"/>
      <c r="J121" s="13">
        <f>STDEV(J99:J117)</f>
        <v>0.23570226039551584</v>
      </c>
      <c r="K121" s="13" t="e">
        <f>STDEV(K99:K117)</f>
        <v>#DIV/0!</v>
      </c>
    </row>
    <row r="122" spans="1:11" s="28" customFormat="1" ht="39" customHeight="1" x14ac:dyDescent="0.25">
      <c r="A122" s="171" t="s">
        <v>138</v>
      </c>
      <c r="B122" s="171"/>
      <c r="C122" s="171"/>
      <c r="D122" s="171"/>
      <c r="E122" s="171"/>
      <c r="F122" s="20"/>
      <c r="G122" s="20"/>
      <c r="H122" s="20"/>
      <c r="J122" s="13">
        <f>IF(J118=0, "NA", J121*100/J118)</f>
        <v>23.570226039551585</v>
      </c>
      <c r="K122" s="13" t="e">
        <f>IF(K118=0, "NA", K121*100/K118)</f>
        <v>#DIV/0!</v>
      </c>
    </row>
    <row r="123" spans="1:11" s="28" customFormat="1" ht="15.9" customHeight="1" x14ac:dyDescent="0.25">
      <c r="E123" s="20"/>
      <c r="F123" s="20"/>
      <c r="G123" s="20"/>
      <c r="H123" s="20"/>
    </row>
    <row r="124" spans="1:11" s="28" customFormat="1" ht="25.5" customHeight="1" x14ac:dyDescent="0.25">
      <c r="B124" s="168" t="s">
        <v>2</v>
      </c>
      <c r="C124" s="168"/>
      <c r="D124" s="168" t="s">
        <v>3</v>
      </c>
      <c r="E124" s="168"/>
      <c r="F124" s="20"/>
      <c r="G124" s="20"/>
      <c r="H124" s="20"/>
    </row>
    <row r="125" spans="1:11" s="28" customFormat="1" ht="38.1" customHeight="1" x14ac:dyDescent="0.25">
      <c r="B125" s="168"/>
      <c r="C125" s="168"/>
      <c r="D125" s="168"/>
      <c r="E125" s="168"/>
      <c r="F125" s="20"/>
      <c r="G125" s="20"/>
      <c r="H125" s="20"/>
    </row>
    <row r="126" spans="1:11" x14ac:dyDescent="0.25">
      <c r="B126" s="30"/>
      <c r="C126" s="30"/>
      <c r="D126" s="30"/>
      <c r="E126" s="30"/>
    </row>
    <row r="127" spans="1:11" x14ac:dyDescent="0.25">
      <c r="B127" s="30"/>
      <c r="C127" s="30"/>
      <c r="D127" s="30"/>
      <c r="E127" s="30"/>
    </row>
  </sheetData>
  <sheetProtection formatCells="0" formatRows="0" insertRows="0" insertHyperlinks="0" deleteRows="0" sort="0" autoFilter="0" pivotTables="0"/>
  <mergeCells count="20">
    <mergeCell ref="A1:E1"/>
    <mergeCell ref="A2:E2"/>
    <mergeCell ref="A4:B4"/>
    <mergeCell ref="C4:E4"/>
    <mergeCell ref="A5:B5"/>
    <mergeCell ref="A6:B6"/>
    <mergeCell ref="A7:B7"/>
    <mergeCell ref="A8:B8"/>
    <mergeCell ref="A9:B9"/>
    <mergeCell ref="A95:C95"/>
    <mergeCell ref="A96:C96"/>
    <mergeCell ref="A117:E117"/>
    <mergeCell ref="B125:C125"/>
    <mergeCell ref="D125:E125"/>
    <mergeCell ref="A118:E118"/>
    <mergeCell ref="A120:C120"/>
    <mergeCell ref="A121:E121"/>
    <mergeCell ref="A122:E122"/>
    <mergeCell ref="B124:C124"/>
    <mergeCell ref="D124:E124"/>
  </mergeCells>
  <conditionalFormatting sqref="C21:C23">
    <cfRule type="containsBlanks" dxfId="2283" priority="3">
      <formula>LEN(TRIM(C21))=0</formula>
    </cfRule>
  </conditionalFormatting>
  <conditionalFormatting sqref="C25:C38">
    <cfRule type="containsBlanks" dxfId="2282" priority="2">
      <formula>LEN(TRIM(C25))=0</formula>
    </cfRule>
  </conditionalFormatting>
  <conditionalFormatting sqref="C13:C20">
    <cfRule type="containsBlanks" dxfId="2281" priority="1">
      <formula>LEN(TRIM(C13))=0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101" max="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6"/>
  <sheetViews>
    <sheetView view="pageBreakPreview" topLeftCell="A243" zoomScale="80" zoomScaleNormal="100" zoomScaleSheetLayoutView="80" workbookViewId="0">
      <selection activeCell="C98" sqref="C98:H99"/>
    </sheetView>
  </sheetViews>
  <sheetFormatPr defaultColWidth="9.109375" defaultRowHeight="13.2" x14ac:dyDescent="0.25"/>
  <cols>
    <col min="1" max="1" width="10.44140625" style="16" customWidth="1"/>
    <col min="2" max="2" width="17" style="11" customWidth="1"/>
    <col min="3" max="3" width="14.44140625" style="11" customWidth="1"/>
    <col min="4" max="4" width="14.33203125" style="11" customWidth="1"/>
    <col min="5" max="5" width="14.44140625" style="11" customWidth="1"/>
    <col min="6" max="6" width="15.6640625" style="11" customWidth="1"/>
    <col min="7" max="7" width="17.33203125" style="11" customWidth="1"/>
    <col min="8" max="8" width="13.6640625" style="11" customWidth="1"/>
    <col min="9" max="9" width="13.109375" style="11" hidden="1" customWidth="1"/>
    <col min="10" max="10" width="13.109375" style="11" customWidth="1"/>
    <col min="11" max="11" width="6.6640625" style="14" hidden="1" customWidth="1"/>
    <col min="12" max="12" width="16.6640625" style="14" customWidth="1"/>
    <col min="13" max="13" width="17.6640625" style="14" customWidth="1"/>
    <col min="14" max="14" width="9.109375" style="11"/>
    <col min="15" max="15" width="6.109375" style="11" customWidth="1"/>
    <col min="16" max="16" width="6" style="11" customWidth="1"/>
    <col min="17" max="17" width="5.88671875" style="11" customWidth="1"/>
    <col min="18" max="18" width="6" style="11" customWidth="1"/>
    <col min="19" max="19" width="6.109375" style="11" customWidth="1"/>
    <col min="20" max="20" width="6" style="11" customWidth="1"/>
    <col min="21" max="21" width="4.33203125" style="11" customWidth="1"/>
    <col min="22" max="22" width="6.5546875" style="11" customWidth="1"/>
    <col min="23" max="25" width="4.33203125" style="11" customWidth="1"/>
    <col min="26" max="26" width="5.88671875" style="11" customWidth="1"/>
    <col min="27" max="27" width="4.33203125" style="11" customWidth="1"/>
    <col min="28" max="16384" width="9.109375" style="11"/>
  </cols>
  <sheetData>
    <row r="1" spans="1:20" s="3" customFormat="1" ht="33.75" customHeight="1" x14ac:dyDescent="0.25">
      <c r="A1" s="159" t="s">
        <v>0</v>
      </c>
      <c r="B1" s="159"/>
      <c r="C1" s="159"/>
      <c r="D1" s="159"/>
      <c r="E1" s="159"/>
      <c r="F1" s="159"/>
      <c r="G1" s="159"/>
      <c r="H1" s="159"/>
      <c r="I1" s="72"/>
      <c r="J1" s="72"/>
      <c r="K1" s="23"/>
      <c r="L1" s="9"/>
      <c r="M1" s="9"/>
    </row>
    <row r="2" spans="1:20" s="3" customFormat="1" ht="30.75" customHeight="1" x14ac:dyDescent="0.25">
      <c r="A2" s="160" t="s">
        <v>93</v>
      </c>
      <c r="B2" s="160"/>
      <c r="C2" s="160"/>
      <c r="D2" s="160"/>
      <c r="E2" s="160"/>
      <c r="F2" s="160"/>
      <c r="G2" s="160"/>
      <c r="H2" s="160"/>
      <c r="I2" s="4"/>
      <c r="J2" s="4"/>
      <c r="K2" s="24"/>
      <c r="L2" s="9"/>
      <c r="M2" s="9"/>
    </row>
    <row r="3" spans="1:20" s="3" customFormat="1" ht="6" customHeight="1" x14ac:dyDescent="0.25">
      <c r="A3" s="4"/>
      <c r="B3" s="4"/>
      <c r="C3" s="4"/>
      <c r="D3" s="4"/>
      <c r="E3" s="4"/>
      <c r="F3" s="4"/>
      <c r="G3" s="4"/>
      <c r="H3" s="29"/>
      <c r="I3" s="4"/>
      <c r="J3" s="4"/>
      <c r="K3" s="24"/>
      <c r="L3" s="8"/>
      <c r="M3" s="9"/>
    </row>
    <row r="4" spans="1:20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62"/>
      <c r="G4" s="162"/>
      <c r="H4" s="162"/>
      <c r="I4" s="73"/>
      <c r="J4" s="73"/>
      <c r="K4" s="17"/>
      <c r="L4" s="9"/>
      <c r="M4" s="9"/>
    </row>
    <row r="5" spans="1:20" s="3" customFormat="1" ht="27" customHeight="1" x14ac:dyDescent="0.25">
      <c r="A5" s="146" t="s">
        <v>4</v>
      </c>
      <c r="B5" s="147"/>
      <c r="C5" s="148" t="s">
        <v>26</v>
      </c>
      <c r="D5" s="149"/>
      <c r="E5" s="150" t="s">
        <v>1</v>
      </c>
      <c r="F5" s="152"/>
      <c r="G5" s="156" t="s">
        <v>113</v>
      </c>
      <c r="H5" s="158"/>
      <c r="I5" s="74"/>
      <c r="J5" s="74"/>
      <c r="K5" s="21"/>
      <c r="L5" s="9"/>
      <c r="M5" s="9"/>
    </row>
    <row r="6" spans="1:20" s="3" customFormat="1" ht="27" customHeight="1" x14ac:dyDescent="0.25">
      <c r="A6" s="146" t="s">
        <v>5</v>
      </c>
      <c r="B6" s="147"/>
      <c r="C6" s="150" t="s">
        <v>32</v>
      </c>
      <c r="D6" s="151"/>
      <c r="E6" s="150" t="s">
        <v>8</v>
      </c>
      <c r="F6" s="152"/>
      <c r="G6" s="150">
        <v>11079</v>
      </c>
      <c r="H6" s="152"/>
      <c r="I6" s="75"/>
      <c r="J6" s="75"/>
      <c r="K6" s="8"/>
      <c r="L6" s="9"/>
      <c r="M6" s="9"/>
    </row>
    <row r="7" spans="1:20" s="3" customFormat="1" ht="27" customHeight="1" x14ac:dyDescent="0.25">
      <c r="A7" s="146" t="s">
        <v>6</v>
      </c>
      <c r="B7" s="147"/>
      <c r="C7" s="148" t="s">
        <v>30</v>
      </c>
      <c r="D7" s="149"/>
      <c r="E7" s="150" t="s">
        <v>9</v>
      </c>
      <c r="F7" s="152"/>
      <c r="G7" s="150" t="s">
        <v>92</v>
      </c>
      <c r="H7" s="152"/>
      <c r="I7" s="75"/>
      <c r="J7" s="75"/>
      <c r="K7" s="8"/>
      <c r="L7" s="9"/>
      <c r="M7" s="9"/>
    </row>
    <row r="8" spans="1:20" s="3" customFormat="1" ht="27" customHeight="1" x14ac:dyDescent="0.25">
      <c r="A8" s="161" t="s">
        <v>7</v>
      </c>
      <c r="B8" s="161"/>
      <c r="C8" s="148" t="s">
        <v>37</v>
      </c>
      <c r="D8" s="149"/>
      <c r="E8" s="150" t="s">
        <v>10</v>
      </c>
      <c r="F8" s="152"/>
      <c r="G8" s="150">
        <v>6</v>
      </c>
      <c r="H8" s="152"/>
      <c r="I8" s="75"/>
      <c r="J8" s="75"/>
      <c r="K8" s="8"/>
      <c r="L8" s="9"/>
      <c r="M8" s="9"/>
    </row>
    <row r="9" spans="1:20" s="3" customFormat="1" ht="27" customHeight="1" x14ac:dyDescent="0.25">
      <c r="A9" s="146" t="s">
        <v>20</v>
      </c>
      <c r="B9" s="147"/>
      <c r="C9" s="164">
        <f>'Filling room (11081)'!C9:D9</f>
        <v>1</v>
      </c>
      <c r="D9" s="165"/>
      <c r="E9" s="150" t="s">
        <v>21</v>
      </c>
      <c r="F9" s="152"/>
      <c r="G9" s="153">
        <v>3</v>
      </c>
      <c r="H9" s="155"/>
      <c r="I9" s="76"/>
      <c r="J9" s="76"/>
      <c r="K9" s="22"/>
      <c r="L9" s="9"/>
      <c r="M9" s="9"/>
    </row>
    <row r="10" spans="1:20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8"/>
      <c r="L10" s="9"/>
      <c r="M10" s="9"/>
    </row>
    <row r="11" spans="1:20" s="9" customFormat="1" ht="19.5" customHeight="1" x14ac:dyDescent="0.25">
      <c r="A11" s="8"/>
      <c r="B11" s="2"/>
      <c r="C11" s="1" t="s">
        <v>71</v>
      </c>
      <c r="D11" s="1" t="s">
        <v>72</v>
      </c>
      <c r="E11" s="1" t="s">
        <v>73</v>
      </c>
      <c r="F11" s="1" t="s">
        <v>74</v>
      </c>
      <c r="G11" s="1" t="s">
        <v>75</v>
      </c>
      <c r="H11" s="1" t="s">
        <v>76</v>
      </c>
      <c r="I11" s="17" t="s">
        <v>146</v>
      </c>
      <c r="J11" s="17" t="s">
        <v>147</v>
      </c>
      <c r="K11" s="17"/>
    </row>
    <row r="12" spans="1:20" ht="25.5" customHeight="1" x14ac:dyDescent="0.25">
      <c r="A12" s="1" t="s">
        <v>16</v>
      </c>
      <c r="B12" s="10" t="s">
        <v>24</v>
      </c>
      <c r="C12" s="33" t="s">
        <v>17</v>
      </c>
      <c r="D12" s="33" t="s">
        <v>17</v>
      </c>
      <c r="E12" s="33" t="s">
        <v>17</v>
      </c>
      <c r="F12" s="33" t="s">
        <v>17</v>
      </c>
      <c r="G12" s="33" t="s">
        <v>17</v>
      </c>
      <c r="H12" s="33" t="s">
        <v>17</v>
      </c>
      <c r="I12" s="18"/>
      <c r="J12" s="18"/>
      <c r="K12" s="18"/>
      <c r="L12" s="14" t="s">
        <v>148</v>
      </c>
      <c r="M12" s="14" t="s">
        <v>149</v>
      </c>
      <c r="O12" s="1" t="s">
        <v>71</v>
      </c>
      <c r="P12" s="1" t="s">
        <v>72</v>
      </c>
      <c r="Q12" s="1" t="s">
        <v>73</v>
      </c>
      <c r="R12" s="1" t="s">
        <v>74</v>
      </c>
      <c r="S12" s="1" t="s">
        <v>75</v>
      </c>
      <c r="T12" s="1" t="s">
        <v>76</v>
      </c>
    </row>
    <row r="13" spans="1:20" ht="17.100000000000001" customHeight="1" x14ac:dyDescent="0.25">
      <c r="A13" s="12">
        <v>1</v>
      </c>
      <c r="B13" s="59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19">
        <v>5</v>
      </c>
      <c r="J13" s="19"/>
      <c r="K13" s="25"/>
      <c r="L13" s="26">
        <v>1</v>
      </c>
      <c r="M13" s="26">
        <v>3</v>
      </c>
      <c r="O13" s="19"/>
      <c r="P13" s="19"/>
      <c r="Q13" s="19"/>
      <c r="R13" s="19"/>
      <c r="S13" s="19"/>
      <c r="T13" s="19"/>
    </row>
    <row r="14" spans="1:20" ht="17.100000000000001" customHeight="1" x14ac:dyDescent="0.25">
      <c r="A14" s="12">
        <v>2</v>
      </c>
      <c r="B14" s="59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19">
        <v>5</v>
      </c>
      <c r="J14" s="19"/>
      <c r="K14" s="25"/>
      <c r="L14" s="26">
        <v>1</v>
      </c>
      <c r="M14" s="26">
        <v>3</v>
      </c>
      <c r="O14" s="19"/>
      <c r="P14" s="19"/>
      <c r="Q14" s="19"/>
      <c r="R14" s="19"/>
      <c r="S14" s="19"/>
      <c r="T14" s="19"/>
    </row>
    <row r="15" spans="1:20" ht="17.100000000000001" customHeight="1" x14ac:dyDescent="0.25">
      <c r="A15" s="12">
        <v>3</v>
      </c>
      <c r="B15" s="59">
        <v>43118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19">
        <v>5</v>
      </c>
      <c r="J15" s="19"/>
      <c r="K15" s="25"/>
      <c r="L15" s="26">
        <v>1</v>
      </c>
      <c r="M15" s="26">
        <v>3</v>
      </c>
      <c r="O15" s="19"/>
      <c r="P15" s="19"/>
      <c r="Q15" s="19"/>
      <c r="R15" s="19"/>
      <c r="S15" s="19"/>
      <c r="T15" s="19"/>
    </row>
    <row r="16" spans="1:20" ht="17.100000000000001" customHeight="1" x14ac:dyDescent="0.25">
      <c r="A16" s="12">
        <v>4</v>
      </c>
      <c r="B16" s="59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19">
        <v>5</v>
      </c>
      <c r="J16" s="19"/>
      <c r="K16" s="25"/>
      <c r="L16" s="26">
        <v>1</v>
      </c>
      <c r="M16" s="26">
        <v>3</v>
      </c>
      <c r="O16" s="19"/>
      <c r="P16" s="19"/>
      <c r="Q16" s="19"/>
      <c r="R16" s="19"/>
      <c r="S16" s="19"/>
      <c r="T16" s="19"/>
    </row>
    <row r="17" spans="1:20" ht="17.100000000000001" customHeight="1" x14ac:dyDescent="0.25">
      <c r="A17" s="12">
        <v>5</v>
      </c>
      <c r="B17" s="59">
        <v>43130</v>
      </c>
      <c r="C17" s="58">
        <v>0</v>
      </c>
      <c r="D17" s="58">
        <v>0</v>
      </c>
      <c r="E17" s="58">
        <v>0</v>
      </c>
      <c r="F17" s="58">
        <v>0</v>
      </c>
      <c r="G17" s="58">
        <v>0</v>
      </c>
      <c r="H17" s="58">
        <v>0</v>
      </c>
      <c r="I17" s="19"/>
      <c r="J17" s="19"/>
      <c r="K17" s="25"/>
      <c r="L17" s="26">
        <v>1</v>
      </c>
      <c r="M17" s="26">
        <v>3</v>
      </c>
      <c r="O17" s="19"/>
      <c r="P17" s="19"/>
      <c r="Q17" s="19"/>
      <c r="R17" s="19"/>
      <c r="S17" s="19"/>
      <c r="T17" s="19"/>
    </row>
    <row r="18" spans="1:20" ht="17.100000000000001" customHeight="1" x14ac:dyDescent="0.25">
      <c r="A18" s="12">
        <v>6</v>
      </c>
      <c r="B18" s="59">
        <v>43137</v>
      </c>
      <c r="C18" s="58">
        <v>0</v>
      </c>
      <c r="D18" s="58">
        <v>0</v>
      </c>
      <c r="E18" s="58">
        <v>0</v>
      </c>
      <c r="F18" s="58">
        <v>0</v>
      </c>
      <c r="G18" s="58">
        <v>0</v>
      </c>
      <c r="H18" s="58">
        <v>0</v>
      </c>
      <c r="I18" s="19"/>
      <c r="J18" s="19"/>
      <c r="K18" s="25"/>
      <c r="L18" s="26">
        <v>1</v>
      </c>
      <c r="M18" s="26">
        <v>3</v>
      </c>
      <c r="O18" s="19"/>
      <c r="P18" s="19"/>
      <c r="Q18" s="19"/>
      <c r="R18" s="19"/>
      <c r="S18" s="19"/>
      <c r="T18" s="19"/>
    </row>
    <row r="19" spans="1:20" ht="17.100000000000001" customHeight="1" x14ac:dyDescent="0.25">
      <c r="A19" s="12">
        <v>7</v>
      </c>
      <c r="B19" s="59">
        <v>43143</v>
      </c>
      <c r="C19" s="58">
        <v>0</v>
      </c>
      <c r="D19" s="58">
        <v>0</v>
      </c>
      <c r="E19" s="58">
        <v>0</v>
      </c>
      <c r="F19" s="58">
        <v>0</v>
      </c>
      <c r="G19" s="58">
        <v>0</v>
      </c>
      <c r="H19" s="58">
        <v>0</v>
      </c>
      <c r="I19" s="19"/>
      <c r="J19" s="19"/>
      <c r="K19" s="25"/>
      <c r="L19" s="26">
        <v>1</v>
      </c>
      <c r="M19" s="26">
        <v>3</v>
      </c>
      <c r="O19" s="19"/>
      <c r="P19" s="19"/>
      <c r="Q19" s="19"/>
      <c r="R19" s="19"/>
      <c r="S19" s="19"/>
      <c r="T19" s="19"/>
    </row>
    <row r="20" spans="1:20" ht="17.100000000000001" customHeight="1" x14ac:dyDescent="0.25">
      <c r="A20" s="12">
        <v>8</v>
      </c>
      <c r="B20" s="59">
        <v>43154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19"/>
      <c r="J20" s="19"/>
      <c r="K20" s="25"/>
      <c r="L20" s="26">
        <v>1</v>
      </c>
      <c r="M20" s="26">
        <v>3</v>
      </c>
      <c r="O20" s="19"/>
      <c r="P20" s="19"/>
      <c r="Q20" s="19"/>
      <c r="R20" s="19"/>
      <c r="S20" s="19"/>
      <c r="T20" s="19"/>
    </row>
    <row r="21" spans="1:20" ht="17.100000000000001" customHeight="1" x14ac:dyDescent="0.25">
      <c r="A21" s="12">
        <v>9</v>
      </c>
      <c r="B21" s="59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19"/>
      <c r="J21" s="19"/>
      <c r="K21" s="25"/>
      <c r="L21" s="26">
        <v>1</v>
      </c>
      <c r="M21" s="26">
        <v>3</v>
      </c>
      <c r="O21" s="19"/>
      <c r="P21" s="19"/>
      <c r="Q21" s="19"/>
      <c r="R21" s="19"/>
      <c r="S21" s="19"/>
      <c r="T21" s="19"/>
    </row>
    <row r="22" spans="1:20" ht="17.100000000000001" customHeight="1" x14ac:dyDescent="0.25">
      <c r="A22" s="12">
        <v>10</v>
      </c>
      <c r="B22" s="59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19"/>
      <c r="J22" s="19"/>
      <c r="K22" s="25"/>
      <c r="L22" s="26">
        <v>1</v>
      </c>
      <c r="M22" s="26">
        <v>3</v>
      </c>
      <c r="O22" s="19"/>
      <c r="P22" s="19"/>
      <c r="Q22" s="19"/>
      <c r="R22" s="19"/>
      <c r="S22" s="19"/>
      <c r="T22" s="19"/>
    </row>
    <row r="23" spans="1:20" ht="17.100000000000001" customHeight="1" x14ac:dyDescent="0.25">
      <c r="A23" s="12">
        <v>11</v>
      </c>
      <c r="B23" s="59">
        <v>43169</v>
      </c>
      <c r="C23" s="58"/>
      <c r="D23" s="58">
        <v>1</v>
      </c>
      <c r="E23" s="58">
        <v>0</v>
      </c>
      <c r="F23" s="58">
        <v>0</v>
      </c>
      <c r="G23" s="58">
        <v>0</v>
      </c>
      <c r="H23" s="58">
        <v>0</v>
      </c>
      <c r="I23" s="19"/>
      <c r="J23" s="19"/>
      <c r="K23" s="25"/>
      <c r="L23" s="26">
        <v>1</v>
      </c>
      <c r="M23" s="26">
        <v>3</v>
      </c>
      <c r="O23" s="19"/>
      <c r="P23" s="19"/>
      <c r="Q23" s="19"/>
      <c r="R23" s="19"/>
      <c r="S23" s="19"/>
      <c r="T23" s="19"/>
    </row>
    <row r="24" spans="1:20" ht="17.100000000000001" customHeight="1" x14ac:dyDescent="0.25">
      <c r="A24" s="12">
        <v>12</v>
      </c>
      <c r="B24" s="59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19"/>
      <c r="J24" s="19"/>
      <c r="K24" s="25"/>
      <c r="L24" s="26">
        <v>1</v>
      </c>
      <c r="M24" s="26">
        <v>3</v>
      </c>
      <c r="O24" s="19"/>
      <c r="P24" s="19"/>
      <c r="Q24" s="19"/>
      <c r="R24" s="19"/>
      <c r="S24" s="19"/>
      <c r="T24" s="19"/>
    </row>
    <row r="25" spans="1:20" ht="17.100000000000001" customHeight="1" x14ac:dyDescent="0.25">
      <c r="A25" s="12">
        <v>13</v>
      </c>
      <c r="B25" s="59">
        <v>43173</v>
      </c>
      <c r="C25" s="58"/>
      <c r="D25" s="58">
        <v>0</v>
      </c>
      <c r="E25" s="58">
        <v>0</v>
      </c>
      <c r="F25" s="58">
        <v>1</v>
      </c>
      <c r="G25" s="58">
        <v>0</v>
      </c>
      <c r="H25" s="58">
        <v>0</v>
      </c>
      <c r="I25" s="19"/>
      <c r="J25" s="19"/>
      <c r="K25" s="25"/>
      <c r="L25" s="26">
        <v>1</v>
      </c>
      <c r="M25" s="26">
        <v>3</v>
      </c>
      <c r="O25" s="19"/>
      <c r="P25" s="19"/>
      <c r="Q25" s="19"/>
      <c r="R25" s="19"/>
      <c r="S25" s="19"/>
      <c r="T25" s="19"/>
    </row>
    <row r="26" spans="1:20" ht="17.100000000000001" customHeight="1" x14ac:dyDescent="0.25">
      <c r="A26" s="12">
        <v>14</v>
      </c>
      <c r="B26" s="59">
        <v>43175</v>
      </c>
      <c r="C26" s="58"/>
      <c r="D26" s="58">
        <v>0</v>
      </c>
      <c r="E26" s="58">
        <v>0</v>
      </c>
      <c r="F26" s="58">
        <v>0</v>
      </c>
      <c r="G26" s="58">
        <v>0</v>
      </c>
      <c r="H26" s="58">
        <v>1</v>
      </c>
      <c r="I26" s="19"/>
      <c r="J26" s="19"/>
      <c r="K26" s="25"/>
      <c r="L26" s="26">
        <v>1</v>
      </c>
      <c r="M26" s="26">
        <v>3</v>
      </c>
      <c r="O26" s="19"/>
      <c r="P26" s="19"/>
      <c r="Q26" s="19"/>
      <c r="R26" s="19"/>
      <c r="S26" s="19"/>
      <c r="T26" s="19"/>
    </row>
    <row r="27" spans="1:20" ht="17.100000000000001" customHeight="1" x14ac:dyDescent="0.25">
      <c r="A27" s="12">
        <v>15</v>
      </c>
      <c r="B27" s="59">
        <v>43179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19"/>
      <c r="J27" s="19"/>
      <c r="K27" s="25"/>
      <c r="L27" s="26">
        <v>1</v>
      </c>
      <c r="M27" s="26">
        <v>3</v>
      </c>
      <c r="O27" s="19"/>
      <c r="P27" s="19"/>
      <c r="Q27" s="19"/>
      <c r="R27" s="19"/>
      <c r="S27" s="19"/>
      <c r="T27" s="19"/>
    </row>
    <row r="28" spans="1:20" ht="17.100000000000001" customHeight="1" x14ac:dyDescent="0.25">
      <c r="A28" s="12">
        <v>16</v>
      </c>
      <c r="B28" s="59">
        <v>43181</v>
      </c>
      <c r="C28" s="58"/>
      <c r="D28" s="58">
        <v>0</v>
      </c>
      <c r="E28" s="58">
        <v>0</v>
      </c>
      <c r="F28" s="58">
        <v>0</v>
      </c>
      <c r="G28" s="58">
        <v>0</v>
      </c>
      <c r="H28" s="58">
        <v>0</v>
      </c>
      <c r="I28" s="19"/>
      <c r="J28" s="19"/>
      <c r="K28" s="25"/>
      <c r="L28" s="26">
        <v>1</v>
      </c>
      <c r="M28" s="26">
        <v>3</v>
      </c>
      <c r="O28" s="19"/>
      <c r="P28" s="19"/>
      <c r="Q28" s="19"/>
      <c r="R28" s="19"/>
      <c r="S28" s="19"/>
      <c r="T28" s="19"/>
    </row>
    <row r="29" spans="1:20" ht="17.100000000000001" customHeight="1" x14ac:dyDescent="0.25">
      <c r="A29" s="12">
        <v>17</v>
      </c>
      <c r="B29" s="59">
        <v>43188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19"/>
      <c r="J29" s="19"/>
      <c r="K29" s="25"/>
      <c r="L29" s="26">
        <v>1</v>
      </c>
      <c r="M29" s="26">
        <v>3</v>
      </c>
      <c r="O29" s="19"/>
      <c r="P29" s="19"/>
      <c r="Q29" s="19"/>
      <c r="R29" s="19"/>
      <c r="S29" s="19"/>
      <c r="T29" s="19"/>
    </row>
    <row r="30" spans="1:20" ht="17.100000000000001" customHeight="1" x14ac:dyDescent="0.25">
      <c r="A30" s="12">
        <v>18</v>
      </c>
      <c r="B30" s="59">
        <v>43196</v>
      </c>
      <c r="C30" s="58">
        <v>0</v>
      </c>
      <c r="D30" s="58">
        <v>0</v>
      </c>
      <c r="E30" s="58">
        <v>1</v>
      </c>
      <c r="F30" s="58">
        <v>0</v>
      </c>
      <c r="G30" s="58">
        <v>0</v>
      </c>
      <c r="H30" s="58">
        <v>0</v>
      </c>
      <c r="I30" s="19"/>
      <c r="J30" s="19"/>
      <c r="K30" s="25"/>
      <c r="L30" s="26">
        <v>1</v>
      </c>
      <c r="M30" s="26">
        <v>3</v>
      </c>
      <c r="O30" s="19"/>
      <c r="P30" s="19"/>
      <c r="Q30" s="19"/>
      <c r="R30" s="19"/>
      <c r="S30" s="19"/>
      <c r="T30" s="19"/>
    </row>
    <row r="31" spans="1:20" ht="17.100000000000001" customHeight="1" x14ac:dyDescent="0.25">
      <c r="A31" s="12">
        <v>19</v>
      </c>
      <c r="B31" s="59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19"/>
      <c r="J31" s="19"/>
      <c r="K31" s="25"/>
      <c r="L31" s="26">
        <v>1</v>
      </c>
      <c r="M31" s="26">
        <v>3</v>
      </c>
      <c r="O31" s="19"/>
      <c r="P31" s="19"/>
      <c r="Q31" s="19"/>
      <c r="R31" s="19"/>
      <c r="S31" s="19"/>
      <c r="T31" s="19"/>
    </row>
    <row r="32" spans="1:20" ht="17.100000000000001" customHeight="1" x14ac:dyDescent="0.25">
      <c r="A32" s="12">
        <v>20</v>
      </c>
      <c r="B32" s="59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19"/>
      <c r="J32" s="19"/>
      <c r="K32" s="25"/>
      <c r="L32" s="26">
        <v>1</v>
      </c>
      <c r="M32" s="26">
        <v>3</v>
      </c>
      <c r="O32" s="19"/>
      <c r="P32" s="19"/>
      <c r="Q32" s="19"/>
      <c r="R32" s="19"/>
      <c r="S32" s="19"/>
      <c r="T32" s="19"/>
    </row>
    <row r="33" spans="1:20" ht="17.100000000000001" customHeight="1" x14ac:dyDescent="0.25">
      <c r="A33" s="12">
        <v>21</v>
      </c>
      <c r="B33" s="59">
        <v>43214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19"/>
      <c r="J33" s="19"/>
      <c r="K33" s="25"/>
      <c r="L33" s="26">
        <v>1</v>
      </c>
      <c r="M33" s="26">
        <v>3</v>
      </c>
      <c r="O33" s="19"/>
      <c r="P33" s="19"/>
      <c r="Q33" s="19"/>
      <c r="R33" s="19"/>
      <c r="S33" s="19"/>
      <c r="T33" s="19"/>
    </row>
    <row r="34" spans="1:20" ht="17.100000000000001" customHeight="1" x14ac:dyDescent="0.25">
      <c r="A34" s="12">
        <v>22</v>
      </c>
      <c r="B34" s="59">
        <v>43217</v>
      </c>
      <c r="C34" s="58"/>
      <c r="D34" s="58">
        <v>1</v>
      </c>
      <c r="E34" s="58">
        <v>0</v>
      </c>
      <c r="F34" s="58">
        <v>0</v>
      </c>
      <c r="G34" s="58">
        <v>0</v>
      </c>
      <c r="H34" s="58">
        <v>0</v>
      </c>
      <c r="I34" s="19"/>
      <c r="J34" s="19"/>
      <c r="K34" s="25"/>
      <c r="L34" s="26">
        <v>1</v>
      </c>
      <c r="M34" s="26">
        <v>3</v>
      </c>
      <c r="O34" s="19"/>
      <c r="P34" s="19"/>
      <c r="Q34" s="19"/>
      <c r="R34" s="19"/>
      <c r="S34" s="19"/>
      <c r="T34" s="19"/>
    </row>
    <row r="35" spans="1:20" ht="17.100000000000001" customHeight="1" x14ac:dyDescent="0.25">
      <c r="A35" s="12">
        <v>23</v>
      </c>
      <c r="B35" s="59">
        <v>43224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19"/>
      <c r="J35" s="19"/>
      <c r="K35" s="25"/>
      <c r="L35" s="26">
        <v>1</v>
      </c>
      <c r="M35" s="26">
        <v>3</v>
      </c>
      <c r="O35" s="19"/>
      <c r="P35" s="19"/>
      <c r="Q35" s="19"/>
      <c r="R35" s="19"/>
      <c r="S35" s="19"/>
      <c r="T35" s="19"/>
    </row>
    <row r="36" spans="1:20" ht="17.100000000000001" customHeight="1" x14ac:dyDescent="0.25">
      <c r="A36" s="12">
        <v>24</v>
      </c>
      <c r="B36" s="59">
        <v>43231</v>
      </c>
      <c r="C36" s="58">
        <v>0</v>
      </c>
      <c r="D36" s="58">
        <v>0</v>
      </c>
      <c r="E36" s="58">
        <v>0</v>
      </c>
      <c r="F36" s="58">
        <v>0</v>
      </c>
      <c r="G36" s="58">
        <v>0</v>
      </c>
      <c r="H36" s="58">
        <v>0</v>
      </c>
      <c r="I36" s="19"/>
      <c r="J36" s="19"/>
      <c r="K36" s="25"/>
      <c r="L36" s="26">
        <v>1</v>
      </c>
      <c r="M36" s="26">
        <v>3</v>
      </c>
      <c r="O36" s="19"/>
      <c r="P36" s="19"/>
      <c r="Q36" s="19"/>
      <c r="R36" s="19"/>
      <c r="S36" s="19"/>
      <c r="T36" s="19"/>
    </row>
    <row r="37" spans="1:20" ht="17.100000000000001" customHeight="1" x14ac:dyDescent="0.25">
      <c r="A37" s="12">
        <v>25</v>
      </c>
      <c r="B37" s="59">
        <v>43237</v>
      </c>
      <c r="C37" s="58">
        <v>0</v>
      </c>
      <c r="D37" s="58">
        <v>0</v>
      </c>
      <c r="E37" s="58">
        <v>0</v>
      </c>
      <c r="F37" s="58">
        <v>0</v>
      </c>
      <c r="G37" s="58">
        <v>0</v>
      </c>
      <c r="H37" s="58">
        <v>0</v>
      </c>
      <c r="I37" s="19"/>
      <c r="J37" s="19"/>
      <c r="K37" s="25"/>
      <c r="L37" s="26">
        <v>1</v>
      </c>
      <c r="M37" s="26">
        <v>3</v>
      </c>
      <c r="O37" s="19"/>
      <c r="P37" s="19"/>
      <c r="Q37" s="19"/>
      <c r="R37" s="19"/>
      <c r="S37" s="19"/>
      <c r="T37" s="19"/>
    </row>
    <row r="38" spans="1:20" ht="17.100000000000001" customHeight="1" x14ac:dyDescent="0.25">
      <c r="A38" s="12">
        <v>26</v>
      </c>
      <c r="B38" s="59">
        <v>43239</v>
      </c>
      <c r="C38" s="58"/>
      <c r="D38" s="58">
        <v>0</v>
      </c>
      <c r="E38" s="58">
        <v>0</v>
      </c>
      <c r="F38" s="58">
        <v>0</v>
      </c>
      <c r="G38" s="58">
        <v>0</v>
      </c>
      <c r="H38" s="58">
        <v>0</v>
      </c>
      <c r="I38" s="19"/>
      <c r="J38" s="19"/>
      <c r="K38" s="25"/>
      <c r="L38" s="26">
        <v>1</v>
      </c>
      <c r="M38" s="26">
        <v>3</v>
      </c>
      <c r="O38" s="19"/>
      <c r="P38" s="19"/>
      <c r="Q38" s="19"/>
      <c r="R38" s="19"/>
      <c r="S38" s="19"/>
      <c r="T38" s="19"/>
    </row>
    <row r="39" spans="1:20" ht="17.100000000000001" customHeight="1" x14ac:dyDescent="0.25">
      <c r="A39" s="12">
        <v>27</v>
      </c>
      <c r="B39" s="59">
        <v>43242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19"/>
      <c r="J39" s="19"/>
      <c r="K39" s="25"/>
      <c r="L39" s="26">
        <v>1</v>
      </c>
      <c r="M39" s="26">
        <v>3</v>
      </c>
      <c r="O39" s="19"/>
      <c r="P39" s="19"/>
      <c r="Q39" s="19"/>
      <c r="R39" s="19"/>
      <c r="S39" s="19"/>
      <c r="T39" s="19"/>
    </row>
    <row r="40" spans="1:20" ht="17.100000000000001" customHeight="1" x14ac:dyDescent="0.25">
      <c r="A40" s="12">
        <v>28</v>
      </c>
      <c r="B40" s="59">
        <v>43244</v>
      </c>
      <c r="C40" s="58"/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19"/>
      <c r="J40" s="19"/>
      <c r="K40" s="25"/>
      <c r="L40" s="26">
        <v>1</v>
      </c>
      <c r="M40" s="26">
        <v>3</v>
      </c>
      <c r="O40" s="19"/>
      <c r="P40" s="19"/>
      <c r="Q40" s="19"/>
      <c r="R40" s="19"/>
      <c r="S40" s="19"/>
      <c r="T40" s="19"/>
    </row>
    <row r="41" spans="1:20" ht="17.100000000000001" customHeight="1" x14ac:dyDescent="0.25">
      <c r="A41" s="12">
        <v>29</v>
      </c>
      <c r="B41" s="59">
        <v>43251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19"/>
      <c r="J41" s="19"/>
      <c r="K41" s="25"/>
      <c r="L41" s="26">
        <v>1</v>
      </c>
      <c r="M41" s="26">
        <v>3</v>
      </c>
      <c r="O41" s="19"/>
      <c r="P41" s="19"/>
      <c r="Q41" s="19"/>
      <c r="R41" s="19"/>
      <c r="S41" s="19"/>
      <c r="T41" s="19"/>
    </row>
    <row r="42" spans="1:20" ht="17.100000000000001" customHeight="1" x14ac:dyDescent="0.25">
      <c r="A42" s="12">
        <v>30</v>
      </c>
      <c r="B42" s="59">
        <v>43256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19"/>
      <c r="J42" s="19"/>
      <c r="K42" s="25"/>
      <c r="L42" s="26">
        <v>1</v>
      </c>
      <c r="M42" s="26">
        <v>3</v>
      </c>
      <c r="O42" s="19"/>
      <c r="P42" s="19"/>
      <c r="Q42" s="19"/>
      <c r="R42" s="19"/>
      <c r="S42" s="19"/>
      <c r="T42" s="19"/>
    </row>
    <row r="43" spans="1:20" ht="17.100000000000001" customHeight="1" x14ac:dyDescent="0.25">
      <c r="A43" s="12">
        <v>31</v>
      </c>
      <c r="B43" s="59">
        <v>43258</v>
      </c>
      <c r="C43" s="58"/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19"/>
      <c r="J43" s="19"/>
      <c r="K43" s="25"/>
      <c r="L43" s="26">
        <v>1</v>
      </c>
      <c r="M43" s="26">
        <v>3</v>
      </c>
      <c r="O43" s="19"/>
      <c r="P43" s="19"/>
      <c r="Q43" s="19"/>
      <c r="R43" s="19"/>
      <c r="S43" s="19"/>
      <c r="T43" s="19"/>
    </row>
    <row r="44" spans="1:20" ht="17.100000000000001" customHeight="1" x14ac:dyDescent="0.25">
      <c r="A44" s="12">
        <v>32</v>
      </c>
      <c r="B44" s="59">
        <v>43263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19"/>
      <c r="J44" s="19"/>
      <c r="K44" s="25"/>
      <c r="L44" s="26">
        <v>1</v>
      </c>
      <c r="M44" s="26">
        <v>3</v>
      </c>
      <c r="O44" s="19"/>
      <c r="P44" s="19"/>
      <c r="Q44" s="19"/>
      <c r="R44" s="19"/>
      <c r="S44" s="19"/>
      <c r="T44" s="19"/>
    </row>
    <row r="45" spans="1:20" ht="17.100000000000001" customHeight="1" x14ac:dyDescent="0.25">
      <c r="A45" s="12">
        <v>33</v>
      </c>
      <c r="B45" s="59">
        <v>43265</v>
      </c>
      <c r="C45" s="58"/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19"/>
      <c r="J45" s="19"/>
      <c r="K45" s="25"/>
      <c r="L45" s="26">
        <v>1</v>
      </c>
      <c r="M45" s="26">
        <v>3</v>
      </c>
      <c r="O45" s="19"/>
      <c r="P45" s="19"/>
      <c r="Q45" s="19"/>
      <c r="R45" s="19"/>
      <c r="S45" s="19"/>
      <c r="T45" s="19"/>
    </row>
    <row r="46" spans="1:20" ht="17.100000000000001" customHeight="1" x14ac:dyDescent="0.25">
      <c r="A46" s="12">
        <v>34</v>
      </c>
      <c r="B46" s="59">
        <v>43272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19"/>
      <c r="J46" s="19"/>
      <c r="K46" s="25"/>
      <c r="L46" s="26">
        <v>1</v>
      </c>
      <c r="M46" s="26">
        <v>3</v>
      </c>
      <c r="O46" s="19"/>
      <c r="P46" s="19"/>
      <c r="Q46" s="19"/>
      <c r="R46" s="19"/>
      <c r="S46" s="19"/>
      <c r="T46" s="19"/>
    </row>
    <row r="47" spans="1:20" ht="17.100000000000001" customHeight="1" x14ac:dyDescent="0.25">
      <c r="A47" s="12">
        <v>35</v>
      </c>
      <c r="B47" s="59">
        <v>43276</v>
      </c>
      <c r="C47" s="58">
        <v>0</v>
      </c>
      <c r="D47" s="58">
        <v>0</v>
      </c>
      <c r="E47" s="58">
        <v>0</v>
      </c>
      <c r="F47" s="58">
        <v>0</v>
      </c>
      <c r="G47" s="58">
        <v>0</v>
      </c>
      <c r="H47" s="58">
        <v>0</v>
      </c>
      <c r="I47" s="19"/>
      <c r="J47" s="19"/>
      <c r="K47" s="25"/>
      <c r="L47" s="26">
        <v>1</v>
      </c>
      <c r="M47" s="26">
        <v>3</v>
      </c>
      <c r="O47" s="19"/>
      <c r="P47" s="19"/>
      <c r="Q47" s="19"/>
      <c r="R47" s="19"/>
      <c r="S47" s="19"/>
      <c r="T47" s="19"/>
    </row>
    <row r="48" spans="1:20" ht="17.100000000000001" customHeight="1" x14ac:dyDescent="0.25">
      <c r="A48" s="12">
        <v>36</v>
      </c>
      <c r="B48" s="59">
        <v>43278</v>
      </c>
      <c r="C48" s="58"/>
      <c r="D48" s="58">
        <v>0</v>
      </c>
      <c r="E48" s="58">
        <v>0</v>
      </c>
      <c r="F48" s="58">
        <v>0</v>
      </c>
      <c r="G48" s="58">
        <v>0</v>
      </c>
      <c r="H48" s="58">
        <v>0</v>
      </c>
      <c r="I48" s="19"/>
      <c r="J48" s="19"/>
      <c r="K48" s="25"/>
      <c r="L48" s="26">
        <v>1</v>
      </c>
      <c r="M48" s="26">
        <v>3</v>
      </c>
      <c r="O48" s="19"/>
      <c r="P48" s="19"/>
      <c r="Q48" s="19"/>
      <c r="R48" s="19"/>
      <c r="S48" s="19"/>
      <c r="T48" s="19"/>
    </row>
    <row r="49" spans="1:20" ht="17.100000000000001" customHeight="1" x14ac:dyDescent="0.25">
      <c r="A49" s="12">
        <v>37</v>
      </c>
      <c r="B49" s="59">
        <v>43280</v>
      </c>
      <c r="C49" s="58"/>
      <c r="D49" s="58">
        <v>0</v>
      </c>
      <c r="E49" s="58">
        <v>0</v>
      </c>
      <c r="F49" s="58">
        <v>0</v>
      </c>
      <c r="G49" s="58">
        <v>1</v>
      </c>
      <c r="H49" s="58">
        <v>0</v>
      </c>
      <c r="I49" s="19"/>
      <c r="J49" s="19"/>
      <c r="K49" s="25"/>
      <c r="L49" s="26">
        <v>1</v>
      </c>
      <c r="M49" s="26">
        <v>3</v>
      </c>
      <c r="O49" s="19"/>
      <c r="P49" s="19"/>
      <c r="Q49" s="19"/>
      <c r="R49" s="19"/>
      <c r="S49" s="19"/>
      <c r="T49" s="19"/>
    </row>
    <row r="50" spans="1:20" ht="17.100000000000001" customHeight="1" x14ac:dyDescent="0.25">
      <c r="A50" s="12">
        <v>38</v>
      </c>
      <c r="B50" s="59">
        <v>43283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19"/>
      <c r="J50" s="19"/>
      <c r="K50" s="25"/>
      <c r="L50" s="26">
        <v>1</v>
      </c>
      <c r="M50" s="26">
        <v>3</v>
      </c>
      <c r="O50" s="19"/>
      <c r="P50" s="19"/>
      <c r="Q50" s="19"/>
      <c r="R50" s="19"/>
      <c r="S50" s="19"/>
      <c r="T50" s="19"/>
    </row>
    <row r="51" spans="1:20" ht="17.100000000000001" customHeight="1" x14ac:dyDescent="0.25">
      <c r="A51" s="12">
        <v>39</v>
      </c>
      <c r="B51" s="59">
        <v>43285</v>
      </c>
      <c r="C51" s="58"/>
      <c r="D51" s="58">
        <v>0</v>
      </c>
      <c r="E51" s="58">
        <v>1</v>
      </c>
      <c r="F51" s="58">
        <v>0</v>
      </c>
      <c r="G51" s="58">
        <v>0</v>
      </c>
      <c r="H51" s="58">
        <v>0</v>
      </c>
      <c r="I51" s="19"/>
      <c r="J51" s="19"/>
      <c r="K51" s="25"/>
      <c r="L51" s="26">
        <v>1</v>
      </c>
      <c r="M51" s="26">
        <v>3</v>
      </c>
      <c r="O51" s="19"/>
      <c r="P51" s="19"/>
      <c r="Q51" s="19"/>
      <c r="R51" s="19"/>
      <c r="S51" s="19"/>
      <c r="T51" s="19"/>
    </row>
    <row r="52" spans="1:20" ht="17.100000000000001" customHeight="1" x14ac:dyDescent="0.25">
      <c r="A52" s="12">
        <v>40</v>
      </c>
      <c r="B52" s="59">
        <v>43287</v>
      </c>
      <c r="C52" s="58"/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19"/>
      <c r="J52" s="19"/>
      <c r="K52" s="25"/>
      <c r="L52" s="26">
        <v>1</v>
      </c>
      <c r="M52" s="26">
        <v>3</v>
      </c>
      <c r="O52" s="19"/>
      <c r="P52" s="19"/>
      <c r="Q52" s="19"/>
      <c r="R52" s="19"/>
      <c r="S52" s="19"/>
      <c r="T52" s="19"/>
    </row>
    <row r="53" spans="1:20" ht="17.100000000000001" customHeight="1" x14ac:dyDescent="0.25">
      <c r="A53" s="12">
        <v>41</v>
      </c>
      <c r="B53" s="59">
        <v>43293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19"/>
      <c r="J53" s="19"/>
      <c r="K53" s="25"/>
      <c r="L53" s="26">
        <v>1</v>
      </c>
      <c r="M53" s="26">
        <v>3</v>
      </c>
      <c r="O53" s="19"/>
      <c r="P53" s="19"/>
      <c r="Q53" s="19"/>
      <c r="R53" s="19"/>
      <c r="S53" s="19"/>
      <c r="T53" s="19"/>
    </row>
    <row r="54" spans="1:20" ht="17.100000000000001" customHeight="1" x14ac:dyDescent="0.25">
      <c r="A54" s="12">
        <v>42</v>
      </c>
      <c r="B54" s="59">
        <v>43298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19"/>
      <c r="J54" s="19"/>
      <c r="K54" s="25"/>
      <c r="L54" s="26">
        <v>1</v>
      </c>
      <c r="M54" s="26">
        <v>3</v>
      </c>
      <c r="O54" s="19"/>
      <c r="P54" s="19"/>
      <c r="Q54" s="19"/>
      <c r="R54" s="19"/>
      <c r="S54" s="19"/>
      <c r="T54" s="19"/>
    </row>
    <row r="55" spans="1:20" ht="17.100000000000001" customHeight="1" x14ac:dyDescent="0.25">
      <c r="A55" s="12">
        <v>43</v>
      </c>
      <c r="B55" s="59">
        <v>43300</v>
      </c>
      <c r="C55" s="58">
        <v>0</v>
      </c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19"/>
      <c r="J55" s="19"/>
      <c r="K55" s="25"/>
      <c r="L55" s="26">
        <v>1</v>
      </c>
      <c r="M55" s="26">
        <v>3</v>
      </c>
      <c r="O55" s="19"/>
      <c r="P55" s="19"/>
      <c r="Q55" s="19"/>
      <c r="R55" s="19"/>
      <c r="S55" s="19"/>
      <c r="T55" s="19"/>
    </row>
    <row r="56" spans="1:20" ht="17.100000000000001" customHeight="1" x14ac:dyDescent="0.25">
      <c r="A56" s="12">
        <v>44</v>
      </c>
      <c r="B56" s="59">
        <v>43305</v>
      </c>
      <c r="C56" s="58">
        <v>0</v>
      </c>
      <c r="D56" s="58">
        <v>0</v>
      </c>
      <c r="E56" s="58">
        <v>1</v>
      </c>
      <c r="F56" s="58">
        <v>0</v>
      </c>
      <c r="G56" s="58">
        <v>0</v>
      </c>
      <c r="H56" s="58">
        <v>0</v>
      </c>
      <c r="I56" s="19"/>
      <c r="J56" s="19"/>
      <c r="K56" s="25"/>
      <c r="L56" s="26">
        <v>1</v>
      </c>
      <c r="M56" s="26">
        <v>3</v>
      </c>
      <c r="O56" s="19"/>
      <c r="P56" s="19"/>
      <c r="Q56" s="19"/>
      <c r="R56" s="19"/>
      <c r="S56" s="19"/>
      <c r="T56" s="19"/>
    </row>
    <row r="57" spans="1:20" ht="17.100000000000001" customHeight="1" x14ac:dyDescent="0.25">
      <c r="A57" s="12">
        <v>45</v>
      </c>
      <c r="B57" s="59">
        <v>43314</v>
      </c>
      <c r="C57" s="58"/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19"/>
      <c r="J57" s="19"/>
      <c r="K57" s="25"/>
      <c r="L57" s="26">
        <v>1</v>
      </c>
      <c r="M57" s="26">
        <v>3</v>
      </c>
      <c r="O57" s="19"/>
      <c r="P57" s="19"/>
      <c r="Q57" s="19"/>
      <c r="R57" s="19"/>
      <c r="S57" s="19"/>
      <c r="T57" s="19"/>
    </row>
    <row r="58" spans="1:20" ht="17.100000000000001" customHeight="1" x14ac:dyDescent="0.25">
      <c r="A58" s="12">
        <v>46</v>
      </c>
      <c r="B58" s="59">
        <v>43321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19"/>
      <c r="J58" s="19"/>
      <c r="K58" s="25"/>
      <c r="L58" s="26">
        <v>1</v>
      </c>
      <c r="M58" s="26">
        <v>3</v>
      </c>
      <c r="O58" s="19"/>
      <c r="P58" s="19"/>
      <c r="Q58" s="19"/>
      <c r="R58" s="19"/>
      <c r="S58" s="19"/>
      <c r="T58" s="19"/>
    </row>
    <row r="59" spans="1:20" ht="17.100000000000001" customHeight="1" x14ac:dyDescent="0.25">
      <c r="A59" s="12">
        <v>47</v>
      </c>
      <c r="B59" s="59">
        <v>43325</v>
      </c>
      <c r="C59" s="58">
        <v>0</v>
      </c>
      <c r="D59" s="58">
        <v>0</v>
      </c>
      <c r="E59" s="58">
        <v>0</v>
      </c>
      <c r="F59" s="58">
        <v>0</v>
      </c>
      <c r="G59" s="58">
        <v>0</v>
      </c>
      <c r="H59" s="58">
        <v>0</v>
      </c>
      <c r="I59" s="19"/>
      <c r="J59" s="19"/>
      <c r="K59" s="25"/>
      <c r="L59" s="26">
        <v>1</v>
      </c>
      <c r="M59" s="26">
        <v>3</v>
      </c>
      <c r="O59" s="19"/>
      <c r="P59" s="19"/>
      <c r="Q59" s="19"/>
      <c r="R59" s="19"/>
      <c r="S59" s="19"/>
      <c r="T59" s="19"/>
    </row>
    <row r="60" spans="1:20" ht="17.100000000000001" customHeight="1" x14ac:dyDescent="0.25">
      <c r="A60" s="12">
        <v>48</v>
      </c>
      <c r="B60" s="59">
        <v>43329</v>
      </c>
      <c r="C60" s="58"/>
      <c r="D60" s="58">
        <v>0</v>
      </c>
      <c r="E60" s="58">
        <v>0</v>
      </c>
      <c r="F60" s="58">
        <v>0</v>
      </c>
      <c r="G60" s="58">
        <v>1</v>
      </c>
      <c r="H60" s="58">
        <v>0</v>
      </c>
      <c r="I60" s="19"/>
      <c r="J60" s="19"/>
      <c r="K60" s="25"/>
      <c r="L60" s="26">
        <v>1</v>
      </c>
      <c r="M60" s="26">
        <v>3</v>
      </c>
      <c r="O60" s="19"/>
      <c r="P60" s="19"/>
      <c r="Q60" s="19"/>
      <c r="R60" s="19"/>
      <c r="S60" s="19"/>
      <c r="T60" s="19"/>
    </row>
    <row r="61" spans="1:20" ht="17.100000000000001" customHeight="1" x14ac:dyDescent="0.25">
      <c r="A61" s="12">
        <v>49</v>
      </c>
      <c r="B61" s="59">
        <v>43333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19"/>
      <c r="J61" s="19"/>
      <c r="K61" s="25"/>
      <c r="L61" s="26">
        <v>1</v>
      </c>
      <c r="M61" s="26">
        <v>3</v>
      </c>
      <c r="O61" s="19"/>
      <c r="P61" s="19"/>
      <c r="Q61" s="19"/>
      <c r="R61" s="19"/>
      <c r="S61" s="19"/>
      <c r="T61" s="19"/>
    </row>
    <row r="62" spans="1:20" ht="17.100000000000001" customHeight="1" x14ac:dyDescent="0.25">
      <c r="A62" s="12">
        <v>50</v>
      </c>
      <c r="B62" s="59">
        <v>43335</v>
      </c>
      <c r="C62" s="58"/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19"/>
      <c r="J62" s="19"/>
      <c r="K62" s="25"/>
      <c r="L62" s="26">
        <v>1</v>
      </c>
      <c r="M62" s="26">
        <v>3</v>
      </c>
      <c r="O62" s="19"/>
      <c r="P62" s="19"/>
      <c r="Q62" s="19"/>
      <c r="R62" s="19"/>
      <c r="S62" s="19"/>
      <c r="T62" s="19"/>
    </row>
    <row r="63" spans="1:20" ht="17.100000000000001" customHeight="1" x14ac:dyDescent="0.25">
      <c r="A63" s="12">
        <v>51</v>
      </c>
      <c r="B63" s="59">
        <v>43341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19"/>
      <c r="J63" s="19"/>
      <c r="K63" s="25"/>
      <c r="L63" s="26">
        <v>1</v>
      </c>
      <c r="M63" s="26">
        <v>3</v>
      </c>
      <c r="O63" s="19"/>
      <c r="P63" s="19"/>
      <c r="Q63" s="19"/>
      <c r="R63" s="19"/>
      <c r="S63" s="19"/>
      <c r="T63" s="19"/>
    </row>
    <row r="64" spans="1:20" ht="17.100000000000001" customHeight="1" x14ac:dyDescent="0.25">
      <c r="A64" s="12">
        <v>52</v>
      </c>
      <c r="B64" s="59">
        <v>43343</v>
      </c>
      <c r="C64" s="58"/>
      <c r="D64" s="58">
        <v>0</v>
      </c>
      <c r="E64" s="58">
        <v>1</v>
      </c>
      <c r="F64" s="58">
        <v>0</v>
      </c>
      <c r="G64" s="58">
        <v>0</v>
      </c>
      <c r="H64" s="58">
        <v>0</v>
      </c>
      <c r="I64" s="19"/>
      <c r="J64" s="19"/>
      <c r="K64" s="25"/>
      <c r="L64" s="26">
        <v>1</v>
      </c>
      <c r="M64" s="26">
        <v>3</v>
      </c>
      <c r="O64" s="19"/>
      <c r="P64" s="19"/>
      <c r="Q64" s="19"/>
      <c r="R64" s="19"/>
      <c r="S64" s="19"/>
      <c r="T64" s="19"/>
    </row>
    <row r="65" spans="1:20" ht="17.100000000000001" customHeight="1" x14ac:dyDescent="0.25">
      <c r="A65" s="12">
        <v>53</v>
      </c>
      <c r="B65" s="59">
        <v>43349</v>
      </c>
      <c r="C65" s="58">
        <v>0</v>
      </c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19"/>
      <c r="J65" s="19"/>
      <c r="K65" s="25"/>
      <c r="L65" s="26">
        <v>1</v>
      </c>
      <c r="M65" s="26">
        <v>3</v>
      </c>
      <c r="O65" s="19"/>
      <c r="P65" s="19"/>
      <c r="Q65" s="19"/>
      <c r="R65" s="19"/>
      <c r="S65" s="19"/>
      <c r="T65" s="19"/>
    </row>
    <row r="66" spans="1:20" ht="17.100000000000001" customHeight="1" x14ac:dyDescent="0.25">
      <c r="A66" s="12">
        <v>54</v>
      </c>
      <c r="B66" s="59">
        <v>43356</v>
      </c>
      <c r="C66" s="58">
        <v>0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19"/>
      <c r="J66" s="19"/>
      <c r="K66" s="25"/>
      <c r="L66" s="26">
        <v>1</v>
      </c>
      <c r="M66" s="26">
        <v>3</v>
      </c>
      <c r="O66" s="19"/>
      <c r="P66" s="19"/>
      <c r="Q66" s="19"/>
      <c r="R66" s="19"/>
      <c r="S66" s="19"/>
      <c r="T66" s="19"/>
    </row>
    <row r="67" spans="1:20" ht="17.100000000000001" customHeight="1" x14ac:dyDescent="0.25">
      <c r="A67" s="12">
        <v>55</v>
      </c>
      <c r="B67" s="59">
        <v>43360</v>
      </c>
      <c r="C67" s="58">
        <v>0</v>
      </c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19"/>
      <c r="J67" s="19"/>
      <c r="K67" s="25"/>
      <c r="L67" s="26">
        <v>1</v>
      </c>
      <c r="M67" s="26">
        <v>3</v>
      </c>
      <c r="O67" s="19"/>
      <c r="P67" s="19"/>
      <c r="Q67" s="19"/>
      <c r="R67" s="19"/>
      <c r="S67" s="19"/>
      <c r="T67" s="19"/>
    </row>
    <row r="68" spans="1:20" ht="17.100000000000001" customHeight="1" x14ac:dyDescent="0.25">
      <c r="A68" s="12">
        <v>56</v>
      </c>
      <c r="B68" s="59">
        <v>43372</v>
      </c>
      <c r="C68" s="58">
        <v>0</v>
      </c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19"/>
      <c r="J68" s="19"/>
      <c r="K68" s="25"/>
      <c r="L68" s="26">
        <v>1</v>
      </c>
      <c r="M68" s="26">
        <v>3</v>
      </c>
      <c r="O68" s="19"/>
      <c r="P68" s="19"/>
      <c r="Q68" s="19"/>
      <c r="R68" s="19"/>
      <c r="S68" s="19"/>
      <c r="T68" s="19"/>
    </row>
    <row r="69" spans="1:20" ht="17.100000000000001" customHeight="1" x14ac:dyDescent="0.25">
      <c r="A69" s="12">
        <v>57</v>
      </c>
      <c r="B69" s="59">
        <v>43375</v>
      </c>
      <c r="C69" s="58">
        <v>0</v>
      </c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19"/>
      <c r="J69" s="19"/>
      <c r="K69" s="25"/>
      <c r="L69" s="26">
        <v>1</v>
      </c>
      <c r="M69" s="26">
        <v>3</v>
      </c>
      <c r="O69" s="19"/>
      <c r="P69" s="19"/>
      <c r="Q69" s="19"/>
      <c r="R69" s="19"/>
      <c r="S69" s="19"/>
      <c r="T69" s="19"/>
    </row>
    <row r="70" spans="1:20" ht="17.100000000000001" customHeight="1" x14ac:dyDescent="0.25">
      <c r="A70" s="12">
        <v>58</v>
      </c>
      <c r="B70" s="59">
        <v>43377</v>
      </c>
      <c r="C70" s="58"/>
      <c r="D70" s="58">
        <v>0</v>
      </c>
      <c r="E70" s="58">
        <v>0</v>
      </c>
      <c r="F70" s="58">
        <v>0</v>
      </c>
      <c r="G70" s="58">
        <v>0</v>
      </c>
      <c r="H70" s="58">
        <v>0</v>
      </c>
      <c r="I70" s="19"/>
      <c r="J70" s="19"/>
      <c r="K70" s="25"/>
      <c r="L70" s="26">
        <v>1</v>
      </c>
      <c r="M70" s="26">
        <v>3</v>
      </c>
      <c r="O70" s="19"/>
      <c r="P70" s="19"/>
      <c r="Q70" s="19"/>
      <c r="R70" s="19"/>
      <c r="S70" s="19"/>
      <c r="T70" s="19"/>
    </row>
    <row r="71" spans="1:20" ht="17.100000000000001" customHeight="1" x14ac:dyDescent="0.25">
      <c r="A71" s="12">
        <v>59</v>
      </c>
      <c r="B71" s="59">
        <v>43379</v>
      </c>
      <c r="C71" s="58"/>
      <c r="D71" s="58">
        <v>0</v>
      </c>
      <c r="E71" s="58">
        <v>0</v>
      </c>
      <c r="F71" s="58">
        <v>0</v>
      </c>
      <c r="G71" s="58">
        <v>0</v>
      </c>
      <c r="H71" s="58">
        <v>0</v>
      </c>
      <c r="I71" s="19"/>
      <c r="J71" s="19"/>
      <c r="K71" s="25"/>
      <c r="L71" s="26">
        <v>1</v>
      </c>
      <c r="M71" s="26">
        <v>3</v>
      </c>
      <c r="O71" s="19"/>
      <c r="P71" s="19"/>
      <c r="Q71" s="19"/>
      <c r="R71" s="19"/>
      <c r="S71" s="19"/>
      <c r="T71" s="19"/>
    </row>
    <row r="72" spans="1:20" ht="17.100000000000001" customHeight="1" x14ac:dyDescent="0.25">
      <c r="A72" s="12">
        <v>60</v>
      </c>
      <c r="B72" s="59">
        <v>43382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19"/>
      <c r="J72" s="19"/>
      <c r="K72" s="25"/>
      <c r="L72" s="26">
        <v>1</v>
      </c>
      <c r="M72" s="26">
        <v>3</v>
      </c>
      <c r="O72" s="19"/>
      <c r="P72" s="19"/>
      <c r="Q72" s="19"/>
      <c r="R72" s="19"/>
      <c r="S72" s="19"/>
      <c r="T72" s="19"/>
    </row>
    <row r="73" spans="1:20" ht="17.100000000000001" customHeight="1" x14ac:dyDescent="0.25">
      <c r="A73" s="12">
        <v>61</v>
      </c>
      <c r="B73" s="59">
        <v>43384</v>
      </c>
      <c r="C73" s="58"/>
      <c r="D73" s="58">
        <v>0</v>
      </c>
      <c r="E73" s="58">
        <v>0</v>
      </c>
      <c r="F73" s="58">
        <v>0</v>
      </c>
      <c r="G73" s="58">
        <v>0</v>
      </c>
      <c r="H73" s="58">
        <v>0</v>
      </c>
      <c r="I73" s="19"/>
      <c r="J73" s="19"/>
      <c r="K73" s="25"/>
      <c r="L73" s="26">
        <v>1</v>
      </c>
      <c r="M73" s="26">
        <v>3</v>
      </c>
      <c r="O73" s="19"/>
      <c r="P73" s="19"/>
      <c r="Q73" s="19"/>
      <c r="R73" s="19"/>
      <c r="S73" s="19"/>
      <c r="T73" s="19"/>
    </row>
    <row r="74" spans="1:20" ht="17.100000000000001" customHeight="1" x14ac:dyDescent="0.25">
      <c r="A74" s="12">
        <v>62</v>
      </c>
      <c r="B74" s="59">
        <v>43388</v>
      </c>
      <c r="C74" s="58">
        <v>0</v>
      </c>
      <c r="D74" s="58">
        <v>0</v>
      </c>
      <c r="E74" s="58">
        <v>0</v>
      </c>
      <c r="F74" s="58">
        <v>0</v>
      </c>
      <c r="G74" s="58">
        <v>0</v>
      </c>
      <c r="H74" s="58">
        <v>0</v>
      </c>
      <c r="I74" s="19"/>
      <c r="J74" s="19"/>
      <c r="K74" s="25"/>
      <c r="L74" s="26">
        <v>1</v>
      </c>
      <c r="M74" s="26">
        <v>3</v>
      </c>
      <c r="O74" s="19"/>
      <c r="P74" s="19"/>
      <c r="Q74" s="19"/>
      <c r="R74" s="19"/>
      <c r="S74" s="19"/>
      <c r="T74" s="19"/>
    </row>
    <row r="75" spans="1:20" ht="17.100000000000001" customHeight="1" x14ac:dyDescent="0.25">
      <c r="A75" s="12">
        <v>63</v>
      </c>
      <c r="B75" s="59">
        <v>43390</v>
      </c>
      <c r="C75" s="58"/>
      <c r="D75" s="58">
        <v>0</v>
      </c>
      <c r="E75" s="58">
        <v>0</v>
      </c>
      <c r="F75" s="58">
        <v>0</v>
      </c>
      <c r="G75" s="58">
        <v>0</v>
      </c>
      <c r="H75" s="58">
        <v>0</v>
      </c>
      <c r="I75" s="19"/>
      <c r="J75" s="19"/>
      <c r="K75" s="25"/>
      <c r="L75" s="26">
        <v>1</v>
      </c>
      <c r="M75" s="26">
        <v>3</v>
      </c>
      <c r="O75" s="19"/>
      <c r="P75" s="19"/>
      <c r="Q75" s="19"/>
      <c r="R75" s="19"/>
      <c r="S75" s="19"/>
      <c r="T75" s="19"/>
    </row>
    <row r="76" spans="1:20" ht="17.100000000000001" customHeight="1" x14ac:dyDescent="0.25">
      <c r="A76" s="12">
        <v>64</v>
      </c>
      <c r="B76" s="59">
        <v>43392</v>
      </c>
      <c r="C76" s="58"/>
      <c r="D76" s="58">
        <v>0</v>
      </c>
      <c r="E76" s="58">
        <v>0</v>
      </c>
      <c r="F76" s="58">
        <v>0</v>
      </c>
      <c r="G76" s="58">
        <v>0</v>
      </c>
      <c r="H76" s="58">
        <v>0</v>
      </c>
      <c r="I76" s="19"/>
      <c r="J76" s="19"/>
      <c r="K76" s="25"/>
      <c r="L76" s="26">
        <v>1</v>
      </c>
      <c r="M76" s="26">
        <v>3</v>
      </c>
      <c r="O76" s="19"/>
      <c r="P76" s="19"/>
      <c r="Q76" s="19"/>
      <c r="R76" s="19"/>
      <c r="S76" s="19"/>
      <c r="T76" s="19"/>
    </row>
    <row r="77" spans="1:20" ht="17.100000000000001" customHeight="1" x14ac:dyDescent="0.25">
      <c r="A77" s="12">
        <v>65</v>
      </c>
      <c r="B77" s="59">
        <v>43395</v>
      </c>
      <c r="C77" s="58">
        <v>0</v>
      </c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19"/>
      <c r="J77" s="19"/>
      <c r="K77" s="25"/>
      <c r="L77" s="26">
        <v>1</v>
      </c>
      <c r="M77" s="26">
        <v>3</v>
      </c>
      <c r="O77" s="19"/>
      <c r="P77" s="19"/>
      <c r="Q77" s="19"/>
      <c r="R77" s="19"/>
      <c r="S77" s="19"/>
      <c r="T77" s="19"/>
    </row>
    <row r="78" spans="1:20" ht="17.100000000000001" customHeight="1" x14ac:dyDescent="0.25">
      <c r="A78" s="12">
        <v>66</v>
      </c>
      <c r="B78" s="59">
        <v>43397</v>
      </c>
      <c r="C78" s="58"/>
      <c r="D78" s="58">
        <v>0</v>
      </c>
      <c r="E78" s="58">
        <v>0</v>
      </c>
      <c r="F78" s="58">
        <v>0</v>
      </c>
      <c r="G78" s="58">
        <v>0</v>
      </c>
      <c r="H78" s="58">
        <v>0</v>
      </c>
      <c r="I78" s="19"/>
      <c r="J78" s="19"/>
      <c r="K78" s="25"/>
      <c r="L78" s="26">
        <v>1</v>
      </c>
      <c r="M78" s="26">
        <v>3</v>
      </c>
      <c r="O78" s="19"/>
      <c r="P78" s="19"/>
      <c r="Q78" s="19"/>
      <c r="R78" s="19"/>
      <c r="S78" s="19"/>
      <c r="T78" s="19"/>
    </row>
    <row r="79" spans="1:20" s="97" customFormat="1" ht="17.100000000000001" customHeight="1" x14ac:dyDescent="0.25">
      <c r="A79" s="91">
        <v>67</v>
      </c>
      <c r="B79" s="92">
        <v>43399</v>
      </c>
      <c r="C79" s="93"/>
      <c r="D79" s="93">
        <v>0</v>
      </c>
      <c r="E79" s="93">
        <v>0</v>
      </c>
      <c r="F79" s="93">
        <v>0</v>
      </c>
      <c r="G79" s="93">
        <v>0</v>
      </c>
      <c r="H79" s="93">
        <v>0</v>
      </c>
      <c r="I79" s="94"/>
      <c r="J79" s="94"/>
      <c r="K79" s="95"/>
      <c r="L79" s="96">
        <v>1</v>
      </c>
      <c r="M79" s="96">
        <v>3</v>
      </c>
      <c r="O79" s="94"/>
      <c r="P79" s="94"/>
      <c r="Q79" s="94"/>
      <c r="R79" s="94"/>
      <c r="S79" s="94"/>
      <c r="T79" s="94"/>
    </row>
    <row r="80" spans="1:20" ht="17.100000000000001" customHeight="1" x14ac:dyDescent="0.25">
      <c r="A80" s="91">
        <v>68</v>
      </c>
      <c r="B80" s="59">
        <v>43407</v>
      </c>
      <c r="C80" s="58">
        <v>0</v>
      </c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19"/>
      <c r="J80" s="19"/>
      <c r="K80" s="25"/>
      <c r="L80" s="26">
        <v>1</v>
      </c>
      <c r="M80" s="26">
        <v>3</v>
      </c>
      <c r="O80" s="19"/>
      <c r="P80" s="19"/>
      <c r="Q80" s="19"/>
      <c r="R80" s="19"/>
      <c r="S80" s="19"/>
      <c r="T80" s="19"/>
    </row>
    <row r="81" spans="1:20" ht="17.100000000000001" customHeight="1" x14ac:dyDescent="0.25">
      <c r="A81" s="91">
        <v>69</v>
      </c>
      <c r="B81" s="59">
        <v>43410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19"/>
      <c r="J81" s="19"/>
      <c r="K81" s="25"/>
      <c r="L81" s="26">
        <v>1</v>
      </c>
      <c r="M81" s="26">
        <v>3</v>
      </c>
      <c r="O81" s="19"/>
      <c r="P81" s="19"/>
      <c r="Q81" s="19"/>
      <c r="R81" s="19"/>
      <c r="S81" s="19"/>
      <c r="T81" s="19"/>
    </row>
    <row r="82" spans="1:20" ht="17.100000000000001" customHeight="1" x14ac:dyDescent="0.25">
      <c r="A82" s="91">
        <v>70</v>
      </c>
      <c r="B82" s="59">
        <v>43413</v>
      </c>
      <c r="C82" s="58"/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19"/>
      <c r="J82" s="19"/>
      <c r="K82" s="25"/>
      <c r="L82" s="26">
        <v>1</v>
      </c>
      <c r="M82" s="26">
        <v>3</v>
      </c>
      <c r="O82" s="19"/>
      <c r="P82" s="19"/>
      <c r="Q82" s="19"/>
      <c r="R82" s="19"/>
      <c r="S82" s="19"/>
      <c r="T82" s="19"/>
    </row>
    <row r="83" spans="1:20" ht="17.100000000000001" customHeight="1" x14ac:dyDescent="0.25">
      <c r="A83" s="91">
        <v>71</v>
      </c>
      <c r="B83" s="59">
        <v>43416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19"/>
      <c r="J83" s="19"/>
      <c r="K83" s="25"/>
      <c r="L83" s="26">
        <v>1</v>
      </c>
      <c r="M83" s="26">
        <v>3</v>
      </c>
      <c r="O83" s="19"/>
      <c r="P83" s="19"/>
      <c r="Q83" s="19"/>
      <c r="R83" s="19"/>
      <c r="S83" s="19"/>
      <c r="T83" s="19"/>
    </row>
    <row r="84" spans="1:20" ht="17.100000000000001" customHeight="1" x14ac:dyDescent="0.25">
      <c r="A84" s="91">
        <v>72</v>
      </c>
      <c r="B84" s="59">
        <v>43418</v>
      </c>
      <c r="C84" s="58"/>
      <c r="D84" s="58">
        <v>0</v>
      </c>
      <c r="E84" s="58">
        <v>0</v>
      </c>
      <c r="F84" s="58">
        <v>0</v>
      </c>
      <c r="G84" s="58">
        <v>0</v>
      </c>
      <c r="H84" s="58">
        <v>0</v>
      </c>
      <c r="I84" s="19"/>
      <c r="J84" s="19"/>
      <c r="K84" s="25"/>
      <c r="L84" s="26">
        <v>1</v>
      </c>
      <c r="M84" s="26">
        <v>3</v>
      </c>
      <c r="O84" s="19"/>
      <c r="P84" s="19"/>
      <c r="Q84" s="19"/>
      <c r="R84" s="19"/>
      <c r="S84" s="19"/>
      <c r="T84" s="19"/>
    </row>
    <row r="85" spans="1:20" ht="17.100000000000001" customHeight="1" x14ac:dyDescent="0.25">
      <c r="A85" s="91">
        <v>73</v>
      </c>
      <c r="B85" s="59">
        <v>43420</v>
      </c>
      <c r="C85" s="58"/>
      <c r="D85" s="58">
        <v>0</v>
      </c>
      <c r="E85" s="58">
        <v>0</v>
      </c>
      <c r="F85" s="58">
        <v>0</v>
      </c>
      <c r="G85" s="58">
        <v>0</v>
      </c>
      <c r="H85" s="58">
        <v>0</v>
      </c>
      <c r="I85" s="19"/>
      <c r="J85" s="19"/>
      <c r="K85" s="25"/>
      <c r="L85" s="26">
        <v>1</v>
      </c>
      <c r="M85" s="26">
        <v>3</v>
      </c>
      <c r="O85" s="19"/>
      <c r="P85" s="19"/>
      <c r="Q85" s="19"/>
      <c r="R85" s="19"/>
      <c r="S85" s="19"/>
      <c r="T85" s="19"/>
    </row>
    <row r="86" spans="1:20" ht="17.100000000000001" customHeight="1" x14ac:dyDescent="0.25">
      <c r="A86" s="91">
        <v>74</v>
      </c>
      <c r="B86" s="59">
        <v>43423</v>
      </c>
      <c r="C86" s="58">
        <v>0</v>
      </c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19"/>
      <c r="J86" s="19"/>
      <c r="K86" s="25"/>
      <c r="L86" s="26">
        <v>1</v>
      </c>
      <c r="M86" s="26">
        <v>3</v>
      </c>
      <c r="O86" s="19"/>
      <c r="P86" s="19"/>
      <c r="Q86" s="19"/>
      <c r="R86" s="19"/>
      <c r="S86" s="19"/>
      <c r="T86" s="19"/>
    </row>
    <row r="87" spans="1:20" ht="17.100000000000001" customHeight="1" x14ac:dyDescent="0.25">
      <c r="A87" s="91">
        <v>75</v>
      </c>
      <c r="B87" s="59">
        <v>43425</v>
      </c>
      <c r="C87" s="58"/>
      <c r="D87" s="58">
        <v>0</v>
      </c>
      <c r="E87" s="58">
        <v>0</v>
      </c>
      <c r="F87" s="58">
        <v>0</v>
      </c>
      <c r="G87" s="58">
        <v>0</v>
      </c>
      <c r="H87" s="58">
        <v>0</v>
      </c>
      <c r="I87" s="19"/>
      <c r="J87" s="19"/>
      <c r="K87" s="25"/>
      <c r="L87" s="26">
        <v>1</v>
      </c>
      <c r="M87" s="26">
        <v>3</v>
      </c>
      <c r="O87" s="19"/>
      <c r="P87" s="19"/>
      <c r="Q87" s="19"/>
      <c r="R87" s="19"/>
      <c r="S87" s="19"/>
      <c r="T87" s="19"/>
    </row>
    <row r="88" spans="1:20" ht="17.100000000000001" customHeight="1" x14ac:dyDescent="0.25">
      <c r="A88" s="91">
        <v>76</v>
      </c>
      <c r="B88" s="59">
        <v>43431</v>
      </c>
      <c r="C88" s="58">
        <v>0</v>
      </c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19"/>
      <c r="J88" s="19"/>
      <c r="K88" s="25"/>
      <c r="L88" s="26">
        <v>1</v>
      </c>
      <c r="M88" s="26">
        <v>3</v>
      </c>
      <c r="O88" s="19"/>
      <c r="P88" s="19"/>
      <c r="Q88" s="19"/>
      <c r="R88" s="19"/>
      <c r="S88" s="19"/>
      <c r="T88" s="19"/>
    </row>
    <row r="89" spans="1:20" ht="17.100000000000001" customHeight="1" x14ac:dyDescent="0.25">
      <c r="A89" s="91">
        <v>77</v>
      </c>
      <c r="B89" s="59">
        <v>43439</v>
      </c>
      <c r="C89" s="58">
        <v>0</v>
      </c>
      <c r="D89" s="58">
        <v>1</v>
      </c>
      <c r="E89" s="58">
        <v>0</v>
      </c>
      <c r="F89" s="58">
        <v>0</v>
      </c>
      <c r="G89" s="58">
        <v>0</v>
      </c>
      <c r="H89" s="58">
        <v>0</v>
      </c>
      <c r="I89" s="19"/>
      <c r="J89" s="19"/>
      <c r="K89" s="25"/>
      <c r="L89" s="26">
        <v>1</v>
      </c>
      <c r="M89" s="26">
        <v>3</v>
      </c>
      <c r="O89" s="19"/>
      <c r="P89" s="19"/>
      <c r="Q89" s="19"/>
      <c r="R89" s="19"/>
      <c r="S89" s="19"/>
      <c r="T89" s="19"/>
    </row>
    <row r="90" spans="1:20" ht="17.100000000000001" customHeight="1" x14ac:dyDescent="0.25">
      <c r="A90" s="91">
        <v>78</v>
      </c>
      <c r="B90" s="59">
        <v>43441</v>
      </c>
      <c r="C90" s="58"/>
      <c r="D90" s="58">
        <v>0</v>
      </c>
      <c r="E90" s="58">
        <v>0</v>
      </c>
      <c r="F90" s="58">
        <v>0</v>
      </c>
      <c r="G90" s="58">
        <v>0</v>
      </c>
      <c r="H90" s="58">
        <v>0</v>
      </c>
      <c r="I90" s="19"/>
      <c r="J90" s="19"/>
      <c r="K90" s="25"/>
      <c r="L90" s="26">
        <v>1</v>
      </c>
      <c r="M90" s="26">
        <v>3</v>
      </c>
      <c r="O90" s="19"/>
      <c r="P90" s="19"/>
      <c r="Q90" s="19"/>
      <c r="R90" s="19"/>
      <c r="S90" s="19"/>
      <c r="T90" s="19"/>
    </row>
    <row r="91" spans="1:20" ht="17.100000000000001" customHeight="1" x14ac:dyDescent="0.25">
      <c r="A91" s="91">
        <v>79</v>
      </c>
      <c r="B91" s="59">
        <v>43446</v>
      </c>
      <c r="C91" s="58">
        <v>0</v>
      </c>
      <c r="D91" s="58">
        <v>0</v>
      </c>
      <c r="E91" s="58">
        <v>0</v>
      </c>
      <c r="F91" s="58">
        <v>0</v>
      </c>
      <c r="G91" s="58">
        <v>0</v>
      </c>
      <c r="H91" s="58">
        <v>0</v>
      </c>
      <c r="I91" s="19"/>
      <c r="J91" s="19"/>
      <c r="K91" s="25"/>
      <c r="L91" s="26">
        <v>1</v>
      </c>
      <c r="M91" s="26">
        <v>3</v>
      </c>
      <c r="O91" s="19"/>
      <c r="P91" s="19"/>
      <c r="Q91" s="19"/>
      <c r="R91" s="19"/>
      <c r="S91" s="19"/>
      <c r="T91" s="19"/>
    </row>
    <row r="92" spans="1:20" ht="17.100000000000001" customHeight="1" x14ac:dyDescent="0.25">
      <c r="A92" s="91">
        <v>80</v>
      </c>
      <c r="B92" s="59">
        <v>43448</v>
      </c>
      <c r="C92" s="58"/>
      <c r="D92" s="58">
        <v>1</v>
      </c>
      <c r="E92" s="58">
        <v>0</v>
      </c>
      <c r="F92" s="58">
        <v>0</v>
      </c>
      <c r="G92" s="58">
        <v>0</v>
      </c>
      <c r="H92" s="58">
        <v>0</v>
      </c>
      <c r="I92" s="19"/>
      <c r="J92" s="19"/>
      <c r="K92" s="25"/>
      <c r="L92" s="26">
        <v>1</v>
      </c>
      <c r="M92" s="26">
        <v>3</v>
      </c>
      <c r="O92" s="19"/>
      <c r="P92" s="19"/>
      <c r="Q92" s="19"/>
      <c r="R92" s="19"/>
      <c r="S92" s="19"/>
      <c r="T92" s="19"/>
    </row>
    <row r="93" spans="1:20" ht="17.100000000000001" customHeight="1" x14ac:dyDescent="0.25">
      <c r="A93" s="91">
        <v>81</v>
      </c>
      <c r="B93" s="59">
        <v>43451</v>
      </c>
      <c r="C93" s="58">
        <v>0</v>
      </c>
      <c r="D93" s="58">
        <v>0</v>
      </c>
      <c r="E93" s="58">
        <v>0</v>
      </c>
      <c r="F93" s="58">
        <v>0</v>
      </c>
      <c r="G93" s="58">
        <v>0</v>
      </c>
      <c r="H93" s="58">
        <v>0</v>
      </c>
      <c r="I93" s="19"/>
      <c r="J93" s="19"/>
      <c r="K93" s="25"/>
      <c r="L93" s="26">
        <v>1</v>
      </c>
      <c r="M93" s="26">
        <v>3</v>
      </c>
      <c r="O93" s="19"/>
      <c r="P93" s="19"/>
      <c r="Q93" s="19"/>
      <c r="R93" s="19"/>
      <c r="S93" s="19"/>
      <c r="T93" s="19"/>
    </row>
    <row r="94" spans="1:20" ht="17.100000000000001" customHeight="1" x14ac:dyDescent="0.25">
      <c r="A94" s="91">
        <v>82</v>
      </c>
      <c r="B94" s="59">
        <v>43453</v>
      </c>
      <c r="C94" s="58"/>
      <c r="D94" s="58">
        <v>0</v>
      </c>
      <c r="E94" s="58">
        <v>0</v>
      </c>
      <c r="F94" s="58">
        <v>0</v>
      </c>
      <c r="G94" s="58">
        <v>0</v>
      </c>
      <c r="H94" s="58">
        <v>0</v>
      </c>
      <c r="I94" s="19"/>
      <c r="J94" s="19"/>
      <c r="K94" s="25"/>
      <c r="L94" s="26">
        <v>1</v>
      </c>
      <c r="M94" s="26">
        <v>3</v>
      </c>
      <c r="O94" s="19"/>
      <c r="P94" s="19"/>
      <c r="Q94" s="19"/>
      <c r="R94" s="19"/>
      <c r="S94" s="19"/>
      <c r="T94" s="19"/>
    </row>
    <row r="95" spans="1:20" ht="17.100000000000001" customHeight="1" x14ac:dyDescent="0.25">
      <c r="A95" s="91">
        <v>83</v>
      </c>
      <c r="B95" s="59">
        <v>43455</v>
      </c>
      <c r="C95" s="58"/>
      <c r="D95" s="58">
        <v>0</v>
      </c>
      <c r="E95" s="58">
        <v>0</v>
      </c>
      <c r="F95" s="58">
        <v>0</v>
      </c>
      <c r="G95" s="58">
        <v>0</v>
      </c>
      <c r="H95" s="58">
        <v>0</v>
      </c>
      <c r="I95" s="19"/>
      <c r="J95" s="19"/>
      <c r="K95" s="25"/>
      <c r="L95" s="26">
        <v>1</v>
      </c>
      <c r="M95" s="26">
        <v>3</v>
      </c>
      <c r="O95" s="19"/>
      <c r="P95" s="19"/>
      <c r="Q95" s="19"/>
      <c r="R95" s="19"/>
      <c r="S95" s="19"/>
      <c r="T95" s="19"/>
    </row>
    <row r="96" spans="1:20" ht="17.100000000000001" customHeight="1" x14ac:dyDescent="0.25">
      <c r="A96" s="91">
        <v>84</v>
      </c>
      <c r="B96" s="59">
        <v>43458</v>
      </c>
      <c r="C96" s="58">
        <v>0</v>
      </c>
      <c r="D96" s="58">
        <v>0</v>
      </c>
      <c r="E96" s="58">
        <v>0</v>
      </c>
      <c r="F96" s="58">
        <v>0</v>
      </c>
      <c r="G96" s="58">
        <v>0</v>
      </c>
      <c r="H96" s="58">
        <v>0</v>
      </c>
      <c r="I96" s="19"/>
      <c r="J96" s="19"/>
      <c r="K96" s="25"/>
      <c r="L96" s="26">
        <v>1</v>
      </c>
      <c r="M96" s="26">
        <v>3</v>
      </c>
      <c r="O96" s="19"/>
      <c r="P96" s="19"/>
      <c r="Q96" s="19"/>
      <c r="R96" s="19"/>
      <c r="S96" s="19"/>
      <c r="T96" s="19"/>
    </row>
    <row r="97" spans="1:20" s="88" customFormat="1" ht="17.100000000000001" customHeight="1" thickBot="1" x14ac:dyDescent="0.3">
      <c r="A97" s="82">
        <v>85</v>
      </c>
      <c r="B97" s="83">
        <v>43461</v>
      </c>
      <c r="C97" s="84"/>
      <c r="D97" s="84">
        <v>0</v>
      </c>
      <c r="E97" s="84">
        <v>0</v>
      </c>
      <c r="F97" s="84">
        <v>0</v>
      </c>
      <c r="G97" s="84">
        <v>0</v>
      </c>
      <c r="H97" s="84">
        <v>0</v>
      </c>
      <c r="I97" s="85"/>
      <c r="J97" s="19"/>
      <c r="K97" s="86"/>
      <c r="L97" s="87">
        <v>1</v>
      </c>
      <c r="M97" s="87">
        <v>3</v>
      </c>
      <c r="O97" s="85"/>
      <c r="P97" s="85"/>
      <c r="Q97" s="85"/>
      <c r="R97" s="85"/>
      <c r="S97" s="85"/>
      <c r="T97" s="85"/>
    </row>
    <row r="98" spans="1:20" s="88" customFormat="1" ht="17.100000000000001" customHeight="1" thickBot="1" x14ac:dyDescent="0.3">
      <c r="A98" s="82"/>
      <c r="B98" s="178"/>
      <c r="C98" s="101"/>
      <c r="D98" s="100"/>
      <c r="E98" s="100"/>
      <c r="F98" s="100"/>
      <c r="G98" s="100"/>
      <c r="H98" s="100"/>
      <c r="I98" s="85"/>
      <c r="J98" s="19"/>
      <c r="K98" s="86"/>
      <c r="L98" s="87">
        <v>1</v>
      </c>
      <c r="M98" s="87">
        <v>3</v>
      </c>
      <c r="O98" s="85"/>
      <c r="P98" s="85"/>
      <c r="Q98" s="85"/>
      <c r="R98" s="85"/>
      <c r="S98" s="85"/>
      <c r="T98" s="85"/>
    </row>
    <row r="99" spans="1:20" s="88" customFormat="1" ht="17.100000000000001" customHeight="1" thickBot="1" x14ac:dyDescent="0.3">
      <c r="A99" s="82"/>
      <c r="B99" s="178"/>
      <c r="C99" s="101"/>
      <c r="D99" s="100"/>
      <c r="E99" s="100"/>
      <c r="F99" s="100"/>
      <c r="G99" s="100"/>
      <c r="H99" s="100"/>
      <c r="I99" s="85"/>
      <c r="J99" s="85">
        <v>6</v>
      </c>
      <c r="K99" s="86"/>
      <c r="L99" s="87">
        <v>1</v>
      </c>
      <c r="M99" s="87">
        <v>3</v>
      </c>
      <c r="O99" s="85"/>
      <c r="P99" s="85"/>
      <c r="Q99" s="85"/>
      <c r="R99" s="85"/>
      <c r="S99" s="85"/>
      <c r="T99" s="85"/>
    </row>
    <row r="100" spans="1:20" ht="17.100000000000001" customHeight="1" thickBot="1" x14ac:dyDescent="0.3">
      <c r="A100" s="12">
        <v>1</v>
      </c>
      <c r="B100" s="99">
        <v>43468</v>
      </c>
      <c r="C100" s="101">
        <v>0</v>
      </c>
      <c r="D100" s="100">
        <v>0</v>
      </c>
      <c r="E100" s="100">
        <v>0</v>
      </c>
      <c r="F100" s="100">
        <v>0</v>
      </c>
      <c r="G100" s="100">
        <v>0</v>
      </c>
      <c r="H100" s="100">
        <v>0</v>
      </c>
      <c r="I100" s="19"/>
      <c r="J100" s="19"/>
      <c r="K100" s="25"/>
      <c r="L100" s="26">
        <v>1</v>
      </c>
      <c r="M100" s="26">
        <v>3</v>
      </c>
      <c r="O100" s="19"/>
      <c r="P100" s="19"/>
      <c r="Q100" s="19"/>
      <c r="R100" s="19"/>
      <c r="S100" s="19"/>
      <c r="T100" s="19"/>
    </row>
    <row r="101" spans="1:20" ht="17.100000000000001" customHeight="1" thickBot="1" x14ac:dyDescent="0.3">
      <c r="A101" s="12">
        <v>2</v>
      </c>
      <c r="B101" s="102">
        <v>43470</v>
      </c>
      <c r="C101" s="132"/>
      <c r="D101" s="103">
        <v>0</v>
      </c>
      <c r="E101" s="103">
        <v>0</v>
      </c>
      <c r="F101" s="103">
        <v>0</v>
      </c>
      <c r="G101" s="103">
        <v>0</v>
      </c>
      <c r="H101" s="103">
        <v>0</v>
      </c>
      <c r="I101" s="19"/>
      <c r="J101" s="19"/>
      <c r="K101" s="25"/>
      <c r="L101" s="26">
        <v>1</v>
      </c>
      <c r="M101" s="26">
        <v>3</v>
      </c>
      <c r="O101" s="19"/>
      <c r="P101" s="19"/>
      <c r="Q101" s="19"/>
      <c r="R101" s="19"/>
      <c r="S101" s="19"/>
      <c r="T101" s="19"/>
    </row>
    <row r="102" spans="1:20" ht="17.100000000000001" customHeight="1" thickBot="1" x14ac:dyDescent="0.3">
      <c r="A102" s="12">
        <v>3</v>
      </c>
      <c r="B102" s="102">
        <v>43473</v>
      </c>
      <c r="C102" s="105">
        <v>0</v>
      </c>
      <c r="D102" s="103">
        <v>0</v>
      </c>
      <c r="E102" s="103">
        <v>0</v>
      </c>
      <c r="F102" s="103">
        <v>0</v>
      </c>
      <c r="G102" s="103">
        <v>0</v>
      </c>
      <c r="H102" s="103">
        <v>0</v>
      </c>
      <c r="I102" s="19"/>
      <c r="J102" s="19"/>
      <c r="K102" s="25"/>
      <c r="L102" s="26">
        <v>1</v>
      </c>
      <c r="M102" s="26">
        <v>3</v>
      </c>
      <c r="O102" s="19"/>
      <c r="P102" s="19"/>
      <c r="Q102" s="19"/>
      <c r="R102" s="19"/>
      <c r="S102" s="19"/>
      <c r="T102" s="19"/>
    </row>
    <row r="103" spans="1:20" ht="17.100000000000001" customHeight="1" thickBot="1" x14ac:dyDescent="0.3">
      <c r="A103" s="12">
        <v>4</v>
      </c>
      <c r="B103" s="102">
        <v>43475</v>
      </c>
      <c r="C103" s="132"/>
      <c r="D103" s="103">
        <v>0</v>
      </c>
      <c r="E103" s="103">
        <v>0</v>
      </c>
      <c r="F103" s="103">
        <v>0</v>
      </c>
      <c r="G103" s="103">
        <v>0</v>
      </c>
      <c r="H103" s="103">
        <v>0</v>
      </c>
      <c r="I103" s="19"/>
      <c r="J103" s="19"/>
      <c r="K103" s="25"/>
      <c r="L103" s="26">
        <v>1</v>
      </c>
      <c r="M103" s="26">
        <v>3</v>
      </c>
      <c r="O103" s="19"/>
      <c r="P103" s="19"/>
      <c r="Q103" s="19"/>
      <c r="R103" s="19"/>
      <c r="S103" s="19"/>
      <c r="T103" s="19"/>
    </row>
    <row r="104" spans="1:20" ht="17.100000000000001" customHeight="1" thickBot="1" x14ac:dyDescent="0.3">
      <c r="A104" s="12">
        <v>5</v>
      </c>
      <c r="B104" s="102">
        <v>43480</v>
      </c>
      <c r="C104" s="105">
        <v>0</v>
      </c>
      <c r="D104" s="103">
        <v>0</v>
      </c>
      <c r="E104" s="103">
        <v>0</v>
      </c>
      <c r="F104" s="103">
        <v>0</v>
      </c>
      <c r="G104" s="103">
        <v>0</v>
      </c>
      <c r="H104" s="103">
        <v>0</v>
      </c>
      <c r="I104" s="19"/>
      <c r="J104" s="19"/>
      <c r="K104" s="25"/>
      <c r="L104" s="26">
        <v>1</v>
      </c>
      <c r="M104" s="26">
        <v>3</v>
      </c>
      <c r="O104" s="19"/>
      <c r="P104" s="19"/>
      <c r="Q104" s="19"/>
      <c r="R104" s="19"/>
      <c r="S104" s="19"/>
      <c r="T104" s="19"/>
    </row>
    <row r="105" spans="1:20" ht="17.100000000000001" customHeight="1" thickBot="1" x14ac:dyDescent="0.3">
      <c r="A105" s="12">
        <v>6</v>
      </c>
      <c r="B105" s="102">
        <v>43482</v>
      </c>
      <c r="C105" s="132"/>
      <c r="D105" s="103">
        <v>0</v>
      </c>
      <c r="E105" s="103">
        <v>0</v>
      </c>
      <c r="F105" s="103">
        <v>0</v>
      </c>
      <c r="G105" s="103">
        <v>0</v>
      </c>
      <c r="H105" s="103">
        <v>0</v>
      </c>
      <c r="I105" s="19"/>
      <c r="J105" s="19"/>
      <c r="K105" s="25"/>
      <c r="L105" s="26">
        <v>1</v>
      </c>
      <c r="M105" s="26">
        <v>3</v>
      </c>
      <c r="O105" s="19"/>
      <c r="P105" s="19"/>
      <c r="Q105" s="19"/>
      <c r="R105" s="19"/>
      <c r="S105" s="19"/>
      <c r="T105" s="19"/>
    </row>
    <row r="106" spans="1:20" ht="17.100000000000001" customHeight="1" thickBot="1" x14ac:dyDescent="0.3">
      <c r="A106" s="12">
        <v>7</v>
      </c>
      <c r="B106" s="102">
        <v>43484</v>
      </c>
      <c r="C106" s="132"/>
      <c r="D106" s="103">
        <v>0</v>
      </c>
      <c r="E106" s="103">
        <v>0</v>
      </c>
      <c r="F106" s="103">
        <v>0</v>
      </c>
      <c r="G106" s="103">
        <v>0</v>
      </c>
      <c r="H106" s="103">
        <v>0</v>
      </c>
      <c r="I106" s="19"/>
      <c r="J106" s="19"/>
      <c r="K106" s="25"/>
      <c r="L106" s="26">
        <v>1</v>
      </c>
      <c r="M106" s="26">
        <v>3</v>
      </c>
      <c r="O106" s="19"/>
      <c r="P106" s="19"/>
      <c r="Q106" s="19"/>
      <c r="R106" s="19"/>
      <c r="S106" s="19"/>
      <c r="T106" s="19"/>
    </row>
    <row r="107" spans="1:20" ht="17.100000000000001" customHeight="1" thickBot="1" x14ac:dyDescent="0.3">
      <c r="A107" s="12">
        <v>8</v>
      </c>
      <c r="B107" s="102">
        <v>43490</v>
      </c>
      <c r="C107" s="105">
        <v>0</v>
      </c>
      <c r="D107" s="103">
        <v>0</v>
      </c>
      <c r="E107" s="103">
        <v>0</v>
      </c>
      <c r="F107" s="103">
        <v>0</v>
      </c>
      <c r="G107" s="103">
        <v>0</v>
      </c>
      <c r="H107" s="103">
        <v>0</v>
      </c>
      <c r="I107" s="19"/>
      <c r="J107" s="19"/>
      <c r="K107" s="25"/>
      <c r="L107" s="26">
        <v>1</v>
      </c>
      <c r="M107" s="26">
        <v>3</v>
      </c>
      <c r="O107" s="19"/>
      <c r="P107" s="19"/>
      <c r="Q107" s="19"/>
      <c r="R107" s="19"/>
      <c r="S107" s="19"/>
      <c r="T107" s="19"/>
    </row>
    <row r="108" spans="1:20" ht="17.100000000000001" customHeight="1" thickBot="1" x14ac:dyDescent="0.3">
      <c r="A108" s="12">
        <v>9</v>
      </c>
      <c r="B108" s="102">
        <v>43492</v>
      </c>
      <c r="C108" s="132"/>
      <c r="D108" s="103">
        <v>0</v>
      </c>
      <c r="E108" s="103">
        <v>0</v>
      </c>
      <c r="F108" s="103">
        <v>0</v>
      </c>
      <c r="G108" s="103">
        <v>0</v>
      </c>
      <c r="H108" s="103">
        <v>0</v>
      </c>
      <c r="I108" s="19"/>
      <c r="J108" s="19"/>
      <c r="K108" s="25"/>
      <c r="L108" s="26">
        <v>1</v>
      </c>
      <c r="M108" s="26">
        <v>3</v>
      </c>
      <c r="O108" s="19"/>
      <c r="P108" s="19"/>
      <c r="Q108" s="19"/>
      <c r="R108" s="19"/>
      <c r="S108" s="19"/>
      <c r="T108" s="19"/>
    </row>
    <row r="109" spans="1:20" ht="17.100000000000001" customHeight="1" thickBot="1" x14ac:dyDescent="0.3">
      <c r="A109" s="12">
        <v>10</v>
      </c>
      <c r="B109" s="102">
        <v>43494</v>
      </c>
      <c r="C109" s="105">
        <v>0</v>
      </c>
      <c r="D109" s="103">
        <v>0</v>
      </c>
      <c r="E109" s="103">
        <v>0</v>
      </c>
      <c r="F109" s="103">
        <v>0</v>
      </c>
      <c r="G109" s="103">
        <v>0</v>
      </c>
      <c r="H109" s="103">
        <v>0</v>
      </c>
      <c r="I109" s="19"/>
      <c r="J109" s="19"/>
      <c r="K109" s="25"/>
      <c r="L109" s="26">
        <v>1</v>
      </c>
      <c r="M109" s="26">
        <v>3</v>
      </c>
      <c r="O109" s="19"/>
      <c r="P109" s="19"/>
      <c r="Q109" s="19"/>
      <c r="R109" s="19"/>
      <c r="S109" s="19"/>
      <c r="T109" s="19"/>
    </row>
    <row r="110" spans="1:20" ht="17.100000000000001" customHeight="1" thickBot="1" x14ac:dyDescent="0.3">
      <c r="A110" s="12">
        <v>11</v>
      </c>
      <c r="B110" s="102">
        <v>43496</v>
      </c>
      <c r="C110" s="132"/>
      <c r="D110" s="103">
        <v>0</v>
      </c>
      <c r="E110" s="103">
        <v>0</v>
      </c>
      <c r="F110" s="103">
        <v>0</v>
      </c>
      <c r="G110" s="103">
        <v>0</v>
      </c>
      <c r="H110" s="103">
        <v>0</v>
      </c>
      <c r="I110" s="19"/>
      <c r="J110" s="19"/>
      <c r="K110" s="25"/>
      <c r="L110" s="26">
        <v>1</v>
      </c>
      <c r="M110" s="26">
        <v>3</v>
      </c>
      <c r="O110" s="19"/>
      <c r="P110" s="19"/>
      <c r="Q110" s="19"/>
      <c r="R110" s="19"/>
      <c r="S110" s="19"/>
      <c r="T110" s="19"/>
    </row>
    <row r="111" spans="1:20" ht="17.100000000000001" customHeight="1" thickBot="1" x14ac:dyDescent="0.3">
      <c r="A111" s="12">
        <v>12</v>
      </c>
      <c r="B111" s="109">
        <v>43498</v>
      </c>
      <c r="C111" s="125"/>
      <c r="D111" s="100">
        <v>0</v>
      </c>
      <c r="E111" s="100">
        <v>0</v>
      </c>
      <c r="F111" s="100">
        <v>0</v>
      </c>
      <c r="G111" s="100">
        <v>0</v>
      </c>
      <c r="H111" s="100">
        <v>0</v>
      </c>
      <c r="I111" s="19"/>
      <c r="J111" s="19"/>
      <c r="K111" s="25"/>
      <c r="L111" s="26">
        <v>1</v>
      </c>
      <c r="M111" s="26">
        <v>3</v>
      </c>
      <c r="O111" s="19"/>
      <c r="P111" s="19"/>
      <c r="Q111" s="19"/>
      <c r="R111" s="19"/>
      <c r="S111" s="19"/>
      <c r="T111" s="19"/>
    </row>
    <row r="112" spans="1:20" ht="17.100000000000001" customHeight="1" thickBot="1" x14ac:dyDescent="0.3">
      <c r="A112" s="12">
        <v>13</v>
      </c>
      <c r="B112" s="111">
        <v>43504</v>
      </c>
      <c r="C112" s="112">
        <v>0</v>
      </c>
      <c r="D112" s="103">
        <v>0</v>
      </c>
      <c r="E112" s="103">
        <v>0</v>
      </c>
      <c r="F112" s="103">
        <v>0</v>
      </c>
      <c r="G112" s="103">
        <v>0</v>
      </c>
      <c r="H112" s="103">
        <v>0</v>
      </c>
      <c r="I112" s="19"/>
      <c r="J112" s="19"/>
      <c r="K112" s="25"/>
      <c r="L112" s="26">
        <v>1</v>
      </c>
      <c r="M112" s="26">
        <v>3</v>
      </c>
      <c r="O112" s="19"/>
      <c r="P112" s="19"/>
      <c r="Q112" s="19"/>
      <c r="R112" s="19"/>
      <c r="S112" s="19"/>
      <c r="T112" s="19"/>
    </row>
    <row r="113" spans="1:20" ht="17.100000000000001" customHeight="1" thickBot="1" x14ac:dyDescent="0.3">
      <c r="A113" s="12">
        <v>14</v>
      </c>
      <c r="B113" s="111">
        <v>43506</v>
      </c>
      <c r="C113" s="108"/>
      <c r="D113" s="103">
        <v>1</v>
      </c>
      <c r="E113" s="103">
        <v>0</v>
      </c>
      <c r="F113" s="103">
        <v>0</v>
      </c>
      <c r="G113" s="103">
        <v>0</v>
      </c>
      <c r="H113" s="103">
        <v>0</v>
      </c>
      <c r="I113" s="19"/>
      <c r="J113" s="19"/>
      <c r="K113" s="25"/>
      <c r="L113" s="26">
        <v>1</v>
      </c>
      <c r="M113" s="26">
        <v>3</v>
      </c>
      <c r="O113" s="19"/>
      <c r="P113" s="19"/>
      <c r="Q113" s="19"/>
      <c r="R113" s="19"/>
      <c r="S113" s="19"/>
      <c r="T113" s="19"/>
    </row>
    <row r="114" spans="1:20" ht="17.100000000000001" customHeight="1" thickBot="1" x14ac:dyDescent="0.3">
      <c r="A114" s="12">
        <v>15</v>
      </c>
      <c r="B114" s="111">
        <v>43510</v>
      </c>
      <c r="C114" s="112">
        <v>0</v>
      </c>
      <c r="D114" s="103">
        <v>1</v>
      </c>
      <c r="E114" s="103">
        <v>0</v>
      </c>
      <c r="F114" s="103">
        <v>0</v>
      </c>
      <c r="G114" s="103">
        <v>0</v>
      </c>
      <c r="H114" s="103">
        <v>0</v>
      </c>
      <c r="I114" s="19"/>
      <c r="J114" s="19"/>
      <c r="K114" s="25"/>
      <c r="L114" s="26">
        <v>1</v>
      </c>
      <c r="M114" s="26">
        <v>3</v>
      </c>
      <c r="O114" s="19"/>
      <c r="P114" s="19"/>
      <c r="Q114" s="19"/>
      <c r="R114" s="19"/>
      <c r="S114" s="19"/>
      <c r="T114" s="19"/>
    </row>
    <row r="115" spans="1:20" ht="17.100000000000001" customHeight="1" thickBot="1" x14ac:dyDescent="0.3">
      <c r="A115" s="12">
        <v>16</v>
      </c>
      <c r="B115" s="111">
        <v>43512</v>
      </c>
      <c r="C115" s="108"/>
      <c r="D115" s="103">
        <v>0</v>
      </c>
      <c r="E115" s="103">
        <v>0</v>
      </c>
      <c r="F115" s="103">
        <v>0</v>
      </c>
      <c r="G115" s="103">
        <v>0</v>
      </c>
      <c r="H115" s="103">
        <v>0</v>
      </c>
      <c r="I115" s="19"/>
      <c r="J115" s="19"/>
      <c r="K115" s="25"/>
      <c r="L115" s="26">
        <v>1</v>
      </c>
      <c r="M115" s="26">
        <v>3</v>
      </c>
      <c r="O115" s="19"/>
      <c r="P115" s="19"/>
      <c r="Q115" s="19"/>
      <c r="R115" s="19"/>
      <c r="S115" s="19"/>
      <c r="T115" s="19"/>
    </row>
    <row r="116" spans="1:20" ht="17.100000000000001" customHeight="1" thickBot="1" x14ac:dyDescent="0.3">
      <c r="A116" s="12">
        <v>17</v>
      </c>
      <c r="B116" s="111">
        <v>43514</v>
      </c>
      <c r="C116" s="112">
        <v>0</v>
      </c>
      <c r="D116" s="103">
        <v>0</v>
      </c>
      <c r="E116" s="103">
        <v>0</v>
      </c>
      <c r="F116" s="103">
        <v>0</v>
      </c>
      <c r="G116" s="103">
        <v>0</v>
      </c>
      <c r="H116" s="103">
        <v>0</v>
      </c>
      <c r="I116" s="19"/>
      <c r="J116" s="19"/>
      <c r="K116" s="25"/>
      <c r="L116" s="26">
        <v>1</v>
      </c>
      <c r="M116" s="26">
        <v>3</v>
      </c>
      <c r="O116" s="19"/>
      <c r="P116" s="19"/>
      <c r="Q116" s="19"/>
      <c r="R116" s="19"/>
      <c r="S116" s="19"/>
      <c r="T116" s="19"/>
    </row>
    <row r="117" spans="1:20" ht="17.100000000000001" customHeight="1" thickBot="1" x14ac:dyDescent="0.3">
      <c r="A117" s="12">
        <v>18</v>
      </c>
      <c r="B117" s="111">
        <v>43516</v>
      </c>
      <c r="C117" s="108"/>
      <c r="D117" s="103">
        <v>0</v>
      </c>
      <c r="E117" s="103">
        <v>0</v>
      </c>
      <c r="F117" s="103">
        <v>0</v>
      </c>
      <c r="G117" s="103">
        <v>0</v>
      </c>
      <c r="H117" s="103">
        <v>0</v>
      </c>
      <c r="I117" s="19"/>
      <c r="J117" s="19"/>
      <c r="K117" s="25"/>
      <c r="L117" s="26">
        <v>1</v>
      </c>
      <c r="M117" s="26">
        <v>3</v>
      </c>
      <c r="O117" s="19"/>
      <c r="P117" s="19"/>
      <c r="Q117" s="19"/>
      <c r="R117" s="19"/>
      <c r="S117" s="19"/>
      <c r="T117" s="19"/>
    </row>
    <row r="118" spans="1:20" ht="17.100000000000001" customHeight="1" thickBot="1" x14ac:dyDescent="0.3">
      <c r="A118" s="12">
        <v>19</v>
      </c>
      <c r="B118" s="111">
        <v>43518</v>
      </c>
      <c r="C118" s="108"/>
      <c r="D118" s="103">
        <v>0</v>
      </c>
      <c r="E118" s="103">
        <v>0</v>
      </c>
      <c r="F118" s="103">
        <v>0</v>
      </c>
      <c r="G118" s="103">
        <v>0</v>
      </c>
      <c r="H118" s="103">
        <v>0</v>
      </c>
      <c r="I118" s="19"/>
      <c r="J118" s="19"/>
      <c r="K118" s="25"/>
      <c r="L118" s="26">
        <v>1</v>
      </c>
      <c r="M118" s="26">
        <v>3</v>
      </c>
      <c r="O118" s="19"/>
      <c r="P118" s="19"/>
      <c r="Q118" s="19"/>
      <c r="R118" s="19"/>
      <c r="S118" s="19"/>
      <c r="T118" s="19"/>
    </row>
    <row r="119" spans="1:20" ht="17.100000000000001" customHeight="1" thickBot="1" x14ac:dyDescent="0.3">
      <c r="A119" s="12">
        <v>20</v>
      </c>
      <c r="B119" s="111">
        <v>43520</v>
      </c>
      <c r="C119" s="108"/>
      <c r="D119" s="103">
        <v>0</v>
      </c>
      <c r="E119" s="103">
        <v>0</v>
      </c>
      <c r="F119" s="103">
        <v>0</v>
      </c>
      <c r="G119" s="103">
        <v>0</v>
      </c>
      <c r="H119" s="103">
        <v>0</v>
      </c>
      <c r="I119" s="19"/>
      <c r="J119" s="19"/>
      <c r="K119" s="25"/>
      <c r="L119" s="26">
        <v>1</v>
      </c>
      <c r="M119" s="26">
        <v>3</v>
      </c>
      <c r="O119" s="19"/>
      <c r="P119" s="19"/>
      <c r="Q119" s="19"/>
      <c r="R119" s="19"/>
      <c r="S119" s="19"/>
      <c r="T119" s="19"/>
    </row>
    <row r="120" spans="1:20" ht="17.100000000000001" customHeight="1" thickBot="1" x14ac:dyDescent="0.3">
      <c r="A120" s="12">
        <v>21</v>
      </c>
      <c r="B120" s="111">
        <v>43522</v>
      </c>
      <c r="C120" s="112">
        <v>0</v>
      </c>
      <c r="D120" s="103">
        <v>0</v>
      </c>
      <c r="E120" s="103">
        <v>0</v>
      </c>
      <c r="F120" s="103">
        <v>0</v>
      </c>
      <c r="G120" s="103">
        <v>0</v>
      </c>
      <c r="H120" s="103">
        <v>1</v>
      </c>
      <c r="I120" s="19"/>
      <c r="J120" s="19"/>
      <c r="K120" s="25"/>
      <c r="L120" s="26">
        <v>1</v>
      </c>
      <c r="M120" s="26">
        <v>3</v>
      </c>
      <c r="O120" s="19"/>
      <c r="P120" s="19"/>
      <c r="Q120" s="19"/>
      <c r="R120" s="19"/>
      <c r="S120" s="19"/>
      <c r="T120" s="19"/>
    </row>
    <row r="121" spans="1:20" ht="17.100000000000001" customHeight="1" thickBot="1" x14ac:dyDescent="0.3">
      <c r="A121" s="12">
        <v>22</v>
      </c>
      <c r="B121" s="111">
        <v>43524</v>
      </c>
      <c r="C121" s="108"/>
      <c r="D121" s="103">
        <v>0</v>
      </c>
      <c r="E121" s="103">
        <v>0</v>
      </c>
      <c r="F121" s="103">
        <v>0</v>
      </c>
      <c r="G121" s="103">
        <v>0</v>
      </c>
      <c r="H121" s="103">
        <v>0</v>
      </c>
      <c r="I121" s="19"/>
      <c r="J121" s="19"/>
      <c r="K121" s="25"/>
      <c r="L121" s="26">
        <v>1</v>
      </c>
      <c r="M121" s="26">
        <v>3</v>
      </c>
      <c r="O121" s="19"/>
      <c r="P121" s="19"/>
      <c r="Q121" s="19"/>
      <c r="R121" s="19"/>
      <c r="S121" s="19"/>
      <c r="T121" s="19"/>
    </row>
    <row r="122" spans="1:20" ht="17.100000000000001" customHeight="1" thickBot="1" x14ac:dyDescent="0.3">
      <c r="A122" s="12">
        <v>23</v>
      </c>
      <c r="B122" s="111">
        <v>43526</v>
      </c>
      <c r="C122" s="108"/>
      <c r="D122" s="103">
        <v>0</v>
      </c>
      <c r="E122" s="103">
        <v>0</v>
      </c>
      <c r="F122" s="103">
        <v>0</v>
      </c>
      <c r="G122" s="103">
        <v>0</v>
      </c>
      <c r="H122" s="103">
        <v>0</v>
      </c>
      <c r="I122" s="19"/>
      <c r="J122" s="19"/>
      <c r="K122" s="25"/>
      <c r="L122" s="26">
        <v>1</v>
      </c>
      <c r="M122" s="26">
        <v>3</v>
      </c>
      <c r="O122" s="19"/>
      <c r="P122" s="19"/>
      <c r="Q122" s="19"/>
      <c r="R122" s="19"/>
      <c r="S122" s="19"/>
      <c r="T122" s="19"/>
    </row>
    <row r="123" spans="1:20" ht="17.100000000000001" customHeight="1" thickBot="1" x14ac:dyDescent="0.3">
      <c r="A123" s="12">
        <v>24</v>
      </c>
      <c r="B123" s="111">
        <v>43528</v>
      </c>
      <c r="C123" s="112">
        <v>0</v>
      </c>
      <c r="D123" s="103">
        <v>0</v>
      </c>
      <c r="E123" s="103">
        <v>0</v>
      </c>
      <c r="F123" s="103">
        <v>0</v>
      </c>
      <c r="G123" s="103">
        <v>0</v>
      </c>
      <c r="H123" s="103">
        <v>0</v>
      </c>
      <c r="I123" s="19"/>
      <c r="J123" s="19"/>
      <c r="K123" s="25"/>
      <c r="L123" s="26">
        <v>1</v>
      </c>
      <c r="M123" s="26">
        <v>3</v>
      </c>
      <c r="O123" s="19"/>
      <c r="P123" s="19"/>
      <c r="Q123" s="19"/>
      <c r="R123" s="19"/>
      <c r="S123" s="19"/>
      <c r="T123" s="19"/>
    </row>
    <row r="124" spans="1:20" ht="17.100000000000001" customHeight="1" thickBot="1" x14ac:dyDescent="0.3">
      <c r="A124" s="12">
        <v>25</v>
      </c>
      <c r="B124" s="111">
        <v>43530</v>
      </c>
      <c r="C124" s="108"/>
      <c r="D124" s="103">
        <v>0</v>
      </c>
      <c r="E124" s="103">
        <v>0</v>
      </c>
      <c r="F124" s="103">
        <v>0</v>
      </c>
      <c r="G124" s="103">
        <v>0</v>
      </c>
      <c r="H124" s="103">
        <v>0</v>
      </c>
      <c r="I124" s="19"/>
      <c r="J124" s="19"/>
      <c r="K124" s="25"/>
      <c r="L124" s="26">
        <v>1</v>
      </c>
      <c r="M124" s="26">
        <v>3</v>
      </c>
      <c r="O124" s="19"/>
      <c r="P124" s="19"/>
      <c r="Q124" s="19"/>
      <c r="R124" s="19"/>
      <c r="S124" s="19"/>
      <c r="T124" s="19"/>
    </row>
    <row r="125" spans="1:20" ht="17.100000000000001" customHeight="1" thickBot="1" x14ac:dyDescent="0.3">
      <c r="A125" s="12">
        <v>26</v>
      </c>
      <c r="B125" s="111">
        <v>43532</v>
      </c>
      <c r="C125" s="108"/>
      <c r="D125" s="103">
        <v>0</v>
      </c>
      <c r="E125" s="103">
        <v>0</v>
      </c>
      <c r="F125" s="103">
        <v>0</v>
      </c>
      <c r="G125" s="103">
        <v>0</v>
      </c>
      <c r="H125" s="103">
        <v>0</v>
      </c>
      <c r="I125" s="19"/>
      <c r="J125" s="19"/>
      <c r="K125" s="25"/>
      <c r="L125" s="26">
        <v>1</v>
      </c>
      <c r="M125" s="26">
        <v>3</v>
      </c>
      <c r="O125" s="19"/>
      <c r="P125" s="19"/>
      <c r="Q125" s="19"/>
      <c r="R125" s="19"/>
      <c r="S125" s="19"/>
      <c r="T125" s="19"/>
    </row>
    <row r="126" spans="1:20" ht="17.100000000000001" customHeight="1" thickBot="1" x14ac:dyDescent="0.3">
      <c r="A126" s="12">
        <v>27</v>
      </c>
      <c r="B126" s="111">
        <v>43541</v>
      </c>
      <c r="C126" s="112">
        <v>0</v>
      </c>
      <c r="D126" s="103">
        <v>0</v>
      </c>
      <c r="E126" s="103">
        <v>0</v>
      </c>
      <c r="F126" s="103">
        <v>0</v>
      </c>
      <c r="G126" s="103">
        <v>0</v>
      </c>
      <c r="H126" s="103">
        <v>0</v>
      </c>
      <c r="I126" s="19"/>
      <c r="J126" s="19"/>
      <c r="K126" s="25"/>
      <c r="L126" s="26">
        <v>1</v>
      </c>
      <c r="M126" s="26">
        <v>3</v>
      </c>
      <c r="O126" s="19"/>
      <c r="P126" s="19"/>
      <c r="Q126" s="19"/>
      <c r="R126" s="19"/>
      <c r="S126" s="19"/>
      <c r="T126" s="19"/>
    </row>
    <row r="127" spans="1:20" ht="17.100000000000001" customHeight="1" thickBot="1" x14ac:dyDescent="0.3">
      <c r="A127" s="12">
        <v>28</v>
      </c>
      <c r="B127" s="111">
        <v>43543</v>
      </c>
      <c r="C127" s="112">
        <v>0</v>
      </c>
      <c r="D127" s="103">
        <v>0</v>
      </c>
      <c r="E127" s="103">
        <v>0</v>
      </c>
      <c r="F127" s="103">
        <v>0</v>
      </c>
      <c r="G127" s="103">
        <v>0</v>
      </c>
      <c r="H127" s="103">
        <v>0</v>
      </c>
      <c r="I127" s="19"/>
      <c r="J127" s="19"/>
      <c r="K127" s="25"/>
      <c r="L127" s="26">
        <v>1</v>
      </c>
      <c r="M127" s="26">
        <v>3</v>
      </c>
      <c r="O127" s="19"/>
      <c r="P127" s="19"/>
      <c r="Q127" s="19"/>
      <c r="R127" s="19"/>
      <c r="S127" s="19"/>
      <c r="T127" s="19"/>
    </row>
    <row r="128" spans="1:20" ht="17.100000000000001" customHeight="1" thickBot="1" x14ac:dyDescent="0.3">
      <c r="A128" s="12">
        <v>29</v>
      </c>
      <c r="B128" s="111">
        <v>43545</v>
      </c>
      <c r="C128" s="108"/>
      <c r="D128" s="103">
        <v>0</v>
      </c>
      <c r="E128" s="103">
        <v>0</v>
      </c>
      <c r="F128" s="103">
        <v>0</v>
      </c>
      <c r="G128" s="103">
        <v>0</v>
      </c>
      <c r="H128" s="103">
        <v>0</v>
      </c>
      <c r="I128" s="19"/>
      <c r="J128" s="19"/>
      <c r="K128" s="25"/>
      <c r="L128" s="26">
        <v>1</v>
      </c>
      <c r="M128" s="26">
        <v>3</v>
      </c>
      <c r="O128" s="19"/>
      <c r="P128" s="19"/>
      <c r="Q128" s="19"/>
      <c r="R128" s="19"/>
      <c r="S128" s="19"/>
      <c r="T128" s="19"/>
    </row>
    <row r="129" spans="1:20" ht="17.100000000000001" customHeight="1" thickBot="1" x14ac:dyDescent="0.3">
      <c r="A129" s="12">
        <v>30</v>
      </c>
      <c r="B129" s="126">
        <v>43547</v>
      </c>
      <c r="C129" s="128"/>
      <c r="D129" s="129">
        <v>0</v>
      </c>
      <c r="E129" s="129">
        <v>0</v>
      </c>
      <c r="F129" s="129">
        <v>0</v>
      </c>
      <c r="G129" s="129">
        <v>0</v>
      </c>
      <c r="H129" s="129">
        <v>0</v>
      </c>
      <c r="I129" s="19"/>
      <c r="J129" s="19"/>
      <c r="K129" s="25"/>
      <c r="L129" s="26">
        <v>1</v>
      </c>
      <c r="M129" s="26">
        <v>3</v>
      </c>
      <c r="O129" s="19"/>
      <c r="P129" s="19"/>
      <c r="Q129" s="19"/>
      <c r="R129" s="19"/>
      <c r="S129" s="19"/>
      <c r="T129" s="19"/>
    </row>
    <row r="130" spans="1:20" ht="17.100000000000001" customHeight="1" thickBot="1" x14ac:dyDescent="0.3">
      <c r="A130" s="12">
        <v>31</v>
      </c>
      <c r="B130" s="111">
        <v>43549</v>
      </c>
      <c r="C130" s="113">
        <v>0</v>
      </c>
      <c r="D130" s="103">
        <v>0</v>
      </c>
      <c r="E130" s="103">
        <v>0</v>
      </c>
      <c r="F130" s="103">
        <v>0</v>
      </c>
      <c r="G130" s="103">
        <v>0</v>
      </c>
      <c r="H130" s="103">
        <v>0</v>
      </c>
      <c r="I130" s="19"/>
      <c r="J130" s="19"/>
      <c r="K130" s="25"/>
      <c r="L130" s="26">
        <v>1</v>
      </c>
      <c r="M130" s="26">
        <v>3</v>
      </c>
      <c r="O130" s="19"/>
      <c r="P130" s="19"/>
      <c r="Q130" s="19"/>
      <c r="R130" s="19"/>
      <c r="S130" s="19"/>
      <c r="T130" s="19"/>
    </row>
    <row r="131" spans="1:20" ht="17.100000000000001" customHeight="1" thickBot="1" x14ac:dyDescent="0.3">
      <c r="A131" s="12">
        <v>32</v>
      </c>
      <c r="B131" s="111">
        <v>43551</v>
      </c>
      <c r="C131" s="130"/>
      <c r="D131" s="103">
        <v>0</v>
      </c>
      <c r="E131" s="103">
        <v>0</v>
      </c>
      <c r="F131" s="103">
        <v>0</v>
      </c>
      <c r="G131" s="103">
        <v>0</v>
      </c>
      <c r="H131" s="103">
        <v>0</v>
      </c>
      <c r="I131" s="19"/>
      <c r="J131" s="19"/>
      <c r="K131" s="25"/>
      <c r="L131" s="26">
        <v>1</v>
      </c>
      <c r="M131" s="26">
        <v>3</v>
      </c>
      <c r="O131" s="19"/>
      <c r="P131" s="19"/>
      <c r="Q131" s="19"/>
      <c r="R131" s="19"/>
      <c r="S131" s="19"/>
      <c r="T131" s="19"/>
    </row>
    <row r="132" spans="1:20" ht="17.100000000000001" customHeight="1" thickBot="1" x14ac:dyDescent="0.3">
      <c r="A132" s="12">
        <v>33</v>
      </c>
      <c r="B132" s="111">
        <v>43553</v>
      </c>
      <c r="C132" s="130"/>
      <c r="D132" s="103">
        <v>0</v>
      </c>
      <c r="E132" s="103">
        <v>0</v>
      </c>
      <c r="F132" s="103">
        <v>0</v>
      </c>
      <c r="G132" s="103">
        <v>0</v>
      </c>
      <c r="H132" s="103">
        <v>0</v>
      </c>
      <c r="I132" s="19"/>
      <c r="J132" s="19"/>
      <c r="K132" s="25"/>
      <c r="L132" s="26">
        <v>1</v>
      </c>
      <c r="M132" s="26">
        <v>3</v>
      </c>
      <c r="O132" s="19"/>
      <c r="P132" s="19"/>
      <c r="Q132" s="19"/>
      <c r="R132" s="19"/>
      <c r="S132" s="19"/>
      <c r="T132" s="19"/>
    </row>
    <row r="133" spans="1:20" ht="17.100000000000001" customHeight="1" thickBot="1" x14ac:dyDescent="0.3">
      <c r="A133" s="12">
        <v>34</v>
      </c>
      <c r="B133" s="111">
        <v>43555</v>
      </c>
      <c r="C133" s="131"/>
      <c r="D133" s="114">
        <v>0</v>
      </c>
      <c r="E133" s="114">
        <v>0</v>
      </c>
      <c r="F133" s="114">
        <v>0</v>
      </c>
      <c r="G133" s="114">
        <v>0</v>
      </c>
      <c r="H133" s="114">
        <v>0</v>
      </c>
      <c r="I133" s="19"/>
      <c r="J133" s="19"/>
      <c r="K133" s="25"/>
      <c r="L133" s="26">
        <v>1</v>
      </c>
      <c r="M133" s="26">
        <v>3</v>
      </c>
      <c r="O133" s="19"/>
      <c r="P133" s="19"/>
      <c r="Q133" s="19"/>
      <c r="R133" s="19"/>
      <c r="S133" s="19"/>
      <c r="T133" s="19"/>
    </row>
    <row r="134" spans="1:20" ht="17.100000000000001" customHeight="1" x14ac:dyDescent="0.25">
      <c r="A134" s="12">
        <v>35</v>
      </c>
      <c r="B134" s="121">
        <v>43557</v>
      </c>
      <c r="C134" s="133">
        <v>0</v>
      </c>
      <c r="D134" s="116">
        <v>0</v>
      </c>
      <c r="E134" s="116">
        <v>0</v>
      </c>
      <c r="F134" s="116">
        <v>0</v>
      </c>
      <c r="G134" s="116">
        <v>0</v>
      </c>
      <c r="H134" s="116">
        <v>0</v>
      </c>
      <c r="I134" s="19"/>
      <c r="J134" s="19"/>
      <c r="K134" s="25"/>
      <c r="L134" s="26">
        <v>1</v>
      </c>
      <c r="M134" s="26">
        <v>3</v>
      </c>
      <c r="O134" s="19"/>
      <c r="P134" s="19"/>
      <c r="Q134" s="19"/>
      <c r="R134" s="19"/>
      <c r="S134" s="19"/>
      <c r="T134" s="19"/>
    </row>
    <row r="135" spans="1:20" ht="17.100000000000001" customHeight="1" x14ac:dyDescent="0.25">
      <c r="A135" s="12">
        <v>36</v>
      </c>
      <c r="B135" s="121">
        <v>43559</v>
      </c>
      <c r="C135" s="132"/>
      <c r="D135" s="116">
        <v>0</v>
      </c>
      <c r="E135" s="116">
        <v>0</v>
      </c>
      <c r="F135" s="116">
        <v>0</v>
      </c>
      <c r="G135" s="116">
        <v>0</v>
      </c>
      <c r="H135" s="116">
        <v>0</v>
      </c>
      <c r="I135" s="19"/>
      <c r="J135" s="19"/>
      <c r="K135" s="25"/>
      <c r="L135" s="26">
        <v>1</v>
      </c>
      <c r="M135" s="26">
        <v>3</v>
      </c>
      <c r="O135" s="19"/>
      <c r="P135" s="19"/>
      <c r="Q135" s="19"/>
      <c r="R135" s="19"/>
      <c r="S135" s="19"/>
      <c r="T135" s="19"/>
    </row>
    <row r="136" spans="1:20" ht="17.100000000000001" customHeight="1" x14ac:dyDescent="0.25">
      <c r="A136" s="12">
        <v>37</v>
      </c>
      <c r="B136" s="121">
        <v>43561</v>
      </c>
      <c r="C136" s="132"/>
      <c r="D136" s="116">
        <v>1</v>
      </c>
      <c r="E136" s="116">
        <v>0</v>
      </c>
      <c r="F136" s="116">
        <v>0</v>
      </c>
      <c r="G136" s="116">
        <v>0</v>
      </c>
      <c r="H136" s="116">
        <v>0</v>
      </c>
      <c r="I136" s="19"/>
      <c r="J136" s="19"/>
      <c r="K136" s="25"/>
      <c r="L136" s="26">
        <v>1</v>
      </c>
      <c r="M136" s="26">
        <v>3</v>
      </c>
      <c r="O136" s="19"/>
      <c r="P136" s="19"/>
      <c r="Q136" s="19"/>
      <c r="R136" s="19"/>
      <c r="S136" s="19"/>
      <c r="T136" s="19"/>
    </row>
    <row r="137" spans="1:20" ht="17.100000000000001" customHeight="1" x14ac:dyDescent="0.25">
      <c r="A137" s="12">
        <v>38</v>
      </c>
      <c r="B137" s="121">
        <v>43564</v>
      </c>
      <c r="C137" s="132">
        <v>0</v>
      </c>
      <c r="D137" s="116">
        <v>0</v>
      </c>
      <c r="E137" s="116">
        <v>0</v>
      </c>
      <c r="F137" s="116">
        <v>0</v>
      </c>
      <c r="G137" s="116">
        <v>0</v>
      </c>
      <c r="H137" s="116">
        <v>0</v>
      </c>
      <c r="I137" s="19"/>
      <c r="J137" s="19"/>
      <c r="K137" s="25"/>
      <c r="L137" s="26">
        <v>1</v>
      </c>
      <c r="M137" s="26">
        <v>3</v>
      </c>
      <c r="O137" s="19"/>
      <c r="P137" s="19"/>
      <c r="Q137" s="19"/>
      <c r="R137" s="19"/>
      <c r="S137" s="19"/>
      <c r="T137" s="19"/>
    </row>
    <row r="138" spans="1:20" ht="17.100000000000001" customHeight="1" x14ac:dyDescent="0.25">
      <c r="A138" s="12">
        <v>39</v>
      </c>
      <c r="B138" s="121">
        <v>43567</v>
      </c>
      <c r="C138" s="132"/>
      <c r="D138" s="116">
        <v>1</v>
      </c>
      <c r="E138" s="116">
        <v>0</v>
      </c>
      <c r="F138" s="116">
        <v>0</v>
      </c>
      <c r="G138" s="116">
        <v>0</v>
      </c>
      <c r="H138" s="116">
        <v>0</v>
      </c>
      <c r="I138" s="19"/>
      <c r="J138" s="19"/>
      <c r="K138" s="25"/>
      <c r="L138" s="26">
        <v>1</v>
      </c>
      <c r="M138" s="26">
        <v>3</v>
      </c>
      <c r="O138" s="19"/>
      <c r="P138" s="19"/>
      <c r="Q138" s="19"/>
      <c r="R138" s="19"/>
      <c r="S138" s="19"/>
      <c r="T138" s="19"/>
    </row>
    <row r="139" spans="1:20" ht="17.100000000000001" customHeight="1" x14ac:dyDescent="0.25">
      <c r="A139" s="12">
        <v>40</v>
      </c>
      <c r="B139" s="121">
        <v>43573</v>
      </c>
      <c r="C139" s="132">
        <v>0</v>
      </c>
      <c r="D139" s="116">
        <v>0</v>
      </c>
      <c r="E139" s="116">
        <v>0</v>
      </c>
      <c r="F139" s="116">
        <v>0</v>
      </c>
      <c r="G139" s="116">
        <v>0</v>
      </c>
      <c r="H139" s="116">
        <v>0</v>
      </c>
      <c r="I139" s="19"/>
      <c r="J139" s="19"/>
      <c r="K139" s="25"/>
      <c r="L139" s="26">
        <v>1</v>
      </c>
      <c r="M139" s="26">
        <v>3</v>
      </c>
      <c r="O139" s="19"/>
      <c r="P139" s="19"/>
      <c r="Q139" s="19"/>
      <c r="R139" s="19"/>
      <c r="S139" s="19"/>
      <c r="T139" s="19"/>
    </row>
    <row r="140" spans="1:20" ht="17.100000000000001" customHeight="1" x14ac:dyDescent="0.25">
      <c r="A140" s="12">
        <v>41</v>
      </c>
      <c r="B140" s="121">
        <v>43576</v>
      </c>
      <c r="C140" s="132"/>
      <c r="D140" s="116">
        <v>0</v>
      </c>
      <c r="E140" s="116">
        <v>0</v>
      </c>
      <c r="F140" s="116">
        <v>0</v>
      </c>
      <c r="G140" s="116">
        <v>0</v>
      </c>
      <c r="H140" s="116">
        <v>0</v>
      </c>
      <c r="I140" s="19"/>
      <c r="J140" s="19"/>
      <c r="K140" s="25"/>
      <c r="L140" s="26">
        <v>1</v>
      </c>
      <c r="M140" s="26">
        <v>3</v>
      </c>
      <c r="O140" s="19"/>
      <c r="P140" s="19"/>
      <c r="Q140" s="19"/>
      <c r="R140" s="19"/>
      <c r="S140" s="19"/>
      <c r="T140" s="19"/>
    </row>
    <row r="141" spans="1:20" ht="17.100000000000001" customHeight="1" x14ac:dyDescent="0.25">
      <c r="A141" s="12">
        <v>42</v>
      </c>
      <c r="B141" s="121">
        <v>43578</v>
      </c>
      <c r="C141" s="132">
        <v>0</v>
      </c>
      <c r="D141" s="116">
        <v>0</v>
      </c>
      <c r="E141" s="116">
        <v>0</v>
      </c>
      <c r="F141" s="116">
        <v>0</v>
      </c>
      <c r="G141" s="116">
        <v>0</v>
      </c>
      <c r="H141" s="116">
        <v>0</v>
      </c>
      <c r="I141" s="19"/>
      <c r="J141" s="19"/>
      <c r="K141" s="25"/>
      <c r="L141" s="26">
        <v>1</v>
      </c>
      <c r="M141" s="26">
        <v>3</v>
      </c>
      <c r="O141" s="19"/>
      <c r="P141" s="19"/>
      <c r="Q141" s="19"/>
      <c r="R141" s="19"/>
      <c r="S141" s="19"/>
      <c r="T141" s="19"/>
    </row>
    <row r="142" spans="1:20" ht="17.100000000000001" customHeight="1" x14ac:dyDescent="0.25">
      <c r="A142" s="12">
        <v>43</v>
      </c>
      <c r="B142" s="121">
        <v>43579</v>
      </c>
      <c r="C142" s="132"/>
      <c r="D142" s="116">
        <v>0</v>
      </c>
      <c r="E142" s="116">
        <v>0</v>
      </c>
      <c r="F142" s="116">
        <v>0</v>
      </c>
      <c r="G142" s="116">
        <v>0</v>
      </c>
      <c r="H142" s="116">
        <v>0</v>
      </c>
      <c r="I142" s="19"/>
      <c r="J142" s="19"/>
      <c r="K142" s="25"/>
      <c r="L142" s="26">
        <v>1</v>
      </c>
      <c r="M142" s="26">
        <v>3</v>
      </c>
      <c r="O142" s="19"/>
      <c r="P142" s="19"/>
      <c r="Q142" s="19"/>
      <c r="R142" s="19"/>
      <c r="S142" s="19"/>
      <c r="T142" s="19"/>
    </row>
    <row r="143" spans="1:20" ht="17.100000000000001" customHeight="1" x14ac:dyDescent="0.25">
      <c r="A143" s="12">
        <v>44</v>
      </c>
      <c r="B143" s="121">
        <v>43580</v>
      </c>
      <c r="C143" s="132"/>
      <c r="D143" s="116">
        <v>1</v>
      </c>
      <c r="E143" s="116">
        <v>0</v>
      </c>
      <c r="F143" s="116">
        <v>0</v>
      </c>
      <c r="G143" s="116">
        <v>0</v>
      </c>
      <c r="H143" s="116">
        <v>0</v>
      </c>
      <c r="I143" s="19"/>
      <c r="J143" s="19"/>
      <c r="K143" s="25"/>
      <c r="L143" s="26">
        <v>1</v>
      </c>
      <c r="M143" s="26">
        <v>3</v>
      </c>
      <c r="O143" s="19"/>
      <c r="P143" s="19"/>
      <c r="Q143" s="19"/>
      <c r="R143" s="19"/>
      <c r="S143" s="19"/>
      <c r="T143" s="19"/>
    </row>
    <row r="144" spans="1:20" ht="17.100000000000001" customHeight="1" x14ac:dyDescent="0.25">
      <c r="A144" s="12">
        <v>45</v>
      </c>
      <c r="B144" s="121">
        <v>43584</v>
      </c>
      <c r="C144" s="132"/>
      <c r="D144" s="116">
        <v>0</v>
      </c>
      <c r="E144" s="116">
        <v>1</v>
      </c>
      <c r="F144" s="116">
        <v>0</v>
      </c>
      <c r="G144" s="116">
        <v>0</v>
      </c>
      <c r="H144" s="116">
        <v>0</v>
      </c>
      <c r="I144" s="19"/>
      <c r="J144" s="19"/>
      <c r="K144" s="25"/>
      <c r="L144" s="26">
        <v>1</v>
      </c>
      <c r="M144" s="26">
        <v>3</v>
      </c>
      <c r="O144" s="19"/>
      <c r="P144" s="19"/>
      <c r="Q144" s="19"/>
      <c r="R144" s="19"/>
      <c r="S144" s="19"/>
      <c r="T144" s="19"/>
    </row>
    <row r="145" spans="1:20" ht="17.100000000000001" customHeight="1" x14ac:dyDescent="0.25">
      <c r="A145" s="12">
        <v>46</v>
      </c>
      <c r="B145" s="121">
        <v>43589</v>
      </c>
      <c r="C145" s="132">
        <v>0</v>
      </c>
      <c r="D145" s="116">
        <v>0</v>
      </c>
      <c r="E145" s="116">
        <v>0</v>
      </c>
      <c r="F145" s="116">
        <v>0</v>
      </c>
      <c r="G145" s="116">
        <v>0</v>
      </c>
      <c r="H145" s="116">
        <v>0</v>
      </c>
      <c r="I145" s="19"/>
      <c r="J145" s="19"/>
      <c r="K145" s="25"/>
      <c r="L145" s="26">
        <v>1</v>
      </c>
      <c r="M145" s="26">
        <v>3</v>
      </c>
      <c r="O145" s="19"/>
      <c r="P145" s="19"/>
      <c r="Q145" s="19"/>
      <c r="R145" s="19"/>
      <c r="S145" s="19"/>
      <c r="T145" s="19"/>
    </row>
    <row r="146" spans="1:20" ht="17.100000000000001" customHeight="1" x14ac:dyDescent="0.25">
      <c r="A146" s="12">
        <v>47</v>
      </c>
      <c r="B146" s="121">
        <v>43593</v>
      </c>
      <c r="C146" s="132">
        <v>0</v>
      </c>
      <c r="D146" s="116">
        <v>0</v>
      </c>
      <c r="E146" s="116">
        <v>0</v>
      </c>
      <c r="F146" s="116">
        <v>0</v>
      </c>
      <c r="G146" s="116">
        <v>0</v>
      </c>
      <c r="H146" s="116">
        <v>0</v>
      </c>
      <c r="I146" s="19"/>
      <c r="J146" s="19"/>
      <c r="K146" s="25"/>
      <c r="L146" s="26">
        <v>1</v>
      </c>
      <c r="M146" s="26">
        <v>3</v>
      </c>
      <c r="O146" s="19"/>
      <c r="P146" s="19"/>
      <c r="Q146" s="19"/>
      <c r="R146" s="19"/>
      <c r="S146" s="19"/>
      <c r="T146" s="19"/>
    </row>
    <row r="147" spans="1:20" ht="17.100000000000001" customHeight="1" x14ac:dyDescent="0.25">
      <c r="A147" s="12">
        <v>48</v>
      </c>
      <c r="B147" s="121">
        <v>43596</v>
      </c>
      <c r="C147" s="132"/>
      <c r="D147" s="116">
        <v>0</v>
      </c>
      <c r="E147" s="116">
        <v>0</v>
      </c>
      <c r="F147" s="116">
        <v>0</v>
      </c>
      <c r="G147" s="116">
        <v>0</v>
      </c>
      <c r="H147" s="116">
        <v>0</v>
      </c>
      <c r="I147" s="19"/>
      <c r="J147" s="19"/>
      <c r="K147" s="25"/>
      <c r="L147" s="26">
        <v>1</v>
      </c>
      <c r="M147" s="26">
        <v>3</v>
      </c>
      <c r="O147" s="19"/>
      <c r="P147" s="19"/>
      <c r="Q147" s="19"/>
      <c r="R147" s="19"/>
      <c r="S147" s="19"/>
      <c r="T147" s="19"/>
    </row>
    <row r="148" spans="1:20" ht="17.100000000000001" customHeight="1" x14ac:dyDescent="0.25">
      <c r="A148" s="12">
        <v>49</v>
      </c>
      <c r="B148" s="121">
        <v>43598</v>
      </c>
      <c r="C148" s="132">
        <v>0</v>
      </c>
      <c r="D148" s="116">
        <v>0</v>
      </c>
      <c r="E148" s="116">
        <v>0</v>
      </c>
      <c r="F148" s="116">
        <v>0</v>
      </c>
      <c r="G148" s="116">
        <v>0</v>
      </c>
      <c r="H148" s="116">
        <v>0</v>
      </c>
      <c r="I148" s="19"/>
      <c r="J148" s="19"/>
      <c r="K148" s="25"/>
      <c r="L148" s="26">
        <v>1</v>
      </c>
      <c r="M148" s="26">
        <v>3</v>
      </c>
      <c r="O148" s="19"/>
      <c r="P148" s="19"/>
      <c r="Q148" s="19"/>
      <c r="R148" s="19"/>
      <c r="S148" s="19"/>
      <c r="T148" s="19"/>
    </row>
    <row r="149" spans="1:20" ht="17.100000000000001" customHeight="1" x14ac:dyDescent="0.25">
      <c r="A149" s="12">
        <v>50</v>
      </c>
      <c r="B149" s="121">
        <v>43600</v>
      </c>
      <c r="C149" s="132"/>
      <c r="D149" s="116">
        <v>0</v>
      </c>
      <c r="E149" s="116">
        <v>0</v>
      </c>
      <c r="F149" s="116">
        <v>0</v>
      </c>
      <c r="G149" s="116">
        <v>0</v>
      </c>
      <c r="H149" s="116">
        <v>0</v>
      </c>
      <c r="I149" s="19"/>
      <c r="J149" s="19"/>
      <c r="K149" s="25"/>
      <c r="L149" s="26">
        <v>1</v>
      </c>
      <c r="M149" s="26">
        <v>3</v>
      </c>
      <c r="O149" s="19"/>
      <c r="P149" s="19"/>
      <c r="Q149" s="19"/>
      <c r="R149" s="19"/>
      <c r="S149" s="19"/>
      <c r="T149" s="19"/>
    </row>
    <row r="150" spans="1:20" ht="17.100000000000001" customHeight="1" x14ac:dyDescent="0.25">
      <c r="A150" s="12">
        <v>51</v>
      </c>
      <c r="B150" s="121">
        <v>43603</v>
      </c>
      <c r="C150" s="132"/>
      <c r="D150" s="116">
        <v>0</v>
      </c>
      <c r="E150" s="116">
        <v>0</v>
      </c>
      <c r="F150" s="116">
        <v>0</v>
      </c>
      <c r="G150" s="116">
        <v>0</v>
      </c>
      <c r="H150" s="116">
        <v>0</v>
      </c>
      <c r="I150" s="19"/>
      <c r="J150" s="19"/>
      <c r="K150" s="25"/>
      <c r="L150" s="26">
        <v>1</v>
      </c>
      <c r="M150" s="26">
        <v>3</v>
      </c>
      <c r="O150" s="19"/>
      <c r="P150" s="19"/>
      <c r="Q150" s="19"/>
      <c r="R150" s="19"/>
      <c r="S150" s="19"/>
      <c r="T150" s="19"/>
    </row>
    <row r="151" spans="1:20" ht="17.100000000000001" customHeight="1" x14ac:dyDescent="0.25">
      <c r="A151" s="12">
        <v>52</v>
      </c>
      <c r="B151" s="121">
        <v>43604</v>
      </c>
      <c r="C151" s="132"/>
      <c r="D151" s="116">
        <v>0</v>
      </c>
      <c r="E151" s="116">
        <v>0</v>
      </c>
      <c r="F151" s="116">
        <v>0</v>
      </c>
      <c r="G151" s="116">
        <v>0</v>
      </c>
      <c r="H151" s="116">
        <v>0</v>
      </c>
      <c r="I151" s="19"/>
      <c r="J151" s="19"/>
      <c r="K151" s="25"/>
      <c r="L151" s="26">
        <v>1</v>
      </c>
      <c r="M151" s="26">
        <v>3</v>
      </c>
      <c r="O151" s="19"/>
      <c r="P151" s="19"/>
      <c r="Q151" s="19"/>
      <c r="R151" s="19"/>
      <c r="S151" s="19"/>
      <c r="T151" s="19"/>
    </row>
    <row r="152" spans="1:20" ht="17.100000000000001" customHeight="1" x14ac:dyDescent="0.25">
      <c r="A152" s="12">
        <v>53</v>
      </c>
      <c r="B152" s="121">
        <v>43606</v>
      </c>
      <c r="C152" s="132">
        <v>0</v>
      </c>
      <c r="D152" s="116">
        <v>0</v>
      </c>
      <c r="E152" s="116">
        <v>0</v>
      </c>
      <c r="F152" s="116">
        <v>0</v>
      </c>
      <c r="G152" s="116">
        <v>0</v>
      </c>
      <c r="H152" s="116">
        <v>0</v>
      </c>
      <c r="I152" s="19"/>
      <c r="J152" s="19"/>
      <c r="K152" s="25"/>
      <c r="L152" s="26">
        <v>1</v>
      </c>
      <c r="M152" s="26">
        <v>3</v>
      </c>
      <c r="O152" s="19"/>
      <c r="P152" s="19"/>
      <c r="Q152" s="19"/>
      <c r="R152" s="19"/>
      <c r="S152" s="19"/>
      <c r="T152" s="19"/>
    </row>
    <row r="153" spans="1:20" ht="17.100000000000001" customHeight="1" x14ac:dyDescent="0.25">
      <c r="A153" s="12">
        <v>54</v>
      </c>
      <c r="B153" s="121">
        <v>43608</v>
      </c>
      <c r="C153" s="132"/>
      <c r="D153" s="116">
        <v>0</v>
      </c>
      <c r="E153" s="116">
        <v>0</v>
      </c>
      <c r="F153" s="116">
        <v>0</v>
      </c>
      <c r="G153" s="116">
        <v>0</v>
      </c>
      <c r="H153" s="116">
        <v>0</v>
      </c>
      <c r="I153" s="19"/>
      <c r="J153" s="19"/>
      <c r="K153" s="25"/>
      <c r="L153" s="26">
        <v>1</v>
      </c>
      <c r="M153" s="26">
        <v>3</v>
      </c>
      <c r="O153" s="19"/>
      <c r="P153" s="19"/>
      <c r="Q153" s="19"/>
      <c r="R153" s="19"/>
      <c r="S153" s="19"/>
      <c r="T153" s="19"/>
    </row>
    <row r="154" spans="1:20" ht="17.100000000000001" customHeight="1" x14ac:dyDescent="0.25">
      <c r="A154" s="12">
        <v>55</v>
      </c>
      <c r="B154" s="121">
        <v>43610</v>
      </c>
      <c r="C154" s="132"/>
      <c r="D154" s="116">
        <v>0</v>
      </c>
      <c r="E154" s="116">
        <v>0</v>
      </c>
      <c r="F154" s="116">
        <v>0</v>
      </c>
      <c r="G154" s="116">
        <v>0</v>
      </c>
      <c r="H154" s="116">
        <v>0</v>
      </c>
      <c r="I154" s="19"/>
      <c r="J154" s="19"/>
      <c r="K154" s="25"/>
      <c r="L154" s="26">
        <v>1</v>
      </c>
      <c r="M154" s="26">
        <v>3</v>
      </c>
      <c r="O154" s="19"/>
      <c r="P154" s="19"/>
      <c r="Q154" s="19"/>
      <c r="R154" s="19"/>
      <c r="S154" s="19"/>
      <c r="T154" s="19"/>
    </row>
    <row r="155" spans="1:20" ht="17.100000000000001" customHeight="1" x14ac:dyDescent="0.25">
      <c r="A155" s="12">
        <v>56</v>
      </c>
      <c r="B155" s="121">
        <v>43613</v>
      </c>
      <c r="C155" s="132">
        <v>0</v>
      </c>
      <c r="D155" s="116">
        <v>0</v>
      </c>
      <c r="E155" s="116">
        <v>0</v>
      </c>
      <c r="F155" s="116">
        <v>0</v>
      </c>
      <c r="G155" s="116">
        <v>0</v>
      </c>
      <c r="H155" s="116">
        <v>0</v>
      </c>
      <c r="I155" s="19"/>
      <c r="J155" s="19"/>
      <c r="K155" s="25"/>
      <c r="L155" s="26">
        <v>1</v>
      </c>
      <c r="M155" s="26">
        <v>3</v>
      </c>
      <c r="O155" s="19"/>
      <c r="P155" s="19"/>
      <c r="Q155" s="19"/>
      <c r="R155" s="19"/>
      <c r="S155" s="19"/>
      <c r="T155" s="19"/>
    </row>
    <row r="156" spans="1:20" ht="17.100000000000001" customHeight="1" x14ac:dyDescent="0.25">
      <c r="A156" s="12">
        <v>57</v>
      </c>
      <c r="B156" s="121">
        <v>43615</v>
      </c>
      <c r="C156" s="132"/>
      <c r="D156" s="116">
        <v>1</v>
      </c>
      <c r="E156" s="116">
        <v>0</v>
      </c>
      <c r="F156" s="116">
        <v>0</v>
      </c>
      <c r="G156" s="116">
        <v>0</v>
      </c>
      <c r="H156" s="116">
        <v>0</v>
      </c>
      <c r="I156" s="19"/>
      <c r="J156" s="19"/>
      <c r="K156" s="25"/>
      <c r="L156" s="26">
        <v>1</v>
      </c>
      <c r="M156" s="26">
        <v>3</v>
      </c>
      <c r="O156" s="19"/>
      <c r="P156" s="19"/>
      <c r="Q156" s="19"/>
      <c r="R156" s="19"/>
      <c r="S156" s="19"/>
      <c r="T156" s="19"/>
    </row>
    <row r="157" spans="1:20" ht="17.100000000000001" customHeight="1" x14ac:dyDescent="0.25">
      <c r="A157" s="12">
        <v>58</v>
      </c>
      <c r="B157" s="121">
        <v>43617</v>
      </c>
      <c r="C157" s="132"/>
      <c r="D157" s="116">
        <v>0</v>
      </c>
      <c r="E157" s="116">
        <v>0</v>
      </c>
      <c r="F157" s="116">
        <v>0</v>
      </c>
      <c r="G157" s="116">
        <v>0</v>
      </c>
      <c r="H157" s="116">
        <v>0</v>
      </c>
      <c r="I157" s="19"/>
      <c r="J157" s="19"/>
      <c r="K157" s="25"/>
      <c r="L157" s="26">
        <v>1</v>
      </c>
      <c r="M157" s="26">
        <v>3</v>
      </c>
      <c r="O157" s="19"/>
      <c r="P157" s="19"/>
      <c r="Q157" s="19"/>
      <c r="R157" s="19"/>
      <c r="S157" s="19"/>
      <c r="T157" s="19"/>
    </row>
    <row r="158" spans="1:20" ht="17.100000000000001" customHeight="1" x14ac:dyDescent="0.25">
      <c r="A158" s="12">
        <v>59</v>
      </c>
      <c r="B158" s="121">
        <v>43620</v>
      </c>
      <c r="C158" s="132">
        <v>0</v>
      </c>
      <c r="D158" s="116">
        <v>0</v>
      </c>
      <c r="E158" s="116">
        <v>1</v>
      </c>
      <c r="F158" s="116">
        <v>0</v>
      </c>
      <c r="G158" s="116">
        <v>0</v>
      </c>
      <c r="H158" s="116">
        <v>0</v>
      </c>
      <c r="I158" s="19"/>
      <c r="J158" s="19"/>
      <c r="K158" s="25"/>
      <c r="L158" s="26">
        <v>1</v>
      </c>
      <c r="M158" s="26">
        <v>3</v>
      </c>
      <c r="O158" s="19"/>
      <c r="P158" s="19"/>
      <c r="Q158" s="19"/>
      <c r="R158" s="19"/>
      <c r="S158" s="19"/>
      <c r="T158" s="19"/>
    </row>
    <row r="159" spans="1:20" ht="17.100000000000001" customHeight="1" x14ac:dyDescent="0.25">
      <c r="A159" s="12">
        <v>60</v>
      </c>
      <c r="B159" s="121">
        <v>43621</v>
      </c>
      <c r="C159" s="132"/>
      <c r="D159" s="116">
        <v>0</v>
      </c>
      <c r="E159" s="116">
        <v>0</v>
      </c>
      <c r="F159" s="116">
        <v>0</v>
      </c>
      <c r="G159" s="116">
        <v>0</v>
      </c>
      <c r="H159" s="116">
        <v>0</v>
      </c>
      <c r="I159" s="19"/>
      <c r="J159" s="19"/>
      <c r="K159" s="25"/>
      <c r="L159" s="26">
        <v>1</v>
      </c>
      <c r="M159" s="26">
        <v>3</v>
      </c>
      <c r="O159" s="19"/>
      <c r="P159" s="19"/>
      <c r="Q159" s="19"/>
      <c r="R159" s="19"/>
      <c r="S159" s="19"/>
      <c r="T159" s="19"/>
    </row>
    <row r="160" spans="1:20" ht="17.100000000000001" customHeight="1" x14ac:dyDescent="0.25">
      <c r="A160" s="12">
        <v>61</v>
      </c>
      <c r="B160" s="121">
        <v>43624</v>
      </c>
      <c r="C160" s="132"/>
      <c r="D160" s="116">
        <v>0</v>
      </c>
      <c r="E160" s="116">
        <v>0</v>
      </c>
      <c r="F160" s="116">
        <v>0</v>
      </c>
      <c r="G160" s="116">
        <v>0</v>
      </c>
      <c r="H160" s="116">
        <v>1</v>
      </c>
      <c r="I160" s="19"/>
      <c r="J160" s="19"/>
      <c r="K160" s="25"/>
      <c r="L160" s="26">
        <v>1</v>
      </c>
      <c r="M160" s="26">
        <v>3</v>
      </c>
      <c r="O160" s="19"/>
      <c r="P160" s="19"/>
      <c r="Q160" s="19"/>
      <c r="R160" s="19"/>
      <c r="S160" s="19"/>
      <c r="T160" s="19"/>
    </row>
    <row r="161" spans="1:20" ht="17.100000000000001" customHeight="1" x14ac:dyDescent="0.25">
      <c r="A161" s="12">
        <v>62</v>
      </c>
      <c r="B161" s="121">
        <v>43625</v>
      </c>
      <c r="C161" s="132"/>
      <c r="D161" s="116">
        <v>0</v>
      </c>
      <c r="E161" s="116">
        <v>0</v>
      </c>
      <c r="F161" s="116">
        <v>0</v>
      </c>
      <c r="G161" s="116">
        <v>0</v>
      </c>
      <c r="H161" s="116">
        <v>0</v>
      </c>
      <c r="I161" s="19"/>
      <c r="J161" s="19"/>
      <c r="K161" s="25"/>
      <c r="L161" s="26">
        <v>1</v>
      </c>
      <c r="M161" s="26">
        <v>3</v>
      </c>
      <c r="O161" s="19"/>
      <c r="P161" s="19"/>
      <c r="Q161" s="19"/>
      <c r="R161" s="19"/>
      <c r="S161" s="19"/>
      <c r="T161" s="19"/>
    </row>
    <row r="162" spans="1:20" ht="17.100000000000001" customHeight="1" x14ac:dyDescent="0.25">
      <c r="A162" s="12">
        <v>63</v>
      </c>
      <c r="B162" s="121">
        <v>43628</v>
      </c>
      <c r="C162" s="132">
        <v>0</v>
      </c>
      <c r="D162" s="116">
        <v>0</v>
      </c>
      <c r="E162" s="116">
        <v>0</v>
      </c>
      <c r="F162" s="116">
        <v>0</v>
      </c>
      <c r="G162" s="116">
        <v>1</v>
      </c>
      <c r="H162" s="116">
        <v>0</v>
      </c>
      <c r="I162" s="19"/>
      <c r="J162" s="19"/>
      <c r="K162" s="25"/>
      <c r="L162" s="26">
        <v>1</v>
      </c>
      <c r="M162" s="26">
        <v>3</v>
      </c>
      <c r="O162" s="19"/>
      <c r="P162" s="19"/>
      <c r="Q162" s="19"/>
      <c r="R162" s="19"/>
      <c r="S162" s="19"/>
      <c r="T162" s="19"/>
    </row>
    <row r="163" spans="1:20" ht="17.100000000000001" customHeight="1" x14ac:dyDescent="0.25">
      <c r="A163" s="12">
        <v>64</v>
      </c>
      <c r="B163" s="121">
        <v>43629</v>
      </c>
      <c r="C163" s="132"/>
      <c r="D163" s="116">
        <v>0</v>
      </c>
      <c r="E163" s="116">
        <v>0</v>
      </c>
      <c r="F163" s="116">
        <v>0</v>
      </c>
      <c r="G163" s="116">
        <v>0</v>
      </c>
      <c r="H163" s="116">
        <v>0</v>
      </c>
      <c r="I163" s="19"/>
      <c r="J163" s="19"/>
      <c r="K163" s="25"/>
      <c r="L163" s="26">
        <v>1</v>
      </c>
      <c r="M163" s="26">
        <v>3</v>
      </c>
      <c r="O163" s="19"/>
      <c r="P163" s="19"/>
      <c r="Q163" s="19"/>
      <c r="R163" s="19"/>
      <c r="S163" s="19"/>
      <c r="T163" s="19"/>
    </row>
    <row r="164" spans="1:20" ht="17.100000000000001" customHeight="1" x14ac:dyDescent="0.25">
      <c r="A164" s="12">
        <v>65</v>
      </c>
      <c r="B164" s="121">
        <v>43636</v>
      </c>
      <c r="C164" s="132">
        <v>0</v>
      </c>
      <c r="D164" s="116">
        <v>0</v>
      </c>
      <c r="E164" s="116">
        <v>0</v>
      </c>
      <c r="F164" s="116">
        <v>0</v>
      </c>
      <c r="G164" s="116">
        <v>0</v>
      </c>
      <c r="H164" s="116">
        <v>0</v>
      </c>
      <c r="I164" s="19"/>
      <c r="J164" s="19"/>
      <c r="K164" s="25"/>
      <c r="L164" s="26">
        <v>1</v>
      </c>
      <c r="M164" s="26">
        <v>3</v>
      </c>
      <c r="O164" s="19"/>
      <c r="P164" s="19"/>
      <c r="Q164" s="19"/>
      <c r="R164" s="19"/>
      <c r="S164" s="19"/>
      <c r="T164" s="19"/>
    </row>
    <row r="165" spans="1:20" ht="17.100000000000001" customHeight="1" x14ac:dyDescent="0.25">
      <c r="A165" s="12">
        <v>66</v>
      </c>
      <c r="B165" s="121">
        <v>43637</v>
      </c>
      <c r="C165" s="132"/>
      <c r="D165" s="116">
        <v>0</v>
      </c>
      <c r="E165" s="116">
        <v>0</v>
      </c>
      <c r="F165" s="116">
        <v>0</v>
      </c>
      <c r="G165" s="116">
        <v>0</v>
      </c>
      <c r="H165" s="116">
        <v>0</v>
      </c>
      <c r="I165" s="19"/>
      <c r="J165" s="19"/>
      <c r="K165" s="25"/>
      <c r="L165" s="26">
        <v>1</v>
      </c>
      <c r="M165" s="26">
        <v>3</v>
      </c>
      <c r="O165" s="19"/>
      <c r="P165" s="19"/>
      <c r="Q165" s="19"/>
      <c r="R165" s="19"/>
      <c r="S165" s="19"/>
      <c r="T165" s="19"/>
    </row>
    <row r="166" spans="1:20" ht="17.100000000000001" customHeight="1" x14ac:dyDescent="0.25">
      <c r="A166" s="12">
        <v>67</v>
      </c>
      <c r="B166" s="121">
        <v>43641</v>
      </c>
      <c r="C166" s="132">
        <v>0</v>
      </c>
      <c r="D166" s="116">
        <v>0</v>
      </c>
      <c r="E166" s="116">
        <v>0</v>
      </c>
      <c r="F166" s="116">
        <v>0</v>
      </c>
      <c r="G166" s="116">
        <v>0</v>
      </c>
      <c r="H166" s="116">
        <v>0</v>
      </c>
      <c r="I166" s="19"/>
      <c r="J166" s="19"/>
      <c r="K166" s="25"/>
      <c r="L166" s="26">
        <v>1</v>
      </c>
      <c r="M166" s="26">
        <v>3</v>
      </c>
      <c r="O166" s="19"/>
      <c r="P166" s="19"/>
      <c r="Q166" s="19"/>
      <c r="R166" s="19"/>
      <c r="S166" s="19"/>
      <c r="T166" s="19"/>
    </row>
    <row r="167" spans="1:20" ht="17.100000000000001" customHeight="1" x14ac:dyDescent="0.25">
      <c r="A167" s="12">
        <v>68</v>
      </c>
      <c r="B167" s="121">
        <v>43642</v>
      </c>
      <c r="C167" s="132"/>
      <c r="D167" s="116">
        <v>0</v>
      </c>
      <c r="E167" s="116">
        <v>0</v>
      </c>
      <c r="F167" s="116">
        <v>0</v>
      </c>
      <c r="G167" s="116">
        <v>0</v>
      </c>
      <c r="H167" s="116">
        <v>0</v>
      </c>
      <c r="I167" s="19"/>
      <c r="J167" s="19"/>
      <c r="K167" s="25"/>
      <c r="L167" s="26">
        <v>1</v>
      </c>
      <c r="M167" s="26">
        <v>3</v>
      </c>
      <c r="O167" s="19"/>
      <c r="P167" s="19"/>
      <c r="Q167" s="19"/>
      <c r="R167" s="19"/>
      <c r="S167" s="19"/>
      <c r="T167" s="19"/>
    </row>
    <row r="168" spans="1:20" ht="17.100000000000001" customHeight="1" x14ac:dyDescent="0.25">
      <c r="A168" s="12">
        <v>69</v>
      </c>
      <c r="B168" s="121">
        <v>43644</v>
      </c>
      <c r="C168" s="132"/>
      <c r="D168" s="116">
        <v>0</v>
      </c>
      <c r="E168" s="116">
        <v>0</v>
      </c>
      <c r="F168" s="116">
        <v>0</v>
      </c>
      <c r="G168" s="116">
        <v>0</v>
      </c>
      <c r="H168" s="116">
        <v>0</v>
      </c>
      <c r="I168" s="19"/>
      <c r="J168" s="19"/>
      <c r="K168" s="25"/>
      <c r="L168" s="26">
        <v>1</v>
      </c>
      <c r="M168" s="26">
        <v>3</v>
      </c>
      <c r="O168" s="19"/>
      <c r="P168" s="19"/>
      <c r="Q168" s="19"/>
      <c r="R168" s="19"/>
      <c r="S168" s="19"/>
      <c r="T168" s="19"/>
    </row>
    <row r="169" spans="1:20" ht="17.100000000000001" customHeight="1" x14ac:dyDescent="0.25">
      <c r="A169" s="12">
        <v>70</v>
      </c>
      <c r="B169" s="115">
        <v>43647</v>
      </c>
      <c r="C169" s="112">
        <v>0</v>
      </c>
      <c r="D169" s="89">
        <v>0</v>
      </c>
      <c r="E169" s="113">
        <v>0</v>
      </c>
      <c r="F169" s="89">
        <v>0</v>
      </c>
      <c r="G169" s="89">
        <v>0</v>
      </c>
      <c r="H169" s="89">
        <v>0</v>
      </c>
      <c r="I169" s="19"/>
      <c r="J169" s="19"/>
      <c r="K169" s="25"/>
      <c r="L169" s="26">
        <v>1</v>
      </c>
      <c r="M169" s="26">
        <v>3</v>
      </c>
      <c r="O169" s="19"/>
      <c r="P169" s="19"/>
      <c r="Q169" s="19"/>
      <c r="R169" s="19"/>
      <c r="S169" s="19"/>
      <c r="T169" s="19"/>
    </row>
    <row r="170" spans="1:20" ht="17.100000000000001" customHeight="1" x14ac:dyDescent="0.25">
      <c r="A170" s="12">
        <v>71</v>
      </c>
      <c r="B170" s="115">
        <v>43650</v>
      </c>
      <c r="C170" s="140"/>
      <c r="D170" s="89">
        <v>0</v>
      </c>
      <c r="E170" s="113">
        <v>0</v>
      </c>
      <c r="F170" s="89">
        <v>0</v>
      </c>
      <c r="G170" s="89">
        <v>0</v>
      </c>
      <c r="H170" s="89">
        <v>0</v>
      </c>
      <c r="I170" s="19"/>
      <c r="J170" s="19"/>
      <c r="K170" s="25"/>
      <c r="L170" s="26">
        <v>1</v>
      </c>
      <c r="M170" s="26">
        <v>3</v>
      </c>
      <c r="O170" s="19"/>
      <c r="P170" s="19"/>
      <c r="Q170" s="19"/>
      <c r="R170" s="19"/>
      <c r="S170" s="19"/>
      <c r="T170" s="19"/>
    </row>
    <row r="171" spans="1:20" ht="17.100000000000001" customHeight="1" x14ac:dyDescent="0.25">
      <c r="A171" s="12">
        <v>72</v>
      </c>
      <c r="B171" s="115">
        <v>43651</v>
      </c>
      <c r="C171" s="112"/>
      <c r="D171" s="89">
        <v>1</v>
      </c>
      <c r="E171" s="113">
        <v>0</v>
      </c>
      <c r="F171" s="89">
        <v>0</v>
      </c>
      <c r="G171" s="89">
        <v>0</v>
      </c>
      <c r="H171" s="89">
        <v>0</v>
      </c>
      <c r="I171" s="19"/>
      <c r="J171" s="19"/>
      <c r="K171" s="25"/>
      <c r="L171" s="26">
        <v>1</v>
      </c>
      <c r="M171" s="26">
        <v>3</v>
      </c>
      <c r="O171" s="19"/>
      <c r="P171" s="19"/>
      <c r="Q171" s="19"/>
      <c r="R171" s="19"/>
      <c r="S171" s="19"/>
      <c r="T171" s="19"/>
    </row>
    <row r="172" spans="1:20" ht="17.100000000000001" customHeight="1" x14ac:dyDescent="0.25">
      <c r="A172" s="12">
        <v>73</v>
      </c>
      <c r="B172" s="115">
        <v>43655</v>
      </c>
      <c r="C172" s="141">
        <v>0</v>
      </c>
      <c r="D172" s="89">
        <v>0</v>
      </c>
      <c r="E172" s="113">
        <v>0</v>
      </c>
      <c r="F172" s="89">
        <v>0</v>
      </c>
      <c r="G172" s="89">
        <v>0</v>
      </c>
      <c r="H172" s="89">
        <v>0</v>
      </c>
      <c r="I172" s="19"/>
      <c r="J172" s="19"/>
      <c r="K172" s="25"/>
      <c r="L172" s="26">
        <v>1</v>
      </c>
      <c r="M172" s="26">
        <v>3</v>
      </c>
      <c r="O172" s="19"/>
      <c r="P172" s="19"/>
      <c r="Q172" s="19"/>
      <c r="R172" s="19"/>
      <c r="S172" s="19"/>
      <c r="T172" s="19"/>
    </row>
    <row r="173" spans="1:20" ht="17.100000000000001" customHeight="1" x14ac:dyDescent="0.25">
      <c r="A173" s="12">
        <v>74</v>
      </c>
      <c r="B173" s="115">
        <v>43656</v>
      </c>
      <c r="C173" s="112"/>
      <c r="D173" s="89">
        <v>0</v>
      </c>
      <c r="E173" s="113">
        <v>0</v>
      </c>
      <c r="F173" s="89">
        <v>0</v>
      </c>
      <c r="G173" s="89">
        <v>0</v>
      </c>
      <c r="H173" s="89">
        <v>0</v>
      </c>
      <c r="I173" s="19"/>
      <c r="J173" s="19"/>
      <c r="K173" s="25"/>
      <c r="L173" s="26">
        <v>1</v>
      </c>
      <c r="M173" s="26">
        <v>3</v>
      </c>
      <c r="O173" s="19"/>
      <c r="P173" s="19"/>
      <c r="Q173" s="19"/>
      <c r="R173" s="19"/>
      <c r="S173" s="19"/>
      <c r="T173" s="19"/>
    </row>
    <row r="174" spans="1:20" ht="17.100000000000001" customHeight="1" x14ac:dyDescent="0.25">
      <c r="A174" s="12">
        <v>75</v>
      </c>
      <c r="B174" s="115">
        <v>43658</v>
      </c>
      <c r="C174" s="141"/>
      <c r="D174" s="89">
        <v>0</v>
      </c>
      <c r="E174" s="113">
        <v>0</v>
      </c>
      <c r="F174" s="89">
        <v>0</v>
      </c>
      <c r="G174" s="89">
        <v>0</v>
      </c>
      <c r="H174" s="89">
        <v>0</v>
      </c>
      <c r="I174" s="19"/>
      <c r="J174" s="19"/>
      <c r="K174" s="25"/>
      <c r="L174" s="26">
        <v>1</v>
      </c>
      <c r="M174" s="26">
        <v>3</v>
      </c>
      <c r="O174" s="19"/>
      <c r="P174" s="19"/>
      <c r="Q174" s="19"/>
      <c r="R174" s="19"/>
      <c r="S174" s="19"/>
      <c r="T174" s="19"/>
    </row>
    <row r="175" spans="1:20" ht="17.100000000000001" customHeight="1" x14ac:dyDescent="0.25">
      <c r="A175" s="12">
        <v>76</v>
      </c>
      <c r="B175" s="115">
        <v>43662</v>
      </c>
      <c r="C175" s="141">
        <v>0</v>
      </c>
      <c r="D175" s="89">
        <v>0</v>
      </c>
      <c r="E175" s="113">
        <v>0</v>
      </c>
      <c r="F175" s="89">
        <v>0</v>
      </c>
      <c r="G175" s="89">
        <v>0</v>
      </c>
      <c r="H175" s="89">
        <v>0</v>
      </c>
      <c r="I175" s="19"/>
      <c r="J175" s="19"/>
      <c r="K175" s="25"/>
      <c r="L175" s="26">
        <v>1</v>
      </c>
      <c r="M175" s="26">
        <v>3</v>
      </c>
      <c r="O175" s="19"/>
      <c r="P175" s="19"/>
      <c r="Q175" s="19"/>
      <c r="R175" s="19"/>
      <c r="S175" s="19"/>
      <c r="T175" s="19"/>
    </row>
    <row r="176" spans="1:20" ht="17.100000000000001" customHeight="1" x14ac:dyDescent="0.25">
      <c r="A176" s="12">
        <v>77</v>
      </c>
      <c r="B176" s="115">
        <v>43664</v>
      </c>
      <c r="C176" s="112"/>
      <c r="D176" s="89">
        <v>0</v>
      </c>
      <c r="E176" s="113">
        <v>0</v>
      </c>
      <c r="F176" s="89">
        <v>0</v>
      </c>
      <c r="G176" s="89">
        <v>0</v>
      </c>
      <c r="H176" s="89">
        <v>0</v>
      </c>
      <c r="I176" s="19"/>
      <c r="J176" s="19"/>
      <c r="K176" s="25"/>
      <c r="L176" s="26">
        <v>1</v>
      </c>
      <c r="M176" s="26">
        <v>3</v>
      </c>
      <c r="O176" s="19"/>
      <c r="P176" s="19"/>
      <c r="Q176" s="19"/>
      <c r="R176" s="19"/>
      <c r="S176" s="19"/>
      <c r="T176" s="19"/>
    </row>
    <row r="177" spans="1:20" ht="17.100000000000001" customHeight="1" x14ac:dyDescent="0.25">
      <c r="A177" s="12">
        <v>78</v>
      </c>
      <c r="B177" s="115">
        <v>43665</v>
      </c>
      <c r="C177" s="112"/>
      <c r="D177" s="89">
        <v>0</v>
      </c>
      <c r="E177" s="113">
        <v>0</v>
      </c>
      <c r="F177" s="89">
        <v>0</v>
      </c>
      <c r="G177" s="89">
        <v>0</v>
      </c>
      <c r="H177" s="89">
        <v>0</v>
      </c>
      <c r="I177" s="19"/>
      <c r="J177" s="19"/>
      <c r="K177" s="25"/>
      <c r="L177" s="26">
        <v>1</v>
      </c>
      <c r="M177" s="26">
        <v>3</v>
      </c>
      <c r="O177" s="19"/>
      <c r="P177" s="19"/>
      <c r="Q177" s="19"/>
      <c r="R177" s="19"/>
      <c r="S177" s="19"/>
      <c r="T177" s="19"/>
    </row>
    <row r="178" spans="1:20" ht="17.100000000000001" customHeight="1" x14ac:dyDescent="0.25">
      <c r="A178" s="12">
        <v>79</v>
      </c>
      <c r="B178" s="115">
        <v>43668</v>
      </c>
      <c r="C178" s="112">
        <v>0</v>
      </c>
      <c r="D178" s="89">
        <v>0</v>
      </c>
      <c r="E178" s="113">
        <v>0</v>
      </c>
      <c r="F178" s="89">
        <v>0</v>
      </c>
      <c r="G178" s="89">
        <v>0</v>
      </c>
      <c r="H178" s="89">
        <v>0</v>
      </c>
      <c r="I178" s="19"/>
      <c r="J178" s="19"/>
      <c r="K178" s="25"/>
      <c r="L178" s="26">
        <v>1</v>
      </c>
      <c r="M178" s="26">
        <v>3</v>
      </c>
      <c r="O178" s="19"/>
      <c r="P178" s="19"/>
      <c r="Q178" s="19"/>
      <c r="R178" s="19"/>
      <c r="S178" s="19"/>
      <c r="T178" s="19"/>
    </row>
    <row r="179" spans="1:20" ht="17.100000000000001" customHeight="1" x14ac:dyDescent="0.25">
      <c r="A179" s="12">
        <v>80</v>
      </c>
      <c r="B179" s="115">
        <v>43669</v>
      </c>
      <c r="C179" s="112"/>
      <c r="D179" s="89">
        <v>0</v>
      </c>
      <c r="E179" s="113">
        <v>0</v>
      </c>
      <c r="F179" s="89">
        <v>0</v>
      </c>
      <c r="G179" s="89">
        <v>0</v>
      </c>
      <c r="H179" s="89">
        <v>0</v>
      </c>
      <c r="I179" s="19"/>
      <c r="J179" s="19"/>
      <c r="K179" s="25"/>
      <c r="L179" s="26">
        <v>1</v>
      </c>
      <c r="M179" s="26">
        <v>3</v>
      </c>
      <c r="O179" s="19"/>
      <c r="P179" s="19"/>
      <c r="Q179" s="19"/>
      <c r="R179" s="19"/>
      <c r="S179" s="19"/>
      <c r="T179" s="19"/>
    </row>
    <row r="180" spans="1:20" ht="17.100000000000001" customHeight="1" x14ac:dyDescent="0.25">
      <c r="A180" s="12">
        <v>81</v>
      </c>
      <c r="B180" s="115">
        <v>43673</v>
      </c>
      <c r="C180" s="112"/>
      <c r="D180" s="89">
        <v>0</v>
      </c>
      <c r="E180" s="113">
        <v>0</v>
      </c>
      <c r="F180" s="89">
        <v>0</v>
      </c>
      <c r="G180" s="89">
        <v>0</v>
      </c>
      <c r="H180" s="89">
        <v>0</v>
      </c>
      <c r="I180" s="19"/>
      <c r="J180" s="19"/>
      <c r="K180" s="25"/>
      <c r="L180" s="26">
        <v>1</v>
      </c>
      <c r="M180" s="26">
        <v>3</v>
      </c>
      <c r="O180" s="19"/>
      <c r="P180" s="19"/>
      <c r="Q180" s="19"/>
      <c r="R180" s="19"/>
      <c r="S180" s="19"/>
      <c r="T180" s="19"/>
    </row>
    <row r="181" spans="1:20" ht="17.100000000000001" customHeight="1" x14ac:dyDescent="0.25">
      <c r="A181" s="12">
        <v>82</v>
      </c>
      <c r="B181" s="115">
        <v>43675</v>
      </c>
      <c r="C181" s="112">
        <v>0</v>
      </c>
      <c r="D181" s="89">
        <v>0</v>
      </c>
      <c r="E181" s="113">
        <v>0</v>
      </c>
      <c r="F181" s="89">
        <v>0</v>
      </c>
      <c r="G181" s="89">
        <v>0</v>
      </c>
      <c r="H181" s="89">
        <v>0</v>
      </c>
      <c r="I181" s="19"/>
      <c r="J181" s="19"/>
      <c r="K181" s="25"/>
      <c r="L181" s="26">
        <v>1</v>
      </c>
      <c r="M181" s="26">
        <v>3</v>
      </c>
      <c r="O181" s="19"/>
      <c r="P181" s="19"/>
      <c r="Q181" s="19"/>
      <c r="R181" s="19"/>
      <c r="S181" s="19"/>
      <c r="T181" s="19"/>
    </row>
    <row r="182" spans="1:20" ht="17.100000000000001" customHeight="1" x14ac:dyDescent="0.25">
      <c r="A182" s="12">
        <v>83</v>
      </c>
      <c r="B182" s="115">
        <v>43678</v>
      </c>
      <c r="C182" s="112"/>
      <c r="D182" s="89">
        <v>0</v>
      </c>
      <c r="E182" s="113">
        <v>0</v>
      </c>
      <c r="F182" s="89">
        <v>0</v>
      </c>
      <c r="G182" s="89">
        <v>0</v>
      </c>
      <c r="H182" s="89">
        <v>0</v>
      </c>
      <c r="I182" s="19"/>
      <c r="J182" s="19"/>
      <c r="K182" s="25"/>
      <c r="L182" s="26">
        <v>1</v>
      </c>
      <c r="M182" s="26">
        <v>3</v>
      </c>
      <c r="O182" s="19"/>
      <c r="P182" s="19"/>
      <c r="Q182" s="19"/>
      <c r="R182" s="19"/>
      <c r="S182" s="19"/>
      <c r="T182" s="19"/>
    </row>
    <row r="183" spans="1:20" ht="17.100000000000001" customHeight="1" x14ac:dyDescent="0.25">
      <c r="A183" s="12">
        <v>84</v>
      </c>
      <c r="B183" s="115">
        <v>43679</v>
      </c>
      <c r="C183" s="112"/>
      <c r="D183" s="89">
        <v>0</v>
      </c>
      <c r="E183" s="89">
        <v>0</v>
      </c>
      <c r="F183" s="89">
        <v>0</v>
      </c>
      <c r="G183" s="89">
        <v>1</v>
      </c>
      <c r="H183" s="89">
        <v>0</v>
      </c>
      <c r="I183" s="19"/>
      <c r="J183" s="19"/>
      <c r="K183" s="25"/>
      <c r="L183" s="26">
        <v>1</v>
      </c>
      <c r="M183" s="26">
        <v>3</v>
      </c>
      <c r="O183" s="19"/>
      <c r="P183" s="19"/>
      <c r="Q183" s="19"/>
      <c r="R183" s="19"/>
      <c r="S183" s="19"/>
      <c r="T183" s="19"/>
    </row>
    <row r="184" spans="1:20" ht="17.100000000000001" customHeight="1" x14ac:dyDescent="0.25">
      <c r="A184" s="12">
        <v>85</v>
      </c>
      <c r="B184" s="115">
        <v>43682</v>
      </c>
      <c r="C184" s="112">
        <v>0</v>
      </c>
      <c r="D184" s="89">
        <v>0</v>
      </c>
      <c r="E184" s="89">
        <v>0</v>
      </c>
      <c r="F184" s="89">
        <v>0</v>
      </c>
      <c r="G184" s="89">
        <v>0</v>
      </c>
      <c r="H184" s="89">
        <v>0</v>
      </c>
      <c r="I184" s="19"/>
      <c r="J184" s="19"/>
      <c r="K184" s="25"/>
      <c r="L184" s="26">
        <v>1</v>
      </c>
      <c r="M184" s="26">
        <v>3</v>
      </c>
      <c r="O184" s="19"/>
      <c r="P184" s="19"/>
      <c r="Q184" s="19"/>
      <c r="R184" s="19"/>
      <c r="S184" s="19"/>
      <c r="T184" s="19"/>
    </row>
    <row r="185" spans="1:20" ht="17.100000000000001" customHeight="1" x14ac:dyDescent="0.25">
      <c r="A185" s="12">
        <v>86</v>
      </c>
      <c r="B185" s="115">
        <v>43685</v>
      </c>
      <c r="C185" s="141"/>
      <c r="D185" s="89">
        <v>1</v>
      </c>
      <c r="E185" s="89">
        <v>0</v>
      </c>
      <c r="F185" s="89">
        <v>0</v>
      </c>
      <c r="G185" s="89">
        <v>0</v>
      </c>
      <c r="H185" s="89">
        <v>0</v>
      </c>
      <c r="I185" s="19"/>
      <c r="J185" s="19"/>
      <c r="K185" s="25"/>
      <c r="L185" s="26">
        <v>1</v>
      </c>
      <c r="M185" s="26">
        <v>3</v>
      </c>
      <c r="O185" s="19"/>
      <c r="P185" s="19"/>
      <c r="Q185" s="19"/>
      <c r="R185" s="19"/>
      <c r="S185" s="19"/>
      <c r="T185" s="19"/>
    </row>
    <row r="186" spans="1:20" ht="17.100000000000001" customHeight="1" x14ac:dyDescent="0.25">
      <c r="A186" s="12">
        <v>87</v>
      </c>
      <c r="B186" s="115">
        <v>43687</v>
      </c>
      <c r="C186" s="112"/>
      <c r="D186" s="89">
        <v>0</v>
      </c>
      <c r="E186" s="89">
        <v>0</v>
      </c>
      <c r="F186" s="89">
        <v>0</v>
      </c>
      <c r="G186" s="89">
        <v>0</v>
      </c>
      <c r="H186" s="89">
        <v>0</v>
      </c>
      <c r="I186" s="19"/>
      <c r="J186" s="19"/>
      <c r="K186" s="25"/>
      <c r="L186" s="26">
        <v>1</v>
      </c>
      <c r="M186" s="26">
        <v>3</v>
      </c>
      <c r="O186" s="19"/>
      <c r="P186" s="19"/>
      <c r="Q186" s="19"/>
      <c r="R186" s="19"/>
      <c r="S186" s="19"/>
      <c r="T186" s="19"/>
    </row>
    <row r="187" spans="1:20" ht="17.100000000000001" customHeight="1" x14ac:dyDescent="0.25">
      <c r="A187" s="12">
        <v>88</v>
      </c>
      <c r="B187" s="115">
        <v>43690</v>
      </c>
      <c r="C187" s="141">
        <v>0</v>
      </c>
      <c r="D187" s="89">
        <v>0</v>
      </c>
      <c r="E187" s="89">
        <v>0</v>
      </c>
      <c r="F187" s="89">
        <v>0</v>
      </c>
      <c r="G187" s="89">
        <v>0</v>
      </c>
      <c r="H187" s="89">
        <v>0</v>
      </c>
      <c r="I187" s="19"/>
      <c r="J187" s="19"/>
      <c r="K187" s="25"/>
      <c r="L187" s="26">
        <v>1</v>
      </c>
      <c r="M187" s="26">
        <v>3</v>
      </c>
      <c r="O187" s="19"/>
      <c r="P187" s="19"/>
      <c r="Q187" s="19"/>
      <c r="R187" s="19"/>
      <c r="S187" s="19"/>
      <c r="T187" s="19"/>
    </row>
    <row r="188" spans="1:20" ht="17.100000000000001" customHeight="1" x14ac:dyDescent="0.25">
      <c r="A188" s="12">
        <v>89</v>
      </c>
      <c r="B188" s="115">
        <v>43692</v>
      </c>
      <c r="C188" s="142"/>
      <c r="D188" s="89">
        <v>0</v>
      </c>
      <c r="E188" s="89">
        <v>0</v>
      </c>
      <c r="F188" s="89">
        <v>0</v>
      </c>
      <c r="G188" s="89">
        <v>0</v>
      </c>
      <c r="H188" s="89">
        <v>0</v>
      </c>
      <c r="I188" s="19"/>
      <c r="J188" s="19"/>
      <c r="K188" s="25"/>
      <c r="L188" s="26">
        <v>1</v>
      </c>
      <c r="M188" s="26">
        <v>3</v>
      </c>
      <c r="O188" s="19"/>
      <c r="P188" s="19"/>
      <c r="Q188" s="19"/>
      <c r="R188" s="19"/>
      <c r="S188" s="19"/>
      <c r="T188" s="19"/>
    </row>
    <row r="189" spans="1:20" ht="17.100000000000001" customHeight="1" x14ac:dyDescent="0.25">
      <c r="A189" s="12">
        <v>90</v>
      </c>
      <c r="B189" s="115">
        <v>43694</v>
      </c>
      <c r="C189" s="112"/>
      <c r="D189" s="89">
        <v>0</v>
      </c>
      <c r="E189" s="89">
        <v>0</v>
      </c>
      <c r="F189" s="89">
        <v>0</v>
      </c>
      <c r="G189" s="89">
        <v>0</v>
      </c>
      <c r="H189" s="89">
        <v>0</v>
      </c>
      <c r="I189" s="19"/>
      <c r="J189" s="19"/>
      <c r="K189" s="25"/>
      <c r="L189" s="26">
        <v>1</v>
      </c>
      <c r="M189" s="26">
        <v>3</v>
      </c>
      <c r="O189" s="19"/>
      <c r="P189" s="19"/>
      <c r="Q189" s="19"/>
      <c r="R189" s="19"/>
      <c r="S189" s="19"/>
      <c r="T189" s="19"/>
    </row>
    <row r="190" spans="1:20" ht="17.100000000000001" customHeight="1" x14ac:dyDescent="0.25">
      <c r="A190" s="12">
        <v>91</v>
      </c>
      <c r="B190" s="115">
        <v>43697</v>
      </c>
      <c r="C190" s="108">
        <v>0</v>
      </c>
      <c r="D190" s="89">
        <v>0</v>
      </c>
      <c r="E190" s="89">
        <v>0</v>
      </c>
      <c r="F190" s="89">
        <v>0</v>
      </c>
      <c r="G190" s="89">
        <v>0</v>
      </c>
      <c r="H190" s="89">
        <v>0</v>
      </c>
      <c r="I190" s="19"/>
      <c r="J190" s="19"/>
      <c r="K190" s="25"/>
      <c r="L190" s="26">
        <v>1</v>
      </c>
      <c r="M190" s="26">
        <v>3</v>
      </c>
      <c r="O190" s="19"/>
      <c r="P190" s="19"/>
      <c r="Q190" s="19"/>
      <c r="R190" s="19"/>
      <c r="S190" s="19"/>
      <c r="T190" s="19"/>
    </row>
    <row r="191" spans="1:20" ht="17.100000000000001" customHeight="1" x14ac:dyDescent="0.25">
      <c r="A191" s="12">
        <v>92</v>
      </c>
      <c r="B191" s="115">
        <v>43698</v>
      </c>
      <c r="C191" s="112"/>
      <c r="D191" s="89">
        <v>0</v>
      </c>
      <c r="E191" s="89">
        <v>0</v>
      </c>
      <c r="F191" s="89">
        <v>0</v>
      </c>
      <c r="G191" s="89">
        <v>0</v>
      </c>
      <c r="H191" s="89">
        <v>0</v>
      </c>
      <c r="I191" s="19"/>
      <c r="J191" s="19"/>
      <c r="K191" s="25"/>
      <c r="L191" s="26">
        <v>1</v>
      </c>
      <c r="M191" s="26">
        <v>3</v>
      </c>
      <c r="O191" s="19"/>
      <c r="P191" s="19"/>
      <c r="Q191" s="19"/>
      <c r="R191" s="19"/>
      <c r="S191" s="19"/>
      <c r="T191" s="19"/>
    </row>
    <row r="192" spans="1:20" ht="17.100000000000001" customHeight="1" x14ac:dyDescent="0.25">
      <c r="A192" s="12">
        <v>93</v>
      </c>
      <c r="B192" s="115">
        <v>43700</v>
      </c>
      <c r="C192" s="108"/>
      <c r="D192" s="89">
        <v>0</v>
      </c>
      <c r="E192" s="89">
        <v>0</v>
      </c>
      <c r="F192" s="89">
        <v>0</v>
      </c>
      <c r="G192" s="89">
        <v>0</v>
      </c>
      <c r="H192" s="89">
        <v>0</v>
      </c>
      <c r="I192" s="19"/>
      <c r="J192" s="19"/>
      <c r="K192" s="25"/>
      <c r="L192" s="26">
        <v>1</v>
      </c>
      <c r="M192" s="26">
        <v>3</v>
      </c>
      <c r="O192" s="19"/>
      <c r="P192" s="19"/>
      <c r="Q192" s="19"/>
      <c r="R192" s="19"/>
      <c r="S192" s="19"/>
      <c r="T192" s="19"/>
    </row>
    <row r="193" spans="1:20" ht="17.100000000000001" customHeight="1" x14ac:dyDescent="0.25">
      <c r="A193" s="12">
        <v>94</v>
      </c>
      <c r="B193" s="115">
        <v>43704</v>
      </c>
      <c r="C193" s="112">
        <v>0</v>
      </c>
      <c r="D193" s="89">
        <v>0</v>
      </c>
      <c r="E193" s="89">
        <v>0</v>
      </c>
      <c r="F193" s="89">
        <v>0</v>
      </c>
      <c r="G193" s="89">
        <v>0</v>
      </c>
      <c r="H193" s="89">
        <v>0</v>
      </c>
      <c r="I193" s="19"/>
      <c r="J193" s="19"/>
      <c r="K193" s="25"/>
      <c r="L193" s="26">
        <v>1</v>
      </c>
      <c r="M193" s="26">
        <v>3</v>
      </c>
      <c r="O193" s="19"/>
      <c r="P193" s="19"/>
      <c r="Q193" s="19"/>
      <c r="R193" s="19"/>
      <c r="S193" s="19"/>
      <c r="T193" s="19"/>
    </row>
    <row r="194" spans="1:20" ht="17.100000000000001" customHeight="1" x14ac:dyDescent="0.25">
      <c r="A194" s="12">
        <v>95</v>
      </c>
      <c r="B194" s="115">
        <v>43706</v>
      </c>
      <c r="C194" s="108"/>
      <c r="D194" s="89">
        <v>0</v>
      </c>
      <c r="E194" s="89">
        <v>0</v>
      </c>
      <c r="F194" s="89">
        <v>0</v>
      </c>
      <c r="G194" s="89">
        <v>0</v>
      </c>
      <c r="H194" s="89">
        <v>0</v>
      </c>
      <c r="I194" s="19"/>
      <c r="J194" s="19"/>
      <c r="K194" s="25"/>
      <c r="L194" s="26">
        <v>1</v>
      </c>
      <c r="M194" s="26">
        <v>3</v>
      </c>
      <c r="O194" s="19"/>
      <c r="P194" s="19"/>
      <c r="Q194" s="19"/>
      <c r="R194" s="19"/>
      <c r="S194" s="19"/>
      <c r="T194" s="19"/>
    </row>
    <row r="195" spans="1:20" ht="17.100000000000001" customHeight="1" x14ac:dyDescent="0.25">
      <c r="A195" s="12">
        <v>96</v>
      </c>
      <c r="B195" s="115">
        <v>43707</v>
      </c>
      <c r="C195" s="108"/>
      <c r="D195" s="89">
        <v>0</v>
      </c>
      <c r="E195" s="89">
        <v>0</v>
      </c>
      <c r="F195" s="89">
        <v>0</v>
      </c>
      <c r="G195" s="89">
        <v>0</v>
      </c>
      <c r="H195" s="89">
        <v>0</v>
      </c>
      <c r="I195" s="19"/>
      <c r="J195" s="19"/>
      <c r="K195" s="25"/>
      <c r="L195" s="26">
        <v>1</v>
      </c>
      <c r="M195" s="26">
        <v>3</v>
      </c>
      <c r="O195" s="19"/>
      <c r="P195" s="19"/>
      <c r="Q195" s="19"/>
      <c r="R195" s="19"/>
      <c r="S195" s="19"/>
      <c r="T195" s="19"/>
    </row>
    <row r="196" spans="1:20" ht="17.100000000000001" customHeight="1" x14ac:dyDescent="0.25">
      <c r="A196" s="12">
        <v>97</v>
      </c>
      <c r="B196" s="136">
        <v>43709</v>
      </c>
      <c r="C196" s="89"/>
      <c r="D196" s="89">
        <v>0</v>
      </c>
      <c r="E196" s="89">
        <v>0</v>
      </c>
      <c r="F196" s="89">
        <v>0</v>
      </c>
      <c r="G196" s="89">
        <v>0</v>
      </c>
      <c r="H196" s="89">
        <v>0</v>
      </c>
      <c r="I196" s="19"/>
      <c r="J196" s="19"/>
      <c r="K196" s="25"/>
      <c r="L196" s="26">
        <v>1</v>
      </c>
      <c r="M196" s="26">
        <v>3</v>
      </c>
      <c r="O196" s="19"/>
      <c r="P196" s="19"/>
      <c r="Q196" s="19"/>
      <c r="R196" s="19"/>
      <c r="S196" s="19"/>
      <c r="T196" s="19"/>
    </row>
    <row r="197" spans="1:20" ht="17.100000000000001" customHeight="1" x14ac:dyDescent="0.25">
      <c r="A197" s="12">
        <v>98</v>
      </c>
      <c r="B197" s="136">
        <v>43713</v>
      </c>
      <c r="C197" s="89">
        <v>0</v>
      </c>
      <c r="D197" s="89">
        <v>0</v>
      </c>
      <c r="E197" s="89">
        <v>0</v>
      </c>
      <c r="F197" s="89">
        <v>0</v>
      </c>
      <c r="G197" s="89">
        <v>0</v>
      </c>
      <c r="H197" s="89">
        <v>0</v>
      </c>
      <c r="I197" s="19"/>
      <c r="J197" s="19"/>
      <c r="K197" s="25"/>
      <c r="L197" s="26">
        <v>1</v>
      </c>
      <c r="M197" s="26">
        <v>3</v>
      </c>
      <c r="O197" s="19"/>
      <c r="P197" s="19"/>
      <c r="Q197" s="19"/>
      <c r="R197" s="19"/>
      <c r="S197" s="19"/>
      <c r="T197" s="19"/>
    </row>
    <row r="198" spans="1:20" ht="17.100000000000001" customHeight="1" x14ac:dyDescent="0.25">
      <c r="A198" s="12">
        <v>99</v>
      </c>
      <c r="B198" s="136">
        <v>43715</v>
      </c>
      <c r="C198" s="89"/>
      <c r="D198" s="89">
        <v>0</v>
      </c>
      <c r="E198" s="89">
        <v>0</v>
      </c>
      <c r="F198" s="89">
        <v>0</v>
      </c>
      <c r="G198" s="89">
        <v>0</v>
      </c>
      <c r="H198" s="89">
        <v>0</v>
      </c>
      <c r="I198" s="19"/>
      <c r="J198" s="19"/>
      <c r="K198" s="25"/>
      <c r="L198" s="26">
        <v>1</v>
      </c>
      <c r="M198" s="26">
        <v>3</v>
      </c>
      <c r="O198" s="19"/>
      <c r="P198" s="19"/>
      <c r="Q198" s="19"/>
      <c r="R198" s="19"/>
      <c r="S198" s="19"/>
      <c r="T198" s="19"/>
    </row>
    <row r="199" spans="1:20" ht="17.100000000000001" customHeight="1" x14ac:dyDescent="0.25">
      <c r="A199" s="12">
        <v>100</v>
      </c>
      <c r="B199" s="136">
        <v>43716</v>
      </c>
      <c r="C199" s="89"/>
      <c r="D199" s="89">
        <v>0</v>
      </c>
      <c r="E199" s="89">
        <v>0</v>
      </c>
      <c r="F199" s="89">
        <v>0</v>
      </c>
      <c r="G199" s="89">
        <v>0</v>
      </c>
      <c r="H199" s="89">
        <v>0</v>
      </c>
      <c r="I199" s="19"/>
      <c r="J199" s="19"/>
      <c r="K199" s="25"/>
      <c r="L199" s="26">
        <v>1</v>
      </c>
      <c r="M199" s="26">
        <v>3</v>
      </c>
      <c r="O199" s="19"/>
      <c r="P199" s="19"/>
      <c r="Q199" s="19"/>
      <c r="R199" s="19"/>
      <c r="S199" s="19"/>
      <c r="T199" s="19"/>
    </row>
    <row r="200" spans="1:20" ht="17.100000000000001" customHeight="1" x14ac:dyDescent="0.25">
      <c r="A200" s="12">
        <v>101</v>
      </c>
      <c r="B200" s="136">
        <v>43719</v>
      </c>
      <c r="C200" s="89">
        <v>0</v>
      </c>
      <c r="D200" s="89">
        <v>1</v>
      </c>
      <c r="E200" s="89">
        <v>0</v>
      </c>
      <c r="F200" s="89">
        <v>0</v>
      </c>
      <c r="G200" s="89">
        <v>0</v>
      </c>
      <c r="H200" s="89">
        <v>0</v>
      </c>
      <c r="I200" s="19"/>
      <c r="J200" s="19"/>
      <c r="K200" s="25"/>
      <c r="L200" s="26">
        <v>1</v>
      </c>
      <c r="M200" s="26">
        <v>3</v>
      </c>
      <c r="O200" s="19"/>
      <c r="P200" s="19"/>
      <c r="Q200" s="19"/>
      <c r="R200" s="19"/>
      <c r="S200" s="19"/>
      <c r="T200" s="19"/>
    </row>
    <row r="201" spans="1:20" ht="17.100000000000001" customHeight="1" x14ac:dyDescent="0.25">
      <c r="A201" s="12">
        <v>102</v>
      </c>
      <c r="B201" s="136">
        <v>43721</v>
      </c>
      <c r="C201" s="89"/>
      <c r="D201" s="89">
        <v>0</v>
      </c>
      <c r="E201" s="89">
        <v>0</v>
      </c>
      <c r="F201" s="89">
        <v>0</v>
      </c>
      <c r="G201" s="89">
        <v>0</v>
      </c>
      <c r="H201" s="89">
        <v>0</v>
      </c>
      <c r="I201" s="19"/>
      <c r="J201" s="19"/>
      <c r="K201" s="25"/>
      <c r="L201" s="26">
        <v>1</v>
      </c>
      <c r="M201" s="26">
        <v>3</v>
      </c>
      <c r="O201" s="19"/>
      <c r="P201" s="19"/>
      <c r="Q201" s="19"/>
      <c r="R201" s="19"/>
      <c r="S201" s="19"/>
      <c r="T201" s="19"/>
    </row>
    <row r="202" spans="1:20" ht="17.100000000000001" customHeight="1" x14ac:dyDescent="0.25">
      <c r="A202" s="12">
        <v>103</v>
      </c>
      <c r="B202" s="136">
        <v>43723</v>
      </c>
      <c r="C202" s="89"/>
      <c r="D202" s="89">
        <v>0</v>
      </c>
      <c r="E202" s="89">
        <v>0</v>
      </c>
      <c r="F202" s="89">
        <v>0</v>
      </c>
      <c r="G202" s="89">
        <v>0</v>
      </c>
      <c r="H202" s="89">
        <v>0</v>
      </c>
      <c r="I202" s="19"/>
      <c r="J202" s="19"/>
      <c r="K202" s="25"/>
      <c r="L202" s="26">
        <v>1</v>
      </c>
      <c r="M202" s="26">
        <v>3</v>
      </c>
      <c r="O202" s="19"/>
      <c r="P202" s="19"/>
      <c r="Q202" s="19"/>
      <c r="R202" s="19"/>
      <c r="S202" s="19"/>
      <c r="T202" s="19"/>
    </row>
    <row r="203" spans="1:20" ht="17.100000000000001" customHeight="1" x14ac:dyDescent="0.25">
      <c r="A203" s="12">
        <v>104</v>
      </c>
      <c r="B203" s="136">
        <v>43730</v>
      </c>
      <c r="C203" s="89">
        <v>0</v>
      </c>
      <c r="D203" s="89">
        <v>0</v>
      </c>
      <c r="E203" s="89">
        <v>0</v>
      </c>
      <c r="F203" s="89">
        <v>0</v>
      </c>
      <c r="G203" s="89">
        <v>0</v>
      </c>
      <c r="H203" s="89">
        <v>0</v>
      </c>
      <c r="I203" s="19"/>
      <c r="J203" s="19"/>
      <c r="K203" s="25"/>
      <c r="L203" s="26">
        <v>1</v>
      </c>
      <c r="M203" s="26">
        <v>3</v>
      </c>
      <c r="O203" s="19"/>
      <c r="P203" s="19"/>
      <c r="Q203" s="19"/>
      <c r="R203" s="19"/>
      <c r="S203" s="19"/>
      <c r="T203" s="19"/>
    </row>
    <row r="204" spans="1:20" ht="17.100000000000001" customHeight="1" x14ac:dyDescent="0.25">
      <c r="A204" s="12">
        <v>105</v>
      </c>
      <c r="B204" s="136">
        <v>43737</v>
      </c>
      <c r="C204" s="89">
        <v>0</v>
      </c>
      <c r="D204" s="89">
        <v>0</v>
      </c>
      <c r="E204" s="89">
        <v>1</v>
      </c>
      <c r="F204" s="89">
        <v>0</v>
      </c>
      <c r="G204" s="89">
        <v>0</v>
      </c>
      <c r="H204" s="89">
        <v>0</v>
      </c>
      <c r="I204" s="19"/>
      <c r="J204" s="19"/>
      <c r="K204" s="25"/>
      <c r="L204" s="26">
        <v>1</v>
      </c>
      <c r="M204" s="26">
        <v>3</v>
      </c>
      <c r="O204" s="19"/>
      <c r="P204" s="19"/>
      <c r="Q204" s="19"/>
      <c r="R204" s="19"/>
      <c r="S204" s="19"/>
      <c r="T204" s="19"/>
    </row>
    <row r="205" spans="1:20" ht="17.100000000000001" customHeight="1" x14ac:dyDescent="0.25">
      <c r="A205" s="12">
        <v>106</v>
      </c>
      <c r="B205" s="143">
        <v>43740</v>
      </c>
      <c r="C205" s="144">
        <v>0</v>
      </c>
      <c r="D205" s="144">
        <v>0</v>
      </c>
      <c r="E205" s="144">
        <v>0</v>
      </c>
      <c r="F205" s="144">
        <v>0</v>
      </c>
      <c r="G205" s="144">
        <v>0</v>
      </c>
      <c r="H205" s="144">
        <v>0</v>
      </c>
      <c r="I205" s="19"/>
      <c r="J205" s="19"/>
      <c r="K205" s="25"/>
      <c r="L205" s="26">
        <v>1</v>
      </c>
      <c r="M205" s="26">
        <v>3</v>
      </c>
      <c r="O205" s="19"/>
      <c r="P205" s="19"/>
      <c r="Q205" s="19"/>
      <c r="R205" s="19"/>
      <c r="S205" s="19"/>
      <c r="T205" s="19"/>
    </row>
    <row r="206" spans="1:20" ht="17.100000000000001" customHeight="1" x14ac:dyDescent="0.25">
      <c r="A206" s="12">
        <v>107</v>
      </c>
      <c r="B206" s="143">
        <v>43750</v>
      </c>
      <c r="C206" s="144">
        <v>0</v>
      </c>
      <c r="D206" s="144">
        <v>0</v>
      </c>
      <c r="E206" s="144">
        <v>0</v>
      </c>
      <c r="F206" s="144">
        <v>0</v>
      </c>
      <c r="G206" s="144">
        <v>0</v>
      </c>
      <c r="H206" s="144">
        <v>0</v>
      </c>
      <c r="I206" s="19"/>
      <c r="J206" s="19"/>
      <c r="K206" s="25"/>
      <c r="L206" s="26">
        <v>1</v>
      </c>
      <c r="M206" s="26">
        <v>3</v>
      </c>
      <c r="O206" s="19"/>
      <c r="P206" s="19"/>
      <c r="Q206" s="19"/>
      <c r="R206" s="19"/>
      <c r="S206" s="19"/>
      <c r="T206" s="19"/>
    </row>
    <row r="207" spans="1:20" ht="17.100000000000001" customHeight="1" x14ac:dyDescent="0.25">
      <c r="A207" s="12">
        <v>108</v>
      </c>
      <c r="B207" s="143">
        <v>43753</v>
      </c>
      <c r="C207" s="144">
        <v>0</v>
      </c>
      <c r="D207" s="144">
        <v>0</v>
      </c>
      <c r="E207" s="144">
        <v>0</v>
      </c>
      <c r="F207" s="144">
        <v>0</v>
      </c>
      <c r="G207" s="144">
        <v>0</v>
      </c>
      <c r="H207" s="144">
        <v>0</v>
      </c>
      <c r="I207" s="19"/>
      <c r="J207" s="19"/>
      <c r="K207" s="25"/>
      <c r="L207" s="26">
        <v>1</v>
      </c>
      <c r="M207" s="26">
        <v>3</v>
      </c>
      <c r="O207" s="19"/>
      <c r="P207" s="19"/>
      <c r="Q207" s="19"/>
      <c r="R207" s="19"/>
      <c r="S207" s="19"/>
      <c r="T207" s="19"/>
    </row>
    <row r="208" spans="1:20" ht="17.100000000000001" customHeight="1" x14ac:dyDescent="0.25">
      <c r="A208" s="12">
        <v>109</v>
      </c>
      <c r="B208" s="143">
        <v>43756</v>
      </c>
      <c r="C208" s="144"/>
      <c r="D208" s="144">
        <v>0</v>
      </c>
      <c r="E208" s="144">
        <v>0</v>
      </c>
      <c r="F208" s="144">
        <v>0</v>
      </c>
      <c r="G208" s="144">
        <v>0</v>
      </c>
      <c r="H208" s="144">
        <v>0</v>
      </c>
      <c r="I208" s="19"/>
      <c r="J208" s="19"/>
      <c r="K208" s="25"/>
      <c r="L208" s="26">
        <v>1</v>
      </c>
      <c r="M208" s="26">
        <v>3</v>
      </c>
      <c r="O208" s="19"/>
      <c r="P208" s="19"/>
      <c r="Q208" s="19"/>
      <c r="R208" s="19"/>
      <c r="S208" s="19"/>
      <c r="T208" s="19"/>
    </row>
    <row r="209" spans="1:20" ht="17.100000000000001" customHeight="1" x14ac:dyDescent="0.25">
      <c r="A209" s="12">
        <v>110</v>
      </c>
      <c r="B209" s="143">
        <v>43758</v>
      </c>
      <c r="C209" s="144"/>
      <c r="D209" s="144">
        <v>0</v>
      </c>
      <c r="E209" s="144">
        <v>0</v>
      </c>
      <c r="F209" s="144">
        <v>0</v>
      </c>
      <c r="G209" s="144">
        <v>0</v>
      </c>
      <c r="H209" s="144">
        <v>0</v>
      </c>
      <c r="I209" s="19"/>
      <c r="J209" s="19"/>
      <c r="K209" s="25"/>
      <c r="L209" s="26">
        <v>1</v>
      </c>
      <c r="M209" s="26">
        <v>3</v>
      </c>
      <c r="O209" s="19"/>
      <c r="P209" s="19"/>
      <c r="Q209" s="19"/>
      <c r="R209" s="19"/>
      <c r="S209" s="19"/>
      <c r="T209" s="19"/>
    </row>
    <row r="210" spans="1:20" ht="17.100000000000001" customHeight="1" x14ac:dyDescent="0.25">
      <c r="A210" s="12">
        <v>111</v>
      </c>
      <c r="B210" s="143">
        <v>43761</v>
      </c>
      <c r="C210" s="144">
        <v>1</v>
      </c>
      <c r="D210" s="144">
        <v>0</v>
      </c>
      <c r="E210" s="144">
        <v>0</v>
      </c>
      <c r="F210" s="144">
        <v>0</v>
      </c>
      <c r="G210" s="144">
        <v>0</v>
      </c>
      <c r="H210" s="144">
        <v>0</v>
      </c>
      <c r="I210" s="19"/>
      <c r="J210" s="19"/>
      <c r="K210" s="25"/>
      <c r="L210" s="26">
        <v>1</v>
      </c>
      <c r="M210" s="26">
        <v>3</v>
      </c>
      <c r="O210" s="19"/>
      <c r="P210" s="19"/>
      <c r="Q210" s="19"/>
      <c r="R210" s="19"/>
      <c r="S210" s="19"/>
      <c r="T210" s="19"/>
    </row>
    <row r="211" spans="1:20" ht="17.100000000000001" customHeight="1" x14ac:dyDescent="0.25">
      <c r="A211" s="12">
        <v>112</v>
      </c>
      <c r="B211" s="143">
        <v>43768</v>
      </c>
      <c r="C211" s="144">
        <v>0</v>
      </c>
      <c r="D211" s="144">
        <v>0</v>
      </c>
      <c r="E211" s="144">
        <v>0</v>
      </c>
      <c r="F211" s="144">
        <v>0</v>
      </c>
      <c r="G211" s="144">
        <v>0</v>
      </c>
      <c r="H211" s="144">
        <v>0</v>
      </c>
      <c r="I211" s="19"/>
      <c r="J211" s="19"/>
      <c r="K211" s="25"/>
      <c r="L211" s="26">
        <v>1</v>
      </c>
      <c r="M211" s="26">
        <v>3</v>
      </c>
      <c r="O211" s="19"/>
      <c r="P211" s="19"/>
      <c r="Q211" s="19"/>
      <c r="R211" s="19"/>
      <c r="S211" s="19"/>
      <c r="T211" s="19"/>
    </row>
    <row r="212" spans="1:20" ht="17.100000000000001" customHeight="1" x14ac:dyDescent="0.25">
      <c r="A212" s="12">
        <v>113</v>
      </c>
      <c r="B212" s="143">
        <v>43771</v>
      </c>
      <c r="C212" s="116"/>
      <c r="D212" s="144">
        <v>0</v>
      </c>
      <c r="E212" s="144">
        <v>0</v>
      </c>
      <c r="F212" s="144">
        <v>0</v>
      </c>
      <c r="G212" s="144">
        <v>0</v>
      </c>
      <c r="H212" s="144">
        <v>0</v>
      </c>
      <c r="I212" s="19"/>
      <c r="J212" s="19"/>
      <c r="K212" s="25"/>
      <c r="L212" s="26">
        <v>1</v>
      </c>
      <c r="M212" s="26">
        <v>3</v>
      </c>
      <c r="O212" s="19"/>
      <c r="P212" s="19"/>
      <c r="Q212" s="19"/>
      <c r="R212" s="19"/>
      <c r="S212" s="19"/>
      <c r="T212" s="19"/>
    </row>
    <row r="213" spans="1:20" ht="17.100000000000001" customHeight="1" x14ac:dyDescent="0.25">
      <c r="A213" s="12">
        <v>114</v>
      </c>
      <c r="B213" s="143">
        <v>43774</v>
      </c>
      <c r="C213" s="116">
        <v>0</v>
      </c>
      <c r="D213" s="144">
        <v>0</v>
      </c>
      <c r="E213" s="144">
        <v>0</v>
      </c>
      <c r="F213" s="144">
        <v>0</v>
      </c>
      <c r="G213" s="144">
        <v>0</v>
      </c>
      <c r="H213" s="144">
        <v>0</v>
      </c>
      <c r="I213" s="19"/>
      <c r="J213" s="19"/>
      <c r="K213" s="25"/>
      <c r="L213" s="26">
        <v>1</v>
      </c>
      <c r="M213" s="26">
        <v>3</v>
      </c>
      <c r="O213" s="19"/>
      <c r="P213" s="19"/>
      <c r="Q213" s="19"/>
      <c r="R213" s="19"/>
      <c r="S213" s="19"/>
      <c r="T213" s="19"/>
    </row>
    <row r="214" spans="1:20" ht="17.100000000000001" customHeight="1" x14ac:dyDescent="0.25">
      <c r="A214" s="12">
        <v>115</v>
      </c>
      <c r="B214" s="143">
        <v>43776</v>
      </c>
      <c r="C214" s="116"/>
      <c r="D214" s="144">
        <v>0</v>
      </c>
      <c r="E214" s="144">
        <v>0</v>
      </c>
      <c r="F214" s="144">
        <v>0</v>
      </c>
      <c r="G214" s="144">
        <v>0</v>
      </c>
      <c r="H214" s="144">
        <v>0</v>
      </c>
      <c r="I214" s="19"/>
      <c r="J214" s="19"/>
      <c r="K214" s="25"/>
      <c r="L214" s="26">
        <v>1</v>
      </c>
      <c r="M214" s="26">
        <v>3</v>
      </c>
      <c r="O214" s="19"/>
      <c r="P214" s="19"/>
      <c r="Q214" s="19"/>
      <c r="R214" s="19"/>
      <c r="S214" s="19"/>
      <c r="T214" s="19"/>
    </row>
    <row r="215" spans="1:20" ht="17.100000000000001" customHeight="1" x14ac:dyDescent="0.25">
      <c r="A215" s="12">
        <v>116</v>
      </c>
      <c r="B215" s="143">
        <v>43777</v>
      </c>
      <c r="C215" s="116"/>
      <c r="D215" s="144">
        <v>0</v>
      </c>
      <c r="E215" s="144">
        <v>0</v>
      </c>
      <c r="F215" s="144">
        <v>0</v>
      </c>
      <c r="G215" s="144">
        <v>0</v>
      </c>
      <c r="H215" s="144">
        <v>0</v>
      </c>
      <c r="I215" s="19"/>
      <c r="J215" s="19"/>
      <c r="K215" s="25"/>
      <c r="L215" s="26">
        <v>1</v>
      </c>
      <c r="M215" s="26">
        <v>3</v>
      </c>
      <c r="O215" s="19"/>
      <c r="P215" s="19"/>
      <c r="Q215" s="19"/>
      <c r="R215" s="19"/>
      <c r="S215" s="19"/>
      <c r="T215" s="19"/>
    </row>
    <row r="216" spans="1:20" ht="17.100000000000001" customHeight="1" x14ac:dyDescent="0.25">
      <c r="A216" s="12">
        <v>117</v>
      </c>
      <c r="B216" s="143">
        <v>43782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9"/>
      <c r="J216" s="19"/>
      <c r="K216" s="25"/>
      <c r="L216" s="26">
        <v>1</v>
      </c>
      <c r="M216" s="26">
        <v>3</v>
      </c>
      <c r="O216" s="19"/>
      <c r="P216" s="19"/>
      <c r="Q216" s="19"/>
      <c r="R216" s="19"/>
      <c r="S216" s="19"/>
      <c r="T216" s="19"/>
    </row>
    <row r="217" spans="1:20" ht="17.100000000000001" customHeight="1" x14ac:dyDescent="0.25">
      <c r="A217" s="12">
        <v>118</v>
      </c>
      <c r="B217" s="143">
        <v>43784</v>
      </c>
      <c r="C217" s="116"/>
      <c r="D217" s="144">
        <v>0</v>
      </c>
      <c r="E217" s="144">
        <v>0</v>
      </c>
      <c r="F217" s="144">
        <v>0</v>
      </c>
      <c r="G217" s="144">
        <v>0</v>
      </c>
      <c r="H217" s="144">
        <v>0</v>
      </c>
      <c r="I217" s="19"/>
      <c r="J217" s="19"/>
      <c r="K217" s="25"/>
      <c r="L217" s="26">
        <v>1</v>
      </c>
      <c r="M217" s="26">
        <v>3</v>
      </c>
      <c r="O217" s="19"/>
      <c r="P217" s="19"/>
      <c r="Q217" s="19"/>
      <c r="R217" s="19"/>
      <c r="S217" s="19"/>
      <c r="T217" s="19"/>
    </row>
    <row r="218" spans="1:20" ht="17.100000000000001" customHeight="1" x14ac:dyDescent="0.25">
      <c r="A218" s="12">
        <v>119</v>
      </c>
      <c r="B218" s="143">
        <v>43786</v>
      </c>
      <c r="C218" s="144"/>
      <c r="D218" s="144">
        <v>0</v>
      </c>
      <c r="E218" s="144">
        <v>0</v>
      </c>
      <c r="F218" s="144">
        <v>0</v>
      </c>
      <c r="G218" s="144">
        <v>0</v>
      </c>
      <c r="H218" s="144">
        <v>0</v>
      </c>
      <c r="I218" s="19"/>
      <c r="J218" s="19"/>
      <c r="K218" s="25"/>
      <c r="L218" s="26">
        <v>1</v>
      </c>
      <c r="M218" s="26">
        <v>3</v>
      </c>
      <c r="O218" s="19"/>
      <c r="P218" s="19"/>
      <c r="Q218" s="19"/>
      <c r="R218" s="19"/>
      <c r="S218" s="19"/>
      <c r="T218" s="19"/>
    </row>
    <row r="219" spans="1:20" ht="17.100000000000001" customHeight="1" x14ac:dyDescent="0.25">
      <c r="A219" s="12">
        <v>120</v>
      </c>
      <c r="B219" s="143">
        <v>43787</v>
      </c>
      <c r="C219" s="144">
        <v>0</v>
      </c>
      <c r="D219" s="144">
        <v>0</v>
      </c>
      <c r="E219" s="144">
        <v>0</v>
      </c>
      <c r="F219" s="144">
        <v>0</v>
      </c>
      <c r="G219" s="144">
        <v>0</v>
      </c>
      <c r="H219" s="144">
        <v>0</v>
      </c>
      <c r="I219" s="19"/>
      <c r="J219" s="19"/>
      <c r="K219" s="25"/>
      <c r="L219" s="26">
        <v>1</v>
      </c>
      <c r="M219" s="26">
        <v>3</v>
      </c>
      <c r="O219" s="19"/>
      <c r="P219" s="19"/>
      <c r="Q219" s="19"/>
      <c r="R219" s="19"/>
      <c r="S219" s="19"/>
      <c r="T219" s="19"/>
    </row>
    <row r="220" spans="1:20" ht="17.100000000000001" customHeight="1" x14ac:dyDescent="0.25">
      <c r="A220" s="12">
        <v>121</v>
      </c>
      <c r="B220" s="143">
        <v>43790</v>
      </c>
      <c r="C220" s="144"/>
      <c r="D220" s="144">
        <v>0</v>
      </c>
      <c r="E220" s="144">
        <v>0</v>
      </c>
      <c r="F220" s="144">
        <v>0</v>
      </c>
      <c r="G220" s="144">
        <v>0</v>
      </c>
      <c r="H220" s="144">
        <v>0</v>
      </c>
      <c r="I220" s="19"/>
      <c r="J220" s="19"/>
      <c r="K220" s="25"/>
      <c r="L220" s="26">
        <v>1</v>
      </c>
      <c r="M220" s="26">
        <v>3</v>
      </c>
      <c r="O220" s="19"/>
      <c r="P220" s="19"/>
      <c r="Q220" s="19"/>
      <c r="R220" s="19"/>
      <c r="S220" s="19"/>
      <c r="T220" s="19"/>
    </row>
    <row r="221" spans="1:20" ht="17.100000000000001" customHeight="1" x14ac:dyDescent="0.25">
      <c r="A221" s="12">
        <v>122</v>
      </c>
      <c r="B221" s="143">
        <v>43793</v>
      </c>
      <c r="C221" s="144"/>
      <c r="D221" s="144">
        <v>0</v>
      </c>
      <c r="E221" s="144">
        <v>0</v>
      </c>
      <c r="F221" s="144">
        <v>0</v>
      </c>
      <c r="G221" s="144">
        <v>0</v>
      </c>
      <c r="H221" s="144">
        <v>0</v>
      </c>
      <c r="I221" s="19"/>
      <c r="J221" s="19"/>
      <c r="K221" s="25"/>
      <c r="L221" s="26">
        <v>1</v>
      </c>
      <c r="M221" s="26">
        <v>3</v>
      </c>
      <c r="O221" s="19"/>
      <c r="P221" s="19"/>
      <c r="Q221" s="19"/>
      <c r="R221" s="19"/>
      <c r="S221" s="19"/>
      <c r="T221" s="19"/>
    </row>
    <row r="222" spans="1:20" ht="17.100000000000001" customHeight="1" x14ac:dyDescent="0.25">
      <c r="A222" s="12">
        <v>123</v>
      </c>
      <c r="B222" s="143">
        <v>43795</v>
      </c>
      <c r="C222" s="144">
        <v>0</v>
      </c>
      <c r="D222" s="144">
        <v>0</v>
      </c>
      <c r="E222" s="144">
        <v>0</v>
      </c>
      <c r="F222" s="144">
        <v>0</v>
      </c>
      <c r="G222" s="144">
        <v>0</v>
      </c>
      <c r="H222" s="144">
        <v>0</v>
      </c>
      <c r="I222" s="19"/>
      <c r="J222" s="19"/>
      <c r="K222" s="25"/>
      <c r="L222" s="26">
        <v>1</v>
      </c>
      <c r="M222" s="26">
        <v>3</v>
      </c>
      <c r="O222" s="19"/>
      <c r="P222" s="19"/>
      <c r="Q222" s="19"/>
      <c r="R222" s="19"/>
      <c r="S222" s="19"/>
      <c r="T222" s="19"/>
    </row>
    <row r="223" spans="1:20" ht="17.100000000000001" customHeight="1" x14ac:dyDescent="0.25">
      <c r="A223" s="12">
        <v>124</v>
      </c>
      <c r="B223" s="143">
        <v>43798</v>
      </c>
      <c r="C223" s="116"/>
      <c r="D223" s="116">
        <v>0</v>
      </c>
      <c r="E223" s="116">
        <v>0</v>
      </c>
      <c r="F223" s="116">
        <v>0</v>
      </c>
      <c r="G223" s="116">
        <v>0</v>
      </c>
      <c r="H223" s="116">
        <v>0</v>
      </c>
      <c r="I223" s="19"/>
      <c r="J223" s="19"/>
      <c r="K223" s="25"/>
      <c r="L223" s="26">
        <v>1</v>
      </c>
      <c r="M223" s="26">
        <v>3</v>
      </c>
      <c r="O223" s="19"/>
      <c r="P223" s="19"/>
      <c r="Q223" s="19"/>
      <c r="R223" s="19"/>
      <c r="S223" s="19"/>
      <c r="T223" s="19"/>
    </row>
    <row r="224" spans="1:20" ht="17.100000000000001" customHeight="1" x14ac:dyDescent="0.25">
      <c r="A224" s="12">
        <v>125</v>
      </c>
      <c r="B224" s="143">
        <v>43801</v>
      </c>
      <c r="C224" s="116"/>
      <c r="D224" s="116">
        <v>0</v>
      </c>
      <c r="E224" s="116">
        <v>0</v>
      </c>
      <c r="F224" s="116">
        <v>0</v>
      </c>
      <c r="G224" s="116">
        <v>0</v>
      </c>
      <c r="H224" s="116">
        <v>0</v>
      </c>
      <c r="I224" s="19"/>
      <c r="J224" s="19"/>
      <c r="K224" s="25"/>
      <c r="L224" s="26">
        <v>1</v>
      </c>
      <c r="M224" s="26">
        <v>3</v>
      </c>
      <c r="O224" s="19"/>
      <c r="P224" s="19"/>
      <c r="Q224" s="19"/>
      <c r="R224" s="19"/>
      <c r="S224" s="19"/>
      <c r="T224" s="19"/>
    </row>
    <row r="225" spans="1:21" ht="17.100000000000001" customHeight="1" x14ac:dyDescent="0.25">
      <c r="A225" s="12">
        <v>126</v>
      </c>
      <c r="B225" s="143">
        <v>43803</v>
      </c>
      <c r="C225" s="116">
        <v>0</v>
      </c>
      <c r="D225" s="116">
        <v>0</v>
      </c>
      <c r="E225" s="116">
        <v>0</v>
      </c>
      <c r="F225" s="116">
        <v>0</v>
      </c>
      <c r="G225" s="116">
        <v>0</v>
      </c>
      <c r="H225" s="116">
        <v>0</v>
      </c>
      <c r="I225" s="19"/>
      <c r="J225" s="19"/>
      <c r="K225" s="25"/>
      <c r="L225" s="26">
        <v>1</v>
      </c>
      <c r="M225" s="26">
        <v>3</v>
      </c>
      <c r="O225" s="19"/>
      <c r="P225" s="19"/>
      <c r="Q225" s="19"/>
      <c r="R225" s="19"/>
      <c r="S225" s="19"/>
      <c r="T225" s="19"/>
    </row>
    <row r="226" spans="1:21" ht="17.100000000000001" customHeight="1" x14ac:dyDescent="0.25">
      <c r="A226" s="12">
        <v>127</v>
      </c>
      <c r="B226" s="143">
        <v>43805</v>
      </c>
      <c r="C226" s="116"/>
      <c r="D226" s="116">
        <v>0</v>
      </c>
      <c r="E226" s="116">
        <v>0</v>
      </c>
      <c r="F226" s="116">
        <v>0</v>
      </c>
      <c r="G226" s="116">
        <v>0</v>
      </c>
      <c r="H226" s="116">
        <v>0</v>
      </c>
      <c r="I226" s="19"/>
      <c r="J226" s="19"/>
      <c r="K226" s="25"/>
      <c r="L226" s="26">
        <v>1</v>
      </c>
      <c r="M226" s="26">
        <v>3</v>
      </c>
      <c r="O226" s="19"/>
      <c r="P226" s="19"/>
      <c r="Q226" s="19"/>
      <c r="R226" s="19"/>
      <c r="S226" s="19"/>
      <c r="T226" s="19"/>
    </row>
    <row r="227" spans="1:21" ht="17.100000000000001" customHeight="1" x14ac:dyDescent="0.25">
      <c r="A227" s="12">
        <v>128</v>
      </c>
      <c r="B227" s="143">
        <v>43807</v>
      </c>
      <c r="C227" s="144"/>
      <c r="D227" s="116">
        <v>0</v>
      </c>
      <c r="E227" s="116">
        <v>0</v>
      </c>
      <c r="F227" s="116">
        <v>0</v>
      </c>
      <c r="G227" s="116">
        <v>0</v>
      </c>
      <c r="H227" s="116">
        <v>0</v>
      </c>
      <c r="I227" s="19"/>
      <c r="J227" s="19"/>
      <c r="K227" s="25"/>
      <c r="L227" s="26">
        <v>1</v>
      </c>
      <c r="M227" s="26">
        <v>3</v>
      </c>
      <c r="O227" s="19"/>
      <c r="P227" s="19"/>
      <c r="Q227" s="19"/>
      <c r="R227" s="19"/>
      <c r="S227" s="19"/>
      <c r="T227" s="19"/>
    </row>
    <row r="228" spans="1:21" ht="17.100000000000001" customHeight="1" x14ac:dyDescent="0.25">
      <c r="A228" s="12">
        <v>129</v>
      </c>
      <c r="B228" s="143">
        <v>43808</v>
      </c>
      <c r="C228" s="116">
        <v>0</v>
      </c>
      <c r="D228" s="116">
        <v>0</v>
      </c>
      <c r="E228" s="116">
        <v>0</v>
      </c>
      <c r="F228" s="116">
        <v>0</v>
      </c>
      <c r="G228" s="116">
        <v>0</v>
      </c>
      <c r="H228" s="116">
        <v>0</v>
      </c>
      <c r="I228" s="19"/>
      <c r="J228" s="19"/>
      <c r="K228" s="25"/>
      <c r="L228" s="26">
        <v>1</v>
      </c>
      <c r="M228" s="26">
        <v>3</v>
      </c>
      <c r="O228" s="19"/>
      <c r="P228" s="19"/>
      <c r="Q228" s="19"/>
      <c r="R228" s="19"/>
      <c r="S228" s="19"/>
      <c r="T228" s="19"/>
    </row>
    <row r="229" spans="1:21" ht="17.100000000000001" customHeight="1" x14ac:dyDescent="0.25">
      <c r="A229" s="12">
        <v>131</v>
      </c>
      <c r="B229" s="143">
        <v>43811</v>
      </c>
      <c r="C229" s="144"/>
      <c r="D229" s="116">
        <v>0</v>
      </c>
      <c r="E229" s="116">
        <v>0</v>
      </c>
      <c r="F229" s="116">
        <v>0</v>
      </c>
      <c r="G229" s="116">
        <v>0</v>
      </c>
      <c r="H229" s="116">
        <v>0</v>
      </c>
      <c r="I229" s="19"/>
      <c r="J229" s="19"/>
      <c r="K229" s="25"/>
      <c r="L229" s="26">
        <v>1</v>
      </c>
      <c r="M229" s="26">
        <v>3</v>
      </c>
      <c r="O229" s="19"/>
      <c r="P229" s="19"/>
      <c r="Q229" s="19"/>
      <c r="R229" s="19"/>
      <c r="S229" s="19"/>
      <c r="T229" s="19"/>
    </row>
    <row r="230" spans="1:21" ht="17.100000000000001" customHeight="1" x14ac:dyDescent="0.25">
      <c r="A230" s="12">
        <v>132</v>
      </c>
      <c r="B230" s="143">
        <v>43812</v>
      </c>
      <c r="C230" s="144"/>
      <c r="D230" s="116">
        <v>0</v>
      </c>
      <c r="E230" s="116">
        <v>0</v>
      </c>
      <c r="F230" s="116">
        <v>0</v>
      </c>
      <c r="G230" s="116">
        <v>0</v>
      </c>
      <c r="H230" s="116">
        <v>0</v>
      </c>
      <c r="I230" s="19"/>
      <c r="J230" s="19"/>
      <c r="K230" s="25"/>
      <c r="L230" s="26">
        <v>1</v>
      </c>
      <c r="M230" s="26">
        <v>3</v>
      </c>
      <c r="O230" s="19"/>
      <c r="P230" s="19"/>
      <c r="Q230" s="19"/>
      <c r="R230" s="19"/>
      <c r="S230" s="19"/>
      <c r="T230" s="19"/>
    </row>
    <row r="231" spans="1:21" ht="17.100000000000001" customHeight="1" x14ac:dyDescent="0.25">
      <c r="A231" s="12">
        <v>133</v>
      </c>
      <c r="B231" s="143">
        <v>43817</v>
      </c>
      <c r="C231" s="116">
        <v>0</v>
      </c>
      <c r="D231" s="116">
        <v>0</v>
      </c>
      <c r="E231" s="116">
        <v>0</v>
      </c>
      <c r="F231" s="116">
        <v>0</v>
      </c>
      <c r="G231" s="116">
        <v>0</v>
      </c>
      <c r="H231" s="116">
        <v>0</v>
      </c>
      <c r="I231" s="19"/>
      <c r="J231" s="19"/>
      <c r="K231" s="25"/>
      <c r="L231" s="26">
        <v>1</v>
      </c>
      <c r="M231" s="26">
        <v>3</v>
      </c>
      <c r="O231" s="19"/>
      <c r="P231" s="19"/>
      <c r="Q231" s="19"/>
      <c r="R231" s="19"/>
      <c r="S231" s="19"/>
      <c r="T231" s="19"/>
    </row>
    <row r="232" spans="1:21" ht="17.100000000000001" customHeight="1" x14ac:dyDescent="0.25">
      <c r="A232" s="12">
        <v>134</v>
      </c>
      <c r="B232" s="143">
        <v>43819</v>
      </c>
      <c r="C232" s="144"/>
      <c r="D232" s="116">
        <v>0</v>
      </c>
      <c r="E232" s="116">
        <v>0</v>
      </c>
      <c r="F232" s="116">
        <v>0</v>
      </c>
      <c r="G232" s="116">
        <v>0</v>
      </c>
      <c r="H232" s="116">
        <v>0</v>
      </c>
      <c r="I232" s="19"/>
      <c r="J232" s="19"/>
      <c r="K232" s="25"/>
      <c r="L232" s="26">
        <v>1</v>
      </c>
      <c r="M232" s="26">
        <v>3</v>
      </c>
      <c r="O232" s="19"/>
      <c r="P232" s="19"/>
      <c r="Q232" s="19"/>
      <c r="R232" s="19"/>
      <c r="S232" s="19"/>
      <c r="T232" s="19"/>
    </row>
    <row r="233" spans="1:21" ht="17.100000000000001" customHeight="1" x14ac:dyDescent="0.25">
      <c r="A233" s="12">
        <v>135</v>
      </c>
      <c r="B233" s="143">
        <v>43821</v>
      </c>
      <c r="C233" s="144"/>
      <c r="D233" s="116">
        <v>0</v>
      </c>
      <c r="E233" s="116">
        <v>0</v>
      </c>
      <c r="F233" s="116">
        <v>0</v>
      </c>
      <c r="G233" s="116">
        <v>0</v>
      </c>
      <c r="H233" s="116">
        <v>0</v>
      </c>
      <c r="I233" s="19"/>
      <c r="J233" s="19"/>
      <c r="K233" s="25"/>
      <c r="L233" s="26">
        <v>1</v>
      </c>
      <c r="M233" s="26">
        <v>3</v>
      </c>
      <c r="O233" s="19"/>
      <c r="P233" s="19"/>
      <c r="Q233" s="19"/>
      <c r="R233" s="19"/>
      <c r="S233" s="19"/>
      <c r="T233" s="19"/>
    </row>
    <row r="234" spans="1:21" ht="17.100000000000001" customHeight="1" x14ac:dyDescent="0.25">
      <c r="A234" s="12">
        <v>136</v>
      </c>
      <c r="B234" s="143">
        <v>43824</v>
      </c>
      <c r="C234" s="116">
        <v>0</v>
      </c>
      <c r="D234" s="116">
        <v>0</v>
      </c>
      <c r="E234" s="116">
        <v>0</v>
      </c>
      <c r="F234" s="116">
        <v>0</v>
      </c>
      <c r="G234" s="116">
        <v>0</v>
      </c>
      <c r="H234" s="116">
        <v>0</v>
      </c>
      <c r="I234" s="19"/>
      <c r="J234" s="19"/>
      <c r="K234" s="25"/>
      <c r="L234" s="26">
        <v>1</v>
      </c>
      <c r="M234" s="26">
        <v>3</v>
      </c>
      <c r="O234" s="19"/>
      <c r="P234" s="19"/>
      <c r="Q234" s="19"/>
      <c r="R234" s="19"/>
      <c r="S234" s="19"/>
      <c r="T234" s="19"/>
    </row>
    <row r="235" spans="1:21" ht="17.100000000000001" customHeight="1" x14ac:dyDescent="0.25">
      <c r="A235" s="12">
        <v>137</v>
      </c>
      <c r="B235" s="143">
        <v>43825</v>
      </c>
      <c r="C235" s="144"/>
      <c r="D235" s="116">
        <v>0</v>
      </c>
      <c r="E235" s="116">
        <v>0</v>
      </c>
      <c r="F235" s="116">
        <v>0</v>
      </c>
      <c r="G235" s="116">
        <v>0</v>
      </c>
      <c r="H235" s="116">
        <v>0</v>
      </c>
      <c r="I235" s="19"/>
      <c r="J235" s="19"/>
      <c r="K235" s="25"/>
      <c r="L235" s="26">
        <v>1</v>
      </c>
      <c r="M235" s="26">
        <v>3</v>
      </c>
      <c r="O235" s="19"/>
      <c r="P235" s="19"/>
      <c r="Q235" s="19"/>
      <c r="R235" s="19"/>
      <c r="S235" s="19"/>
      <c r="T235" s="19"/>
    </row>
    <row r="236" spans="1:21" ht="17.100000000000001" customHeight="1" x14ac:dyDescent="0.25">
      <c r="A236" s="12"/>
      <c r="B236" s="143"/>
      <c r="C236" s="144"/>
      <c r="D236" s="116">
        <v>0</v>
      </c>
      <c r="E236" s="116">
        <v>0</v>
      </c>
      <c r="F236" s="116">
        <v>0</v>
      </c>
      <c r="G236" s="116">
        <v>0</v>
      </c>
      <c r="H236" s="116">
        <v>0</v>
      </c>
      <c r="I236" s="19"/>
      <c r="J236" s="19"/>
      <c r="K236" s="25"/>
      <c r="L236" s="26">
        <v>1</v>
      </c>
      <c r="M236" s="26">
        <v>3</v>
      </c>
      <c r="O236" s="19"/>
      <c r="P236" s="19"/>
      <c r="Q236" s="19"/>
      <c r="R236" s="19"/>
      <c r="S236" s="19"/>
      <c r="T236" s="19"/>
    </row>
    <row r="237" spans="1:21" ht="17.100000000000001" customHeight="1" x14ac:dyDescent="0.25">
      <c r="A237" s="12"/>
      <c r="B237" s="143"/>
      <c r="C237" s="144"/>
      <c r="D237" s="116">
        <v>0</v>
      </c>
      <c r="E237" s="116">
        <v>0</v>
      </c>
      <c r="F237" s="116">
        <v>0</v>
      </c>
      <c r="G237" s="116">
        <v>0</v>
      </c>
      <c r="H237" s="116">
        <v>0</v>
      </c>
      <c r="I237" s="19"/>
      <c r="J237" s="19"/>
      <c r="K237" s="25"/>
      <c r="L237" s="26">
        <v>1</v>
      </c>
      <c r="M237" s="26">
        <v>3</v>
      </c>
      <c r="O237" s="19"/>
      <c r="P237" s="19"/>
      <c r="Q237" s="19"/>
      <c r="R237" s="19"/>
      <c r="S237" s="19"/>
      <c r="T237" s="19"/>
    </row>
    <row r="238" spans="1:21" ht="17.100000000000001" customHeight="1" x14ac:dyDescent="0.25">
      <c r="A238" s="12">
        <v>139</v>
      </c>
      <c r="B238" s="143">
        <v>43827</v>
      </c>
      <c r="C238" s="144"/>
      <c r="D238" s="116">
        <v>0</v>
      </c>
      <c r="E238" s="116">
        <v>0</v>
      </c>
      <c r="F238" s="116">
        <v>0</v>
      </c>
      <c r="G238" s="116">
        <v>0</v>
      </c>
      <c r="H238" s="116">
        <v>0</v>
      </c>
      <c r="I238" s="19"/>
      <c r="J238" s="19"/>
      <c r="K238" s="25"/>
      <c r="L238" s="26">
        <v>1</v>
      </c>
      <c r="M238" s="26">
        <v>3</v>
      </c>
      <c r="O238" s="19"/>
      <c r="P238" s="19"/>
      <c r="Q238" s="19"/>
      <c r="R238" s="19"/>
      <c r="S238" s="19"/>
      <c r="T238" s="19"/>
    </row>
    <row r="239" spans="1:21" ht="17.100000000000001" customHeight="1" x14ac:dyDescent="0.25">
      <c r="A239" s="12" t="s">
        <v>11</v>
      </c>
      <c r="B239" s="35"/>
      <c r="C239" s="34" t="e">
        <f t="shared" ref="C239:H239" si="0">IF(O239=0, "&lt; 1", O239)</f>
        <v>#DIV/0!</v>
      </c>
      <c r="D239" s="34" t="e">
        <f t="shared" si="0"/>
        <v>#DIV/0!</v>
      </c>
      <c r="E239" s="34" t="e">
        <f t="shared" si="0"/>
        <v>#DIV/0!</v>
      </c>
      <c r="F239" s="34" t="e">
        <f t="shared" si="0"/>
        <v>#DIV/0!</v>
      </c>
      <c r="G239" s="34" t="e">
        <f t="shared" si="0"/>
        <v>#DIV/0!</v>
      </c>
      <c r="H239" s="34" t="e">
        <f t="shared" si="0"/>
        <v>#DIV/0!</v>
      </c>
      <c r="I239" s="51"/>
      <c r="J239" s="51"/>
      <c r="K239" s="27"/>
      <c r="L239" s="26"/>
      <c r="M239" s="26"/>
      <c r="O239" s="12" t="e">
        <f>ROUNDUP(AVERAGE(O13:O238), 0)</f>
        <v>#DIV/0!</v>
      </c>
      <c r="P239" s="12" t="e">
        <f>ROUNDUP(AVERAGE(P13:P238), 0)</f>
        <v>#DIV/0!</v>
      </c>
      <c r="Q239" s="12" t="e">
        <f>ROUNDUP(AVERAGE(Q13:Q238), 0)</f>
        <v>#DIV/0!</v>
      </c>
      <c r="R239" s="12" t="e">
        <f>ROUNDUP(AVERAGE(R13:R238), 0)</f>
        <v>#DIV/0!</v>
      </c>
      <c r="S239" s="12" t="e">
        <f>ROUNDUP(AVERAGE(S13:S238), 0)</f>
        <v>#DIV/0!</v>
      </c>
      <c r="T239" s="12" t="e">
        <f>ROUNDUP(AVERAGE(T13:T238), 0)</f>
        <v>#DIV/0!</v>
      </c>
      <c r="U239" s="19"/>
    </row>
    <row r="240" spans="1:21" ht="17.100000000000001" customHeight="1" x14ac:dyDescent="0.25">
      <c r="A240" s="12" t="s">
        <v>12</v>
      </c>
      <c r="B240" s="36"/>
      <c r="C240" s="34">
        <f>MIN(C13:C238)</f>
        <v>0</v>
      </c>
      <c r="D240" s="34">
        <f>MIN(D13:D238)</f>
        <v>0</v>
      </c>
      <c r="E240" s="34">
        <f>MIN(E13:E238)</f>
        <v>0</v>
      </c>
      <c r="F240" s="34">
        <f>MIN(F13:F238)</f>
        <v>0</v>
      </c>
      <c r="G240" s="34">
        <f>MIN(G13:G238)</f>
        <v>0</v>
      </c>
      <c r="H240" s="34">
        <f>MIN(H13:H238)</f>
        <v>0</v>
      </c>
      <c r="I240" s="51"/>
      <c r="J240" s="51"/>
      <c r="K240" s="25"/>
      <c r="L240" s="26"/>
      <c r="M240" s="26"/>
      <c r="O240" s="12">
        <f>MIN(O13:O238)</f>
        <v>0</v>
      </c>
      <c r="P240" s="12">
        <f>MIN(P13:P238)</f>
        <v>0</v>
      </c>
      <c r="Q240" s="12">
        <f>MIN(Q13:Q238)</f>
        <v>0</v>
      </c>
      <c r="R240" s="12">
        <f>MIN(R13:R238)</f>
        <v>0</v>
      </c>
      <c r="S240" s="12">
        <f>MIN(S13:S238)</f>
        <v>0</v>
      </c>
      <c r="T240" s="12">
        <f>MIN(T13:T238)</f>
        <v>0</v>
      </c>
      <c r="U240" s="19"/>
    </row>
    <row r="241" spans="1:27" ht="17.100000000000001" customHeight="1" x14ac:dyDescent="0.25">
      <c r="A241" s="12" t="s">
        <v>13</v>
      </c>
      <c r="B241" s="36"/>
      <c r="C241" s="34">
        <f>MAX(C100:C238)</f>
        <v>1</v>
      </c>
      <c r="D241" s="34">
        <f>MAX(D100:D238)</f>
        <v>1</v>
      </c>
      <c r="E241" s="34">
        <f>MAX(E100:E238)</f>
        <v>1</v>
      </c>
      <c r="F241" s="34">
        <f>MAX(F100:F238)</f>
        <v>0</v>
      </c>
      <c r="G241" s="34">
        <f>MAX(G100:G238)</f>
        <v>1</v>
      </c>
      <c r="H241" s="34">
        <f>MAX(H100:H238)</f>
        <v>1</v>
      </c>
      <c r="I241" s="51"/>
      <c r="J241" s="51"/>
      <c r="K241" s="25"/>
      <c r="L241" s="26"/>
      <c r="M241" s="26"/>
      <c r="O241" s="12">
        <f>MAX(O13:O238)</f>
        <v>0</v>
      </c>
      <c r="P241" s="12">
        <f>MAX(P13:P238)</f>
        <v>0</v>
      </c>
      <c r="Q241" s="12">
        <f>MAX(Q13:Q238)</f>
        <v>0</v>
      </c>
      <c r="R241" s="12">
        <f>MAX(R13:R238)</f>
        <v>0</v>
      </c>
      <c r="S241" s="12">
        <f>MAX(S13:S238)</f>
        <v>0</v>
      </c>
      <c r="T241" s="12">
        <f>MAX(T13:T238)</f>
        <v>0</v>
      </c>
      <c r="U241" s="19"/>
    </row>
    <row r="242" spans="1:27" ht="17.100000000000001" customHeight="1" x14ac:dyDescent="0.25">
      <c r="A242" s="12" t="s">
        <v>14</v>
      </c>
      <c r="B242" s="36"/>
      <c r="C242" s="37" t="e">
        <f>O242</f>
        <v>#DIV/0!</v>
      </c>
      <c r="D242" s="37" t="e">
        <f t="shared" ref="D242:H243" si="1">P242</f>
        <v>#DIV/0!</v>
      </c>
      <c r="E242" s="37" t="e">
        <f t="shared" si="1"/>
        <v>#DIV/0!</v>
      </c>
      <c r="F242" s="37" t="e">
        <f t="shared" si="1"/>
        <v>#DIV/0!</v>
      </c>
      <c r="G242" s="37" t="e">
        <f t="shared" si="1"/>
        <v>#DIV/0!</v>
      </c>
      <c r="H242" s="37" t="e">
        <f t="shared" si="1"/>
        <v>#DIV/0!</v>
      </c>
      <c r="I242" s="52"/>
      <c r="J242" s="52"/>
      <c r="K242" s="25"/>
      <c r="L242" s="26"/>
      <c r="M242" s="26"/>
      <c r="O242" s="13" t="e">
        <f>STDEV(O13:O238)</f>
        <v>#DIV/0!</v>
      </c>
      <c r="P242" s="13" t="e">
        <f>STDEV(P13:P238)</f>
        <v>#DIV/0!</v>
      </c>
      <c r="Q242" s="13" t="e">
        <f>STDEV(Q13:Q238)</f>
        <v>#DIV/0!</v>
      </c>
      <c r="R242" s="13" t="e">
        <f>STDEV(R13:R238)</f>
        <v>#DIV/0!</v>
      </c>
      <c r="S242" s="13" t="e">
        <f>STDEV(S13:S238)</f>
        <v>#DIV/0!</v>
      </c>
      <c r="T242" s="13" t="e">
        <f>STDEV(T13:T238)</f>
        <v>#DIV/0!</v>
      </c>
      <c r="U242" s="19"/>
    </row>
    <row r="243" spans="1:27" ht="17.100000000000001" customHeight="1" x14ac:dyDescent="0.25">
      <c r="A243" s="12" t="s">
        <v>15</v>
      </c>
      <c r="B243" s="36"/>
      <c r="C243" s="37" t="e">
        <f>O243</f>
        <v>#DIV/0!</v>
      </c>
      <c r="D243" s="37" t="e">
        <f t="shared" si="1"/>
        <v>#DIV/0!</v>
      </c>
      <c r="E243" s="37" t="e">
        <f t="shared" si="1"/>
        <v>#DIV/0!</v>
      </c>
      <c r="F243" s="37" t="e">
        <f t="shared" si="1"/>
        <v>#DIV/0!</v>
      </c>
      <c r="G243" s="37" t="e">
        <f t="shared" si="1"/>
        <v>#DIV/0!</v>
      </c>
      <c r="H243" s="37" t="e">
        <f t="shared" si="1"/>
        <v>#DIV/0!</v>
      </c>
      <c r="I243" s="52"/>
      <c r="J243" s="52"/>
      <c r="K243" s="25"/>
      <c r="L243" s="26"/>
      <c r="M243" s="26"/>
      <c r="O243" s="13" t="e">
        <f t="shared" ref="O243:T243" si="2">IF(O239=0, "NA", O242*100/O239)</f>
        <v>#DIV/0!</v>
      </c>
      <c r="P243" s="13" t="e">
        <f t="shared" si="2"/>
        <v>#DIV/0!</v>
      </c>
      <c r="Q243" s="13" t="e">
        <f t="shared" si="2"/>
        <v>#DIV/0!</v>
      </c>
      <c r="R243" s="13" t="e">
        <f t="shared" si="2"/>
        <v>#DIV/0!</v>
      </c>
      <c r="S243" s="13" t="e">
        <f t="shared" si="2"/>
        <v>#DIV/0!</v>
      </c>
      <c r="T243" s="13" t="e">
        <f t="shared" si="2"/>
        <v>#DIV/0!</v>
      </c>
      <c r="U243" s="19"/>
    </row>
    <row r="244" spans="1:27" ht="17.100000000000001" customHeight="1" x14ac:dyDescent="0.25">
      <c r="A244" s="166" t="s">
        <v>27</v>
      </c>
      <c r="B244" s="166"/>
      <c r="C244" s="166"/>
      <c r="D244" s="40"/>
      <c r="E244" s="9"/>
      <c r="F244" s="9"/>
      <c r="G244" s="9"/>
      <c r="H244" s="9"/>
      <c r="I244" s="9"/>
      <c r="J244" s="9"/>
      <c r="K244" s="25"/>
      <c r="L244" s="26"/>
      <c r="M244" s="26"/>
      <c r="O244" s="19"/>
      <c r="P244" s="19"/>
      <c r="Q244" s="19"/>
      <c r="R244" s="19"/>
      <c r="S244" s="19"/>
      <c r="T244" s="19"/>
      <c r="U244" s="19"/>
    </row>
    <row r="245" spans="1:27" ht="17.100000000000001" customHeight="1" x14ac:dyDescent="0.25">
      <c r="A245" s="167" t="s">
        <v>28</v>
      </c>
      <c r="B245" s="167"/>
      <c r="C245" s="167"/>
      <c r="D245" s="41"/>
      <c r="E245" s="9"/>
      <c r="F245" s="9"/>
      <c r="G245" s="9"/>
      <c r="H245" s="9"/>
      <c r="I245" s="9"/>
      <c r="J245" s="9"/>
      <c r="K245" s="25"/>
      <c r="L245" s="26"/>
      <c r="M245" s="26"/>
      <c r="O245"/>
      <c r="P245"/>
      <c r="Q245"/>
      <c r="R245" s="19"/>
      <c r="S245" s="19"/>
      <c r="T245"/>
      <c r="U245"/>
      <c r="V245"/>
      <c r="Y245"/>
      <c r="Z245"/>
      <c r="AA245"/>
    </row>
    <row r="246" spans="1:27" ht="17.100000000000001" customHeight="1" thickBot="1" x14ac:dyDescent="0.3">
      <c r="A246" s="12" t="s">
        <v>11</v>
      </c>
      <c r="B246" s="36"/>
      <c r="C246" s="34">
        <f t="shared" ref="C246:H247" si="3">IF(O271=0, "&lt; 1", O271)</f>
        <v>1</v>
      </c>
      <c r="D246" s="34" t="str">
        <f t="shared" si="3"/>
        <v>&lt; 1</v>
      </c>
      <c r="E246" s="34" t="str">
        <f t="shared" si="3"/>
        <v>&lt; 1</v>
      </c>
      <c r="F246" s="34" t="str">
        <f t="shared" si="3"/>
        <v>&lt; 1</v>
      </c>
      <c r="G246" s="34">
        <f t="shared" si="3"/>
        <v>1</v>
      </c>
      <c r="H246" s="34" t="str">
        <f t="shared" si="3"/>
        <v>&lt; 1</v>
      </c>
      <c r="I246" s="51"/>
      <c r="J246" s="51"/>
      <c r="K246" s="25"/>
      <c r="L246" s="26"/>
      <c r="M246" s="26"/>
      <c r="O246"/>
      <c r="P246"/>
      <c r="Q246"/>
      <c r="R246" s="19"/>
      <c r="S246" s="19"/>
      <c r="T246"/>
      <c r="U246"/>
      <c r="V246"/>
      <c r="Y246"/>
      <c r="Z246"/>
      <c r="AA246"/>
    </row>
    <row r="247" spans="1:27" ht="17.100000000000001" customHeight="1" x14ac:dyDescent="0.25">
      <c r="A247" s="12" t="s">
        <v>12</v>
      </c>
      <c r="B247" s="36"/>
      <c r="C247" s="34" t="str">
        <f t="shared" si="3"/>
        <v>&lt; 1</v>
      </c>
      <c r="D247" s="34" t="str">
        <f t="shared" si="3"/>
        <v>&lt; 1</v>
      </c>
      <c r="E247" s="34" t="str">
        <f t="shared" si="3"/>
        <v>&lt; 1</v>
      </c>
      <c r="F247" s="34" t="str">
        <f t="shared" si="3"/>
        <v>&lt; 1</v>
      </c>
      <c r="G247" s="34" t="str">
        <f t="shared" si="3"/>
        <v>&lt; 1</v>
      </c>
      <c r="H247" s="34" t="str">
        <f t="shared" si="3"/>
        <v>&lt; 1</v>
      </c>
      <c r="I247" s="51"/>
      <c r="J247" s="51"/>
      <c r="K247" s="25"/>
      <c r="L247" s="26"/>
      <c r="M247" s="26"/>
      <c r="O247" s="1" t="s">
        <v>71</v>
      </c>
      <c r="P247" s="1" t="s">
        <v>72</v>
      </c>
      <c r="Q247" s="1" t="s">
        <v>73</v>
      </c>
      <c r="R247" s="1" t="s">
        <v>74</v>
      </c>
      <c r="S247" s="1" t="s">
        <v>75</v>
      </c>
      <c r="T247" s="1" t="s">
        <v>76</v>
      </c>
      <c r="U247" s="47"/>
      <c r="V247" s="47"/>
      <c r="Y247" s="47"/>
      <c r="Z247" s="47"/>
      <c r="AA247" s="47"/>
    </row>
    <row r="248" spans="1:27" ht="17.100000000000001" customHeight="1" x14ac:dyDescent="0.25">
      <c r="A248" s="12" t="s">
        <v>13</v>
      </c>
      <c r="B248" s="36"/>
      <c r="C248" s="34">
        <f>MAX(C13:C97)</f>
        <v>0</v>
      </c>
      <c r="D248" s="34">
        <f>MAX(D13:D97)</f>
        <v>1</v>
      </c>
      <c r="E248" s="34">
        <f>MAX(E13:E97)</f>
        <v>1</v>
      </c>
      <c r="F248" s="34">
        <f>MAX(F13:F97)</f>
        <v>1</v>
      </c>
      <c r="G248" s="34">
        <f>MAX(G13:G97)</f>
        <v>1</v>
      </c>
      <c r="H248" s="34">
        <f>MAX(H13:H97)</f>
        <v>1</v>
      </c>
      <c r="I248" s="51"/>
      <c r="J248" s="51"/>
      <c r="K248" s="25"/>
      <c r="L248" s="26"/>
      <c r="M248" s="26"/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45"/>
      <c r="V248" s="45"/>
      <c r="Y248" s="45"/>
      <c r="Z248" s="45"/>
      <c r="AA248" s="45"/>
    </row>
    <row r="249" spans="1:27" ht="17.100000000000001" customHeight="1" x14ac:dyDescent="0.25">
      <c r="A249" s="12" t="s">
        <v>14</v>
      </c>
      <c r="B249" s="36"/>
      <c r="C249" s="53">
        <f t="shared" ref="C249:H250" si="4">O274</f>
        <v>0.23570226039551584</v>
      </c>
      <c r="D249" s="53">
        <f t="shared" si="4"/>
        <v>0</v>
      </c>
      <c r="E249" s="53">
        <f t="shared" si="4"/>
        <v>0</v>
      </c>
      <c r="F249" s="53">
        <f t="shared" si="4"/>
        <v>0</v>
      </c>
      <c r="G249" s="53">
        <f t="shared" si="4"/>
        <v>0.29424494316824984</v>
      </c>
      <c r="H249" s="53">
        <f t="shared" si="4"/>
        <v>0</v>
      </c>
      <c r="I249" s="77"/>
      <c r="J249" s="77"/>
      <c r="K249" s="25"/>
      <c r="L249" s="26"/>
      <c r="M249" s="26"/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45"/>
      <c r="V249" s="45"/>
      <c r="Y249" s="45"/>
      <c r="Z249" s="45"/>
      <c r="AA249" s="45"/>
    </row>
    <row r="250" spans="1:27" ht="17.100000000000001" customHeight="1" x14ac:dyDescent="0.25">
      <c r="A250" s="12" t="s">
        <v>15</v>
      </c>
      <c r="B250" s="36"/>
      <c r="C250" s="53">
        <f t="shared" si="4"/>
        <v>23.570226039551585</v>
      </c>
      <c r="D250" s="53" t="str">
        <f t="shared" si="4"/>
        <v>NA</v>
      </c>
      <c r="E250" s="53" t="str">
        <f t="shared" si="4"/>
        <v>NA</v>
      </c>
      <c r="F250" s="53" t="str">
        <f t="shared" si="4"/>
        <v>NA</v>
      </c>
      <c r="G250" s="53">
        <f t="shared" si="4"/>
        <v>29.424494316824983</v>
      </c>
      <c r="H250" s="53" t="str">
        <f t="shared" si="4"/>
        <v>NA</v>
      </c>
      <c r="I250" s="77"/>
      <c r="J250" s="77"/>
      <c r="K250" s="27"/>
      <c r="L250" s="26"/>
      <c r="M250" s="26"/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45"/>
      <c r="V250" s="45"/>
      <c r="Y250" s="45"/>
      <c r="Z250" s="45"/>
      <c r="AA250" s="45"/>
    </row>
    <row r="251" spans="1:27" ht="11.25" customHeight="1" x14ac:dyDescent="0.25"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45"/>
      <c r="V251" s="45"/>
      <c r="Y251" s="45"/>
      <c r="Z251" s="45"/>
      <c r="AA251" s="45"/>
    </row>
    <row r="252" spans="1:27" ht="15.9" customHeight="1" x14ac:dyDescent="0.25">
      <c r="A252" s="15"/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45"/>
      <c r="V252" s="45"/>
      <c r="Y252" s="45"/>
      <c r="Z252" s="45"/>
      <c r="AA252" s="45"/>
    </row>
    <row r="253" spans="1:27" ht="15.9" customHeight="1" x14ac:dyDescent="0.25"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45"/>
      <c r="V253" s="45"/>
      <c r="Y253" s="45"/>
      <c r="Z253" s="45"/>
      <c r="AA253" s="45"/>
    </row>
    <row r="254" spans="1:27" ht="15.9" customHeight="1" x14ac:dyDescent="0.25"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45"/>
      <c r="V254" s="45"/>
      <c r="Y254" s="45"/>
      <c r="Z254" s="45"/>
      <c r="AA254" s="45"/>
    </row>
    <row r="255" spans="1:27" ht="15.9" customHeight="1" x14ac:dyDescent="0.25"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45"/>
      <c r="V255" s="45"/>
      <c r="Y255" s="45"/>
      <c r="Z255" s="45"/>
      <c r="AA255" s="45"/>
    </row>
    <row r="256" spans="1:27" ht="15.9" customHeight="1" x14ac:dyDescent="0.25">
      <c r="O256" s="19">
        <v>0</v>
      </c>
      <c r="P256" s="19">
        <v>0</v>
      </c>
      <c r="Q256" s="19">
        <v>0</v>
      </c>
      <c r="R256" s="19">
        <v>0</v>
      </c>
      <c r="S256" s="19">
        <v>1</v>
      </c>
      <c r="T256" s="19">
        <v>0</v>
      </c>
      <c r="U256" s="45"/>
      <c r="V256" s="45"/>
      <c r="Y256" s="45"/>
      <c r="Z256" s="45"/>
      <c r="AA256" s="45"/>
    </row>
    <row r="257" spans="1:27" ht="15.9" customHeight="1" thickBot="1" x14ac:dyDescent="0.3">
      <c r="O257" s="19">
        <v>0</v>
      </c>
      <c r="P257" s="19">
        <v>0</v>
      </c>
      <c r="Q257" s="19">
        <v>0</v>
      </c>
      <c r="R257" s="19">
        <v>0</v>
      </c>
      <c r="S257" s="19">
        <v>0</v>
      </c>
      <c r="T257" s="19">
        <v>0</v>
      </c>
      <c r="U257" s="46"/>
      <c r="V257" s="46"/>
      <c r="Y257" s="46"/>
      <c r="Z257" s="46"/>
      <c r="AA257" s="46"/>
    </row>
    <row r="258" spans="1:27" ht="15.9" customHeight="1" x14ac:dyDescent="0.25">
      <c r="O258" s="19">
        <v>0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</row>
    <row r="259" spans="1:27" ht="15.9" customHeight="1" x14ac:dyDescent="0.25"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/>
      <c r="V259"/>
      <c r="Y259"/>
      <c r="Z259"/>
      <c r="AA259"/>
    </row>
    <row r="260" spans="1:27" ht="15.9" customHeight="1" thickBot="1" x14ac:dyDescent="0.3"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/>
      <c r="V260"/>
      <c r="Y260"/>
      <c r="Z260"/>
      <c r="AA260"/>
    </row>
    <row r="261" spans="1:27" ht="15.9" customHeight="1" x14ac:dyDescent="0.25">
      <c r="O261" s="19"/>
      <c r="P261" s="19"/>
      <c r="Q261" s="19"/>
      <c r="R261" s="19"/>
      <c r="S261" s="19"/>
      <c r="T261" s="19"/>
      <c r="U261" s="47"/>
      <c r="V261" s="47"/>
      <c r="Y261" s="47"/>
      <c r="Z261" s="47"/>
      <c r="AA261" s="47"/>
    </row>
    <row r="262" spans="1:27" ht="15.9" customHeight="1" x14ac:dyDescent="0.25"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45"/>
      <c r="V262" s="45"/>
      <c r="Y262" s="45"/>
      <c r="Z262" s="45"/>
      <c r="AA262" s="45"/>
    </row>
    <row r="263" spans="1:27" ht="15.9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60"/>
      <c r="J263" s="60"/>
      <c r="O263" s="19"/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45"/>
      <c r="V263" s="45"/>
      <c r="Y263" s="45"/>
      <c r="Z263" s="45"/>
      <c r="AA263" s="45"/>
    </row>
    <row r="264" spans="1:27" ht="15.9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60"/>
      <c r="J264" s="60"/>
      <c r="O264" s="19">
        <v>1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45"/>
      <c r="V264" s="45"/>
      <c r="Y264" s="45"/>
      <c r="Z264" s="45"/>
      <c r="AA264" s="45"/>
    </row>
    <row r="265" spans="1:27" ht="9.75" customHeight="1" x14ac:dyDescent="0.25">
      <c r="B265" s="14"/>
      <c r="C265" s="14"/>
      <c r="D265" s="14"/>
      <c r="E265" s="14"/>
      <c r="F265" s="14"/>
      <c r="G265" s="14"/>
      <c r="H265" s="14"/>
      <c r="I265" s="60"/>
      <c r="J265" s="60"/>
      <c r="O265" s="19">
        <v>0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45"/>
      <c r="V265" s="45"/>
      <c r="Y265" s="45"/>
      <c r="Z265" s="45"/>
      <c r="AA265" s="45"/>
    </row>
    <row r="266" spans="1:27" ht="14.25" customHeight="1" x14ac:dyDescent="0.25">
      <c r="A266" s="163" t="s">
        <v>107</v>
      </c>
      <c r="B266" s="163"/>
      <c r="C266" s="163"/>
      <c r="D266" s="163"/>
      <c r="E266" s="163"/>
      <c r="F266" s="163"/>
      <c r="G266" s="163"/>
      <c r="H266" s="163"/>
      <c r="I266" s="60"/>
      <c r="J266" s="60"/>
      <c r="O266" s="19">
        <v>0</v>
      </c>
      <c r="P266" s="19">
        <v>0</v>
      </c>
      <c r="Q266" s="19">
        <v>0</v>
      </c>
      <c r="R266" s="19">
        <v>0</v>
      </c>
      <c r="S266" s="19">
        <v>0</v>
      </c>
      <c r="T266" s="19">
        <v>0</v>
      </c>
      <c r="U266" s="45"/>
      <c r="V266" s="45"/>
      <c r="Y266" s="45"/>
      <c r="Z266" s="45"/>
      <c r="AA266" s="45"/>
    </row>
    <row r="267" spans="1:27" ht="14.25" customHeight="1" x14ac:dyDescent="0.25">
      <c r="A267" s="169" t="s">
        <v>108</v>
      </c>
      <c r="B267" s="163"/>
      <c r="C267" s="163"/>
      <c r="D267" s="163"/>
      <c r="E267" s="163"/>
      <c r="F267" s="163"/>
      <c r="G267" s="163"/>
      <c r="H267" s="163"/>
      <c r="I267" s="60"/>
      <c r="J267" s="60"/>
      <c r="O267" s="19"/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45"/>
      <c r="V267" s="45"/>
      <c r="Y267" s="45"/>
      <c r="Z267" s="45"/>
      <c r="AA267" s="45"/>
    </row>
    <row r="268" spans="1:27" ht="10.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60"/>
      <c r="J268" s="60"/>
      <c r="O268" s="19"/>
      <c r="P268" s="19">
        <v>0</v>
      </c>
      <c r="Q268" s="19">
        <v>0</v>
      </c>
      <c r="R268" s="19">
        <v>0</v>
      </c>
      <c r="S268" s="19">
        <v>1</v>
      </c>
      <c r="T268" s="19">
        <v>0</v>
      </c>
      <c r="U268" s="45"/>
      <c r="V268" s="45"/>
      <c r="Y268" s="45"/>
      <c r="Z268" s="45"/>
      <c r="AA268" s="45"/>
    </row>
    <row r="269" spans="1:27" s="28" customFormat="1" ht="15.9" customHeight="1" x14ac:dyDescent="0.25">
      <c r="A269" s="170" t="s">
        <v>18</v>
      </c>
      <c r="B269" s="170"/>
      <c r="C269" s="170"/>
      <c r="D269" s="42"/>
      <c r="H269" s="20"/>
      <c r="I269" s="61"/>
      <c r="J269" s="61"/>
      <c r="K269" s="20"/>
      <c r="L269" s="20"/>
      <c r="M269" s="20"/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45"/>
      <c r="V269" s="45"/>
      <c r="Y269" s="45"/>
      <c r="Z269" s="45"/>
      <c r="AA269" s="45"/>
    </row>
    <row r="270" spans="1:27" s="28" customFormat="1" ht="43.5" customHeight="1" x14ac:dyDescent="0.25">
      <c r="A270" s="170" t="s">
        <v>139</v>
      </c>
      <c r="B270" s="170"/>
      <c r="C270" s="170"/>
      <c r="D270" s="170"/>
      <c r="E270" s="170"/>
      <c r="F270" s="170"/>
      <c r="G270" s="170"/>
      <c r="H270" s="170"/>
      <c r="I270" s="62"/>
      <c r="J270" s="62"/>
      <c r="K270" s="20"/>
      <c r="L270" s="20"/>
      <c r="M270" s="20"/>
      <c r="O270" s="19"/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45"/>
      <c r="V270" s="45"/>
      <c r="Y270" s="45"/>
      <c r="Z270" s="45"/>
      <c r="AA270" s="45"/>
    </row>
    <row r="271" spans="1:27" s="28" customFormat="1" ht="42.75" customHeight="1" thickBot="1" x14ac:dyDescent="0.3">
      <c r="A271" s="171" t="s">
        <v>140</v>
      </c>
      <c r="B271" s="171"/>
      <c r="C271" s="171"/>
      <c r="D271" s="171"/>
      <c r="E271" s="171"/>
      <c r="F271" s="171"/>
      <c r="G271" s="171"/>
      <c r="H271" s="171"/>
      <c r="I271" s="63"/>
      <c r="J271" s="63"/>
      <c r="K271" s="20"/>
      <c r="L271" s="20"/>
      <c r="M271" s="20"/>
      <c r="O271" s="12">
        <f t="shared" ref="O271:T271" si="5">ROUNDUP(AVERAGE(O248:O270), 0)</f>
        <v>1</v>
      </c>
      <c r="P271" s="12">
        <f t="shared" si="5"/>
        <v>0</v>
      </c>
      <c r="Q271" s="12">
        <f t="shared" si="5"/>
        <v>0</v>
      </c>
      <c r="R271" s="12">
        <f t="shared" si="5"/>
        <v>0</v>
      </c>
      <c r="S271" s="12">
        <f t="shared" si="5"/>
        <v>1</v>
      </c>
      <c r="T271" s="12">
        <f t="shared" si="5"/>
        <v>0</v>
      </c>
      <c r="U271" s="46"/>
      <c r="V271" s="46"/>
      <c r="Y271" s="46"/>
      <c r="Z271" s="46"/>
      <c r="AA271" s="46"/>
    </row>
    <row r="272" spans="1:27" s="28" customFormat="1" ht="15.9" customHeight="1" x14ac:dyDescent="0.25">
      <c r="H272" s="20"/>
      <c r="I272" s="61"/>
      <c r="J272" s="61"/>
      <c r="K272" s="20"/>
      <c r="L272" s="20"/>
      <c r="M272" s="20"/>
      <c r="O272" s="12">
        <f t="shared" ref="O272:T272" si="6">MIN(O248:O270)</f>
        <v>0</v>
      </c>
      <c r="P272" s="12">
        <f t="shared" si="6"/>
        <v>0</v>
      </c>
      <c r="Q272" s="12">
        <f t="shared" si="6"/>
        <v>0</v>
      </c>
      <c r="R272" s="12">
        <f t="shared" si="6"/>
        <v>0</v>
      </c>
      <c r="S272" s="12">
        <f t="shared" si="6"/>
        <v>0</v>
      </c>
      <c r="T272" s="12">
        <f t="shared" si="6"/>
        <v>0</v>
      </c>
    </row>
    <row r="273" spans="2:20" s="28" customFormat="1" ht="25.5" customHeight="1" x14ac:dyDescent="0.25">
      <c r="B273" s="168" t="s">
        <v>2</v>
      </c>
      <c r="C273" s="168"/>
      <c r="D273" s="20"/>
      <c r="E273" s="168" t="s">
        <v>3</v>
      </c>
      <c r="F273" s="168"/>
      <c r="G273" s="168"/>
      <c r="H273" s="168"/>
      <c r="I273" s="61"/>
      <c r="J273" s="61"/>
      <c r="K273" s="20"/>
      <c r="L273" s="20"/>
      <c r="M273" s="20"/>
      <c r="O273" s="12">
        <f t="shared" ref="O273:T273" si="7">MAX(O248:O270)</f>
        <v>1</v>
      </c>
      <c r="P273" s="12">
        <f t="shared" si="7"/>
        <v>0</v>
      </c>
      <c r="Q273" s="12">
        <f t="shared" si="7"/>
        <v>0</v>
      </c>
      <c r="R273" s="12">
        <f t="shared" si="7"/>
        <v>0</v>
      </c>
      <c r="S273" s="12">
        <f t="shared" si="7"/>
        <v>1</v>
      </c>
      <c r="T273" s="12">
        <f t="shared" si="7"/>
        <v>0</v>
      </c>
    </row>
    <row r="274" spans="2:20" s="28" customFormat="1" ht="38.1" customHeight="1" x14ac:dyDescent="0.25">
      <c r="B274" s="168"/>
      <c r="C274" s="168"/>
      <c r="D274" s="20"/>
      <c r="E274" s="168"/>
      <c r="F274" s="168"/>
      <c r="G274" s="168"/>
      <c r="H274" s="168"/>
      <c r="I274" s="61"/>
      <c r="J274" s="61"/>
      <c r="K274" s="20"/>
      <c r="L274" s="20"/>
      <c r="M274" s="20"/>
      <c r="O274" s="13">
        <f t="shared" ref="O274:T274" si="8">STDEV(O248:O270)</f>
        <v>0.23570226039551584</v>
      </c>
      <c r="P274" s="13">
        <f t="shared" si="8"/>
        <v>0</v>
      </c>
      <c r="Q274" s="13">
        <f t="shared" si="8"/>
        <v>0</v>
      </c>
      <c r="R274" s="13">
        <f t="shared" si="8"/>
        <v>0</v>
      </c>
      <c r="S274" s="13">
        <f t="shared" si="8"/>
        <v>0.29424494316824984</v>
      </c>
      <c r="T274" s="13">
        <f t="shared" si="8"/>
        <v>0</v>
      </c>
    </row>
    <row r="275" spans="2:20" x14ac:dyDescent="0.25">
      <c r="B275" s="30"/>
      <c r="C275" s="30"/>
      <c r="D275" s="30"/>
      <c r="E275" s="30"/>
      <c r="F275" s="30"/>
      <c r="G275" s="30"/>
      <c r="H275" s="30"/>
      <c r="I275" s="30"/>
      <c r="J275" s="30"/>
      <c r="O275" s="13">
        <f t="shared" ref="O275:T275" si="9">IF(O271=0, "NA", O274*100/O271)</f>
        <v>23.570226039551585</v>
      </c>
      <c r="P275" s="13" t="str">
        <f t="shared" si="9"/>
        <v>NA</v>
      </c>
      <c r="Q275" s="13" t="str">
        <f t="shared" si="9"/>
        <v>NA</v>
      </c>
      <c r="R275" s="13" t="str">
        <f t="shared" si="9"/>
        <v>NA</v>
      </c>
      <c r="S275" s="13">
        <f t="shared" si="9"/>
        <v>29.424494316824983</v>
      </c>
      <c r="T275" s="13" t="str">
        <f t="shared" si="9"/>
        <v>NA</v>
      </c>
    </row>
    <row r="276" spans="2:20" x14ac:dyDescent="0.25">
      <c r="B276" s="30"/>
      <c r="C276" s="30"/>
      <c r="D276" s="30"/>
      <c r="E276" s="30"/>
      <c r="F276" s="30"/>
      <c r="G276" s="30"/>
      <c r="H276" s="30"/>
      <c r="I276" s="30"/>
      <c r="J276" s="30"/>
    </row>
  </sheetData>
  <sheetProtection formatCells="0" formatRows="0" insertRows="0" insertHyperlinks="0" deleteRows="0" sort="0" autoFilter="0" pivotTables="0"/>
  <mergeCells count="35">
    <mergeCell ref="A1:H1"/>
    <mergeCell ref="A2:H2"/>
    <mergeCell ref="A4:B4"/>
    <mergeCell ref="C4:H4"/>
    <mergeCell ref="A5:B5"/>
    <mergeCell ref="C5:D5"/>
    <mergeCell ref="E5:F5"/>
    <mergeCell ref="G5:H5"/>
    <mergeCell ref="A6:B6"/>
    <mergeCell ref="C6:D6"/>
    <mergeCell ref="E6:F6"/>
    <mergeCell ref="G6:H6"/>
    <mergeCell ref="A7:B7"/>
    <mergeCell ref="C7:D7"/>
    <mergeCell ref="E7:F7"/>
    <mergeCell ref="G7:H7"/>
    <mergeCell ref="A270:H270"/>
    <mergeCell ref="A8:B8"/>
    <mergeCell ref="C8:D8"/>
    <mergeCell ref="E8:F8"/>
    <mergeCell ref="G8:H8"/>
    <mergeCell ref="A9:B9"/>
    <mergeCell ref="C9:D9"/>
    <mergeCell ref="E9:F9"/>
    <mergeCell ref="G9:H9"/>
    <mergeCell ref="A244:C244"/>
    <mergeCell ref="A245:C245"/>
    <mergeCell ref="A266:H266"/>
    <mergeCell ref="A267:H267"/>
    <mergeCell ref="A269:C269"/>
    <mergeCell ref="A271:H271"/>
    <mergeCell ref="B273:C273"/>
    <mergeCell ref="E273:H273"/>
    <mergeCell ref="B274:C274"/>
    <mergeCell ref="E274:H274"/>
  </mergeCells>
  <conditionalFormatting sqref="C13:J97 I98:J238">
    <cfRule type="containsBlanks" dxfId="2280" priority="944">
      <formula>LEN(TRIM(C13))=0</formula>
    </cfRule>
  </conditionalFormatting>
  <conditionalFormatting sqref="C65">
    <cfRule type="containsBlanks" dxfId="2279" priority="900">
      <formula>LEN(TRIM(C65))=0</formula>
    </cfRule>
  </conditionalFormatting>
  <conditionalFormatting sqref="G53 C59:C60 C63:C64 G64 C66 C68:H97">
    <cfRule type="containsBlanks" dxfId="2278" priority="921">
      <formula>LEN(TRIM(C53))=0</formula>
    </cfRule>
  </conditionalFormatting>
  <conditionalFormatting sqref="C67:H67">
    <cfRule type="containsBlanks" dxfId="2277" priority="920">
      <formula>LEN(TRIM(C67))=0</formula>
    </cfRule>
  </conditionalFormatting>
  <conditionalFormatting sqref="H45:H56">
    <cfRule type="containsBlanks" dxfId="2276" priority="919">
      <formula>LEN(TRIM(H45))=0</formula>
    </cfRule>
  </conditionalFormatting>
  <conditionalFormatting sqref="G45:G52">
    <cfRule type="containsBlanks" dxfId="2275" priority="918">
      <formula>LEN(TRIM(G45))=0</formula>
    </cfRule>
  </conditionalFormatting>
  <conditionalFormatting sqref="G54:G56">
    <cfRule type="containsBlanks" dxfId="2274" priority="917">
      <formula>LEN(TRIM(G54))=0</formula>
    </cfRule>
  </conditionalFormatting>
  <conditionalFormatting sqref="F45:F56">
    <cfRule type="containsBlanks" dxfId="2273" priority="916">
      <formula>LEN(TRIM(F45))=0</formula>
    </cfRule>
  </conditionalFormatting>
  <conditionalFormatting sqref="E45:E56">
    <cfRule type="containsBlanks" dxfId="2272" priority="915">
      <formula>LEN(TRIM(E45))=0</formula>
    </cfRule>
  </conditionalFormatting>
  <conditionalFormatting sqref="D45:D56">
    <cfRule type="containsBlanks" dxfId="2271" priority="914">
      <formula>LEN(TRIM(D45))=0</formula>
    </cfRule>
  </conditionalFormatting>
  <conditionalFormatting sqref="C45:C58">
    <cfRule type="containsBlanks" dxfId="2270" priority="913">
      <formula>LEN(TRIM(C45))=0</formula>
    </cfRule>
  </conditionalFormatting>
  <conditionalFormatting sqref="H57:H62">
    <cfRule type="containsBlanks" dxfId="2269" priority="912">
      <formula>LEN(TRIM(H57))=0</formula>
    </cfRule>
  </conditionalFormatting>
  <conditionalFormatting sqref="G57:G62">
    <cfRule type="containsBlanks" dxfId="2268" priority="911">
      <formula>LEN(TRIM(G57))=0</formula>
    </cfRule>
  </conditionalFormatting>
  <conditionalFormatting sqref="F57:F62">
    <cfRule type="containsBlanks" dxfId="2267" priority="910">
      <formula>LEN(TRIM(F57))=0</formula>
    </cfRule>
  </conditionalFormatting>
  <conditionalFormatting sqref="E57:E62">
    <cfRule type="containsBlanks" dxfId="2266" priority="909">
      <formula>LEN(TRIM(E57))=0</formula>
    </cfRule>
  </conditionalFormatting>
  <conditionalFormatting sqref="D57:D62">
    <cfRule type="containsBlanks" dxfId="2265" priority="908">
      <formula>LEN(TRIM(D57))=0</formula>
    </cfRule>
  </conditionalFormatting>
  <conditionalFormatting sqref="C61:C62">
    <cfRule type="containsBlanks" dxfId="2264" priority="907">
      <formula>LEN(TRIM(C61))=0</formula>
    </cfRule>
  </conditionalFormatting>
  <conditionalFormatting sqref="H63:H66">
    <cfRule type="containsBlanks" dxfId="2263" priority="906">
      <formula>LEN(TRIM(H63))=0</formula>
    </cfRule>
  </conditionalFormatting>
  <conditionalFormatting sqref="G63">
    <cfRule type="containsBlanks" dxfId="2262" priority="905">
      <formula>LEN(TRIM(G63))=0</formula>
    </cfRule>
  </conditionalFormatting>
  <conditionalFormatting sqref="G65:G66">
    <cfRule type="containsBlanks" dxfId="2261" priority="904">
      <formula>LEN(TRIM(G65))=0</formula>
    </cfRule>
  </conditionalFormatting>
  <conditionalFormatting sqref="F63:F66">
    <cfRule type="containsBlanks" dxfId="2260" priority="903">
      <formula>LEN(TRIM(F63))=0</formula>
    </cfRule>
  </conditionalFormatting>
  <conditionalFormatting sqref="E63:E66">
    <cfRule type="containsBlanks" dxfId="2259" priority="902">
      <formula>LEN(TRIM(E63))=0</formula>
    </cfRule>
  </conditionalFormatting>
  <conditionalFormatting sqref="D63:D66">
    <cfRule type="containsBlanks" dxfId="2258" priority="901">
      <formula>LEN(TRIM(D63))=0</formula>
    </cfRule>
  </conditionalFormatting>
  <conditionalFormatting sqref="C98:H128">
    <cfRule type="containsBlanks" dxfId="2257" priority="899">
      <formula>LEN(TRIM(C98))=0</formula>
    </cfRule>
  </conditionalFormatting>
  <conditionalFormatting sqref="C129:C168">
    <cfRule type="containsBlanks" dxfId="2256" priority="898">
      <formula>LEN(TRIM(C129))=0</formula>
    </cfRule>
  </conditionalFormatting>
  <conditionalFormatting sqref="C98:C110">
    <cfRule type="containsBlanks" dxfId="2255" priority="897">
      <formula>LEN(TRIM(C98))=0</formula>
    </cfRule>
  </conditionalFormatting>
  <conditionalFormatting sqref="C129:C130">
    <cfRule type="containsBlanks" dxfId="2254" priority="895">
      <formula>LEN(TRIM(C129))=0</formula>
    </cfRule>
  </conditionalFormatting>
  <conditionalFormatting sqref="C112:C128">
    <cfRule type="containsBlanks" dxfId="2253" priority="896">
      <formula>LEN(TRIM(C112))=0</formula>
    </cfRule>
  </conditionalFormatting>
  <conditionalFormatting sqref="D134">
    <cfRule type="expression" dxfId="2252" priority="891">
      <formula>D134&lt;=$H$5</formula>
    </cfRule>
    <cfRule type="expression" dxfId="2251" priority="892">
      <formula>AND(D134&gt;$H$5,D134&lt;=$H$6)</formula>
    </cfRule>
    <cfRule type="expression" dxfId="2250" priority="893">
      <formula>AND(D134&gt;$H$6,D134&lt;=$H$4)</formula>
    </cfRule>
    <cfRule type="expression" dxfId="2249" priority="894">
      <formula>D134&gt;$H$4</formula>
    </cfRule>
  </conditionalFormatting>
  <conditionalFormatting sqref="D135">
    <cfRule type="expression" dxfId="2248" priority="887">
      <formula>D135&lt;=$H$5</formula>
    </cfRule>
    <cfRule type="expression" dxfId="2247" priority="888">
      <formula>AND(D135&gt;$H$5,D135&lt;=$H$6)</formula>
    </cfRule>
    <cfRule type="expression" dxfId="2246" priority="889">
      <formula>AND(D135&gt;$H$6,D135&lt;=$H$4)</formula>
    </cfRule>
    <cfRule type="expression" dxfId="2245" priority="890">
      <formula>D135&gt;$H$4</formula>
    </cfRule>
  </conditionalFormatting>
  <conditionalFormatting sqref="D136">
    <cfRule type="expression" dxfId="2244" priority="883">
      <formula>D136&lt;=$H$5</formula>
    </cfRule>
    <cfRule type="expression" dxfId="2243" priority="884">
      <formula>AND(D136&gt;$H$5,D136&lt;=$H$6)</formula>
    </cfRule>
    <cfRule type="expression" dxfId="2242" priority="885">
      <formula>AND(D136&gt;$H$6,D136&lt;=$H$4)</formula>
    </cfRule>
    <cfRule type="expression" dxfId="2241" priority="886">
      <formula>D136&gt;$H$4</formula>
    </cfRule>
  </conditionalFormatting>
  <conditionalFormatting sqref="D137">
    <cfRule type="expression" dxfId="2240" priority="879">
      <formula>D137&lt;=$H$5</formula>
    </cfRule>
    <cfRule type="expression" dxfId="2239" priority="880">
      <formula>AND(D137&gt;$H$5,D137&lt;=$H$6)</formula>
    </cfRule>
    <cfRule type="expression" dxfId="2238" priority="881">
      <formula>AND(D137&gt;$H$6,D137&lt;=$H$4)</formula>
    </cfRule>
    <cfRule type="expression" dxfId="2237" priority="882">
      <formula>D137&gt;$H$4</formula>
    </cfRule>
  </conditionalFormatting>
  <conditionalFormatting sqref="D138">
    <cfRule type="expression" dxfId="2236" priority="875">
      <formula>D138&lt;=$H$5</formula>
    </cfRule>
    <cfRule type="expression" dxfId="2235" priority="876">
      <formula>AND(D138&gt;$H$5,D138&lt;=$H$6)</formula>
    </cfRule>
    <cfRule type="expression" dxfId="2234" priority="877">
      <formula>AND(D138&gt;$H$6,D138&lt;=$H$4)</formula>
    </cfRule>
    <cfRule type="expression" dxfId="2233" priority="878">
      <formula>D138&gt;$H$4</formula>
    </cfRule>
  </conditionalFormatting>
  <conditionalFormatting sqref="D139">
    <cfRule type="expression" dxfId="2232" priority="871">
      <formula>D139&lt;=$H$5</formula>
    </cfRule>
    <cfRule type="expression" dxfId="2231" priority="872">
      <formula>AND(D139&gt;$H$5,D139&lt;=$H$6)</formula>
    </cfRule>
    <cfRule type="expression" dxfId="2230" priority="873">
      <formula>AND(D139&gt;$H$6,D139&lt;=$H$4)</formula>
    </cfRule>
    <cfRule type="expression" dxfId="2229" priority="874">
      <formula>D139&gt;$H$4</formula>
    </cfRule>
  </conditionalFormatting>
  <conditionalFormatting sqref="D140">
    <cfRule type="expression" dxfId="2228" priority="867">
      <formula>D140&lt;=$H$5</formula>
    </cfRule>
    <cfRule type="expression" dxfId="2227" priority="868">
      <formula>AND(D140&gt;$H$5,D140&lt;=$H$6)</formula>
    </cfRule>
    <cfRule type="expression" dxfId="2226" priority="869">
      <formula>AND(D140&gt;$H$6,D140&lt;=$H$4)</formula>
    </cfRule>
    <cfRule type="expression" dxfId="2225" priority="870">
      <formula>D140&gt;$H$4</formula>
    </cfRule>
  </conditionalFormatting>
  <conditionalFormatting sqref="D141">
    <cfRule type="expression" dxfId="2224" priority="863">
      <formula>D141&lt;=$H$5</formula>
    </cfRule>
    <cfRule type="expression" dxfId="2223" priority="864">
      <formula>AND(D141&gt;$H$5,D141&lt;=$H$6)</formula>
    </cfRule>
    <cfRule type="expression" dxfId="2222" priority="865">
      <formula>AND(D141&gt;$H$6,D141&lt;=$H$4)</formula>
    </cfRule>
    <cfRule type="expression" dxfId="2221" priority="866">
      <formula>D141&gt;$H$4</formula>
    </cfRule>
  </conditionalFormatting>
  <conditionalFormatting sqref="D142">
    <cfRule type="expression" dxfId="2220" priority="859">
      <formula>D142&lt;=$H$5</formula>
    </cfRule>
    <cfRule type="expression" dxfId="2219" priority="860">
      <formula>AND(D142&gt;$H$5,D142&lt;=$H$6)</formula>
    </cfRule>
    <cfRule type="expression" dxfId="2218" priority="861">
      <formula>AND(D142&gt;$H$6,D142&lt;=$H$4)</formula>
    </cfRule>
    <cfRule type="expression" dxfId="2217" priority="862">
      <formula>D142&gt;$H$4</formula>
    </cfRule>
  </conditionalFormatting>
  <conditionalFormatting sqref="D143">
    <cfRule type="expression" dxfId="2216" priority="855">
      <formula>D143&lt;=$H$5</formula>
    </cfRule>
    <cfRule type="expression" dxfId="2215" priority="856">
      <formula>AND(D143&gt;$H$5,D143&lt;=$H$6)</formula>
    </cfRule>
    <cfRule type="expression" dxfId="2214" priority="857">
      <formula>AND(D143&gt;$H$6,D143&lt;=$H$4)</formula>
    </cfRule>
    <cfRule type="expression" dxfId="2213" priority="858">
      <formula>D143&gt;$H$4</formula>
    </cfRule>
  </conditionalFormatting>
  <conditionalFormatting sqref="D144">
    <cfRule type="expression" dxfId="2212" priority="851">
      <formula>D144&lt;=$H$5</formula>
    </cfRule>
    <cfRule type="expression" dxfId="2211" priority="852">
      <formula>AND(D144&gt;$H$5,D144&lt;=$H$6)</formula>
    </cfRule>
    <cfRule type="expression" dxfId="2210" priority="853">
      <formula>AND(D144&gt;$H$6,D144&lt;=$H$4)</formula>
    </cfRule>
    <cfRule type="expression" dxfId="2209" priority="854">
      <formula>D144&gt;$H$4</formula>
    </cfRule>
  </conditionalFormatting>
  <conditionalFormatting sqref="E134">
    <cfRule type="expression" dxfId="2208" priority="847">
      <formula>E134&lt;=$H$5</formula>
    </cfRule>
    <cfRule type="expression" dxfId="2207" priority="848">
      <formula>AND(E134&gt;$H$5,E134&lt;=$H$6)</formula>
    </cfRule>
    <cfRule type="expression" dxfId="2206" priority="849">
      <formula>AND(E134&gt;$H$6,E134&lt;=$H$4)</formula>
    </cfRule>
    <cfRule type="expression" dxfId="2205" priority="850">
      <formula>E134&gt;$H$4</formula>
    </cfRule>
  </conditionalFormatting>
  <conditionalFormatting sqref="E135">
    <cfRule type="expression" dxfId="2204" priority="843">
      <formula>E135&lt;=$H$5</formula>
    </cfRule>
    <cfRule type="expression" dxfId="2203" priority="844">
      <formula>AND(E135&gt;$H$5,E135&lt;=$H$6)</formula>
    </cfRule>
    <cfRule type="expression" dxfId="2202" priority="845">
      <formula>AND(E135&gt;$H$6,E135&lt;=$H$4)</formula>
    </cfRule>
    <cfRule type="expression" dxfId="2201" priority="846">
      <formula>E135&gt;$H$4</formula>
    </cfRule>
  </conditionalFormatting>
  <conditionalFormatting sqref="E136">
    <cfRule type="expression" dxfId="2200" priority="839">
      <formula>E136&lt;=$H$5</formula>
    </cfRule>
    <cfRule type="expression" dxfId="2199" priority="840">
      <formula>AND(E136&gt;$H$5,E136&lt;=$H$6)</formula>
    </cfRule>
    <cfRule type="expression" dxfId="2198" priority="841">
      <formula>AND(E136&gt;$H$6,E136&lt;=$H$4)</formula>
    </cfRule>
    <cfRule type="expression" dxfId="2197" priority="842">
      <formula>E136&gt;$H$4</formula>
    </cfRule>
  </conditionalFormatting>
  <conditionalFormatting sqref="E137">
    <cfRule type="expression" dxfId="2196" priority="835">
      <formula>E137&lt;=$H$5</formula>
    </cfRule>
    <cfRule type="expression" dxfId="2195" priority="836">
      <formula>AND(E137&gt;$H$5,E137&lt;=$H$6)</formula>
    </cfRule>
    <cfRule type="expression" dxfId="2194" priority="837">
      <formula>AND(E137&gt;$H$6,E137&lt;=$H$4)</formula>
    </cfRule>
    <cfRule type="expression" dxfId="2193" priority="838">
      <formula>E137&gt;$H$4</formula>
    </cfRule>
  </conditionalFormatting>
  <conditionalFormatting sqref="E138">
    <cfRule type="expression" dxfId="2192" priority="831">
      <formula>E138&lt;=$H$5</formula>
    </cfRule>
    <cfRule type="expression" dxfId="2191" priority="832">
      <formula>AND(E138&gt;$H$5,E138&lt;=$H$6)</formula>
    </cfRule>
    <cfRule type="expression" dxfId="2190" priority="833">
      <formula>AND(E138&gt;$H$6,E138&lt;=$H$4)</formula>
    </cfRule>
    <cfRule type="expression" dxfId="2189" priority="834">
      <formula>E138&gt;$H$4</formula>
    </cfRule>
  </conditionalFormatting>
  <conditionalFormatting sqref="E139">
    <cfRule type="expression" dxfId="2188" priority="827">
      <formula>E139&lt;=$H$5</formula>
    </cfRule>
    <cfRule type="expression" dxfId="2187" priority="828">
      <formula>AND(E139&gt;$H$5,E139&lt;=$H$6)</formula>
    </cfRule>
    <cfRule type="expression" dxfId="2186" priority="829">
      <formula>AND(E139&gt;$H$6,E139&lt;=$H$4)</formula>
    </cfRule>
    <cfRule type="expression" dxfId="2185" priority="830">
      <formula>E139&gt;$H$4</formula>
    </cfRule>
  </conditionalFormatting>
  <conditionalFormatting sqref="E140">
    <cfRule type="expression" dxfId="2184" priority="823">
      <formula>E140&lt;=$H$5</formula>
    </cfRule>
    <cfRule type="expression" dxfId="2183" priority="824">
      <formula>AND(E140&gt;$H$5,E140&lt;=$H$6)</formula>
    </cfRule>
    <cfRule type="expression" dxfId="2182" priority="825">
      <formula>AND(E140&gt;$H$6,E140&lt;=$H$4)</formula>
    </cfRule>
    <cfRule type="expression" dxfId="2181" priority="826">
      <formula>E140&gt;$H$4</formula>
    </cfRule>
  </conditionalFormatting>
  <conditionalFormatting sqref="E141">
    <cfRule type="expression" dxfId="2180" priority="819">
      <formula>E141&lt;=$H$5</formula>
    </cfRule>
    <cfRule type="expression" dxfId="2179" priority="820">
      <formula>AND(E141&gt;$H$5,E141&lt;=$H$6)</formula>
    </cfRule>
    <cfRule type="expression" dxfId="2178" priority="821">
      <formula>AND(E141&gt;$H$6,E141&lt;=$H$4)</formula>
    </cfRule>
    <cfRule type="expression" dxfId="2177" priority="822">
      <formula>E141&gt;$H$4</formula>
    </cfRule>
  </conditionalFormatting>
  <conditionalFormatting sqref="E142">
    <cfRule type="expression" dxfId="2176" priority="815">
      <formula>E142&lt;=$H$5</formula>
    </cfRule>
    <cfRule type="expression" dxfId="2175" priority="816">
      <formula>AND(E142&gt;$H$5,E142&lt;=$H$6)</formula>
    </cfRule>
    <cfRule type="expression" dxfId="2174" priority="817">
      <formula>AND(E142&gt;$H$6,E142&lt;=$H$4)</formula>
    </cfRule>
    <cfRule type="expression" dxfId="2173" priority="818">
      <formula>E142&gt;$H$4</formula>
    </cfRule>
  </conditionalFormatting>
  <conditionalFormatting sqref="E143">
    <cfRule type="expression" dxfId="2172" priority="811">
      <formula>E143&lt;=$H$5</formula>
    </cfRule>
    <cfRule type="expression" dxfId="2171" priority="812">
      <formula>AND(E143&gt;$H$5,E143&lt;=$H$6)</formula>
    </cfRule>
    <cfRule type="expression" dxfId="2170" priority="813">
      <formula>AND(E143&gt;$H$6,E143&lt;=$H$4)</formula>
    </cfRule>
    <cfRule type="expression" dxfId="2169" priority="814">
      <formula>E143&gt;$H$4</formula>
    </cfRule>
  </conditionalFormatting>
  <conditionalFormatting sqref="E144">
    <cfRule type="expression" dxfId="2168" priority="807">
      <formula>E144&lt;=$H$5</formula>
    </cfRule>
    <cfRule type="expression" dxfId="2167" priority="808">
      <formula>AND(E144&gt;$H$5,E144&lt;=$H$6)</formula>
    </cfRule>
    <cfRule type="expression" dxfId="2166" priority="809">
      <formula>AND(E144&gt;$H$6,E144&lt;=$H$4)</formula>
    </cfRule>
    <cfRule type="expression" dxfId="2165" priority="810">
      <formula>E144&gt;$H$4</formula>
    </cfRule>
  </conditionalFormatting>
  <conditionalFormatting sqref="F134">
    <cfRule type="expression" dxfId="2164" priority="803">
      <formula>F134&lt;=$H$5</formula>
    </cfRule>
    <cfRule type="expression" dxfId="2163" priority="804">
      <formula>AND(F134&gt;$H$5,F134&lt;=$H$6)</formula>
    </cfRule>
    <cfRule type="expression" dxfId="2162" priority="805">
      <formula>AND(F134&gt;$H$6,F134&lt;=$H$4)</formula>
    </cfRule>
    <cfRule type="expression" dxfId="2161" priority="806">
      <formula>F134&gt;$H$4</formula>
    </cfRule>
  </conditionalFormatting>
  <conditionalFormatting sqref="F135">
    <cfRule type="expression" dxfId="2160" priority="799">
      <formula>F135&lt;=$H$5</formula>
    </cfRule>
    <cfRule type="expression" dxfId="2159" priority="800">
      <formula>AND(F135&gt;$H$5,F135&lt;=$H$6)</formula>
    </cfRule>
    <cfRule type="expression" dxfId="2158" priority="801">
      <formula>AND(F135&gt;$H$6,F135&lt;=$H$4)</formula>
    </cfRule>
    <cfRule type="expression" dxfId="2157" priority="802">
      <formula>F135&gt;$H$4</formula>
    </cfRule>
  </conditionalFormatting>
  <conditionalFormatting sqref="F136">
    <cfRule type="expression" dxfId="2156" priority="795">
      <formula>F136&lt;=$H$5</formula>
    </cfRule>
    <cfRule type="expression" dxfId="2155" priority="796">
      <formula>AND(F136&gt;$H$5,F136&lt;=$H$6)</formula>
    </cfRule>
    <cfRule type="expression" dxfId="2154" priority="797">
      <formula>AND(F136&gt;$H$6,F136&lt;=$H$4)</formula>
    </cfRule>
    <cfRule type="expression" dxfId="2153" priority="798">
      <formula>F136&gt;$H$4</formula>
    </cfRule>
  </conditionalFormatting>
  <conditionalFormatting sqref="F137">
    <cfRule type="expression" dxfId="2152" priority="791">
      <formula>F137&lt;=$H$5</formula>
    </cfRule>
    <cfRule type="expression" dxfId="2151" priority="792">
      <formula>AND(F137&gt;$H$5,F137&lt;=$H$6)</formula>
    </cfRule>
    <cfRule type="expression" dxfId="2150" priority="793">
      <formula>AND(F137&gt;$H$6,F137&lt;=$H$4)</formula>
    </cfRule>
    <cfRule type="expression" dxfId="2149" priority="794">
      <formula>F137&gt;$H$4</formula>
    </cfRule>
  </conditionalFormatting>
  <conditionalFormatting sqref="F138">
    <cfRule type="expression" dxfId="2148" priority="787">
      <formula>F138&lt;=$H$5</formula>
    </cfRule>
    <cfRule type="expression" dxfId="2147" priority="788">
      <formula>AND(F138&gt;$H$5,F138&lt;=$H$6)</formula>
    </cfRule>
    <cfRule type="expression" dxfId="2146" priority="789">
      <formula>AND(F138&gt;$H$6,F138&lt;=$H$4)</formula>
    </cfRule>
    <cfRule type="expression" dxfId="2145" priority="790">
      <formula>F138&gt;$H$4</formula>
    </cfRule>
  </conditionalFormatting>
  <conditionalFormatting sqref="F139">
    <cfRule type="expression" dxfId="2144" priority="783">
      <formula>F139&lt;=$H$5</formula>
    </cfRule>
    <cfRule type="expression" dxfId="2143" priority="784">
      <formula>AND(F139&gt;$H$5,F139&lt;=$H$6)</formula>
    </cfRule>
    <cfRule type="expression" dxfId="2142" priority="785">
      <formula>AND(F139&gt;$H$6,F139&lt;=$H$4)</formula>
    </cfRule>
    <cfRule type="expression" dxfId="2141" priority="786">
      <formula>F139&gt;$H$4</formula>
    </cfRule>
  </conditionalFormatting>
  <conditionalFormatting sqref="F140">
    <cfRule type="expression" dxfId="2140" priority="779">
      <formula>F140&lt;=$H$5</formula>
    </cfRule>
    <cfRule type="expression" dxfId="2139" priority="780">
      <formula>AND(F140&gt;$H$5,F140&lt;=$H$6)</formula>
    </cfRule>
    <cfRule type="expression" dxfId="2138" priority="781">
      <formula>AND(F140&gt;$H$6,F140&lt;=$H$4)</formula>
    </cfRule>
    <cfRule type="expression" dxfId="2137" priority="782">
      <formula>F140&gt;$H$4</formula>
    </cfRule>
  </conditionalFormatting>
  <conditionalFormatting sqref="F141">
    <cfRule type="expression" dxfId="2136" priority="775">
      <formula>F141&lt;=$H$5</formula>
    </cfRule>
    <cfRule type="expression" dxfId="2135" priority="776">
      <formula>AND(F141&gt;$H$5,F141&lt;=$H$6)</formula>
    </cfRule>
    <cfRule type="expression" dxfId="2134" priority="777">
      <formula>AND(F141&gt;$H$6,F141&lt;=$H$4)</formula>
    </cfRule>
    <cfRule type="expression" dxfId="2133" priority="778">
      <formula>F141&gt;$H$4</formula>
    </cfRule>
  </conditionalFormatting>
  <conditionalFormatting sqref="F142">
    <cfRule type="expression" dxfId="2132" priority="771">
      <formula>F142&lt;=$H$5</formula>
    </cfRule>
    <cfRule type="expression" dxfId="2131" priority="772">
      <formula>AND(F142&gt;$H$5,F142&lt;=$H$6)</formula>
    </cfRule>
    <cfRule type="expression" dxfId="2130" priority="773">
      <formula>AND(F142&gt;$H$6,F142&lt;=$H$4)</formula>
    </cfRule>
    <cfRule type="expression" dxfId="2129" priority="774">
      <formula>F142&gt;$H$4</formula>
    </cfRule>
  </conditionalFormatting>
  <conditionalFormatting sqref="F143">
    <cfRule type="expression" dxfId="2128" priority="767">
      <formula>F143&lt;=$H$5</formula>
    </cfRule>
    <cfRule type="expression" dxfId="2127" priority="768">
      <formula>AND(F143&gt;$H$5,F143&lt;=$H$6)</formula>
    </cfRule>
    <cfRule type="expression" dxfId="2126" priority="769">
      <formula>AND(F143&gt;$H$6,F143&lt;=$H$4)</formula>
    </cfRule>
    <cfRule type="expression" dxfId="2125" priority="770">
      <formula>F143&gt;$H$4</formula>
    </cfRule>
  </conditionalFormatting>
  <conditionalFormatting sqref="F144">
    <cfRule type="expression" dxfId="2124" priority="763">
      <formula>F144&lt;=$H$5</formula>
    </cfRule>
    <cfRule type="expression" dxfId="2123" priority="764">
      <formula>AND(F144&gt;$H$5,F144&lt;=$H$6)</formula>
    </cfRule>
    <cfRule type="expression" dxfId="2122" priority="765">
      <formula>AND(F144&gt;$H$6,F144&lt;=$H$4)</formula>
    </cfRule>
    <cfRule type="expression" dxfId="2121" priority="766">
      <formula>F144&gt;$H$4</formula>
    </cfRule>
  </conditionalFormatting>
  <conditionalFormatting sqref="G134">
    <cfRule type="expression" dxfId="2120" priority="759">
      <formula>G134&lt;=$H$5</formula>
    </cfRule>
    <cfRule type="expression" dxfId="2119" priority="760">
      <formula>AND(G134&gt;$H$5,G134&lt;=$H$6)</formula>
    </cfRule>
    <cfRule type="expression" dxfId="2118" priority="761">
      <formula>AND(G134&gt;$H$6,G134&lt;=$H$4)</formula>
    </cfRule>
    <cfRule type="expression" dxfId="2117" priority="762">
      <formula>G134&gt;$H$4</formula>
    </cfRule>
  </conditionalFormatting>
  <conditionalFormatting sqref="G135">
    <cfRule type="expression" dxfId="2116" priority="755">
      <formula>G135&lt;=$H$5</formula>
    </cfRule>
    <cfRule type="expression" dxfId="2115" priority="756">
      <formula>AND(G135&gt;$H$5,G135&lt;=$H$6)</formula>
    </cfRule>
    <cfRule type="expression" dxfId="2114" priority="757">
      <formula>AND(G135&gt;$H$6,G135&lt;=$H$4)</formula>
    </cfRule>
    <cfRule type="expression" dxfId="2113" priority="758">
      <formula>G135&gt;$H$4</formula>
    </cfRule>
  </conditionalFormatting>
  <conditionalFormatting sqref="G136">
    <cfRule type="expression" dxfId="2112" priority="751">
      <formula>G136&lt;=$H$5</formula>
    </cfRule>
    <cfRule type="expression" dxfId="2111" priority="752">
      <formula>AND(G136&gt;$H$5,G136&lt;=$H$6)</formula>
    </cfRule>
    <cfRule type="expression" dxfId="2110" priority="753">
      <formula>AND(G136&gt;$H$6,G136&lt;=$H$4)</formula>
    </cfRule>
    <cfRule type="expression" dxfId="2109" priority="754">
      <formula>G136&gt;$H$4</formula>
    </cfRule>
  </conditionalFormatting>
  <conditionalFormatting sqref="G137">
    <cfRule type="expression" dxfId="2108" priority="747">
      <formula>G137&lt;=$H$5</formula>
    </cfRule>
    <cfRule type="expression" dxfId="2107" priority="748">
      <formula>AND(G137&gt;$H$5,G137&lt;=$H$6)</formula>
    </cfRule>
    <cfRule type="expression" dxfId="2106" priority="749">
      <formula>AND(G137&gt;$H$6,G137&lt;=$H$4)</formula>
    </cfRule>
    <cfRule type="expression" dxfId="2105" priority="750">
      <formula>G137&gt;$H$4</formula>
    </cfRule>
  </conditionalFormatting>
  <conditionalFormatting sqref="G138">
    <cfRule type="expression" dxfId="2104" priority="743">
      <formula>G138&lt;=$H$5</formula>
    </cfRule>
    <cfRule type="expression" dxfId="2103" priority="744">
      <formula>AND(G138&gt;$H$5,G138&lt;=$H$6)</formula>
    </cfRule>
    <cfRule type="expression" dxfId="2102" priority="745">
      <formula>AND(G138&gt;$H$6,G138&lt;=$H$4)</formula>
    </cfRule>
    <cfRule type="expression" dxfId="2101" priority="746">
      <formula>G138&gt;$H$4</formula>
    </cfRule>
  </conditionalFormatting>
  <conditionalFormatting sqref="G139">
    <cfRule type="expression" dxfId="2100" priority="739">
      <formula>G139&lt;=$H$5</formula>
    </cfRule>
    <cfRule type="expression" dxfId="2099" priority="740">
      <formula>AND(G139&gt;$H$5,G139&lt;=$H$6)</formula>
    </cfRule>
    <cfRule type="expression" dxfId="2098" priority="741">
      <formula>AND(G139&gt;$H$6,G139&lt;=$H$4)</formula>
    </cfRule>
    <cfRule type="expression" dxfId="2097" priority="742">
      <formula>G139&gt;$H$4</formula>
    </cfRule>
  </conditionalFormatting>
  <conditionalFormatting sqref="G140">
    <cfRule type="expression" dxfId="2096" priority="735">
      <formula>G140&lt;=$H$5</formula>
    </cfRule>
    <cfRule type="expression" dxfId="2095" priority="736">
      <formula>AND(G140&gt;$H$5,G140&lt;=$H$6)</formula>
    </cfRule>
    <cfRule type="expression" dxfId="2094" priority="737">
      <formula>AND(G140&gt;$H$6,G140&lt;=$H$4)</formula>
    </cfRule>
    <cfRule type="expression" dxfId="2093" priority="738">
      <formula>G140&gt;$H$4</formula>
    </cfRule>
  </conditionalFormatting>
  <conditionalFormatting sqref="G141">
    <cfRule type="expression" dxfId="2092" priority="731">
      <formula>G141&lt;=$H$5</formula>
    </cfRule>
    <cfRule type="expression" dxfId="2091" priority="732">
      <formula>AND(G141&gt;$H$5,G141&lt;=$H$6)</formula>
    </cfRule>
    <cfRule type="expression" dxfId="2090" priority="733">
      <formula>AND(G141&gt;$H$6,G141&lt;=$H$4)</formula>
    </cfRule>
    <cfRule type="expression" dxfId="2089" priority="734">
      <formula>G141&gt;$H$4</formula>
    </cfRule>
  </conditionalFormatting>
  <conditionalFormatting sqref="G142">
    <cfRule type="expression" dxfId="2088" priority="727">
      <formula>G142&lt;=$H$5</formula>
    </cfRule>
    <cfRule type="expression" dxfId="2087" priority="728">
      <formula>AND(G142&gt;$H$5,G142&lt;=$H$6)</formula>
    </cfRule>
    <cfRule type="expression" dxfId="2086" priority="729">
      <formula>AND(G142&gt;$H$6,G142&lt;=$H$4)</formula>
    </cfRule>
    <cfRule type="expression" dxfId="2085" priority="730">
      <formula>G142&gt;$H$4</formula>
    </cfRule>
  </conditionalFormatting>
  <conditionalFormatting sqref="G143">
    <cfRule type="expression" dxfId="2084" priority="723">
      <formula>G143&lt;=$H$5</formula>
    </cfRule>
    <cfRule type="expression" dxfId="2083" priority="724">
      <formula>AND(G143&gt;$H$5,G143&lt;=$H$6)</formula>
    </cfRule>
    <cfRule type="expression" dxfId="2082" priority="725">
      <formula>AND(G143&gt;$H$6,G143&lt;=$H$4)</formula>
    </cfRule>
    <cfRule type="expression" dxfId="2081" priority="726">
      <formula>G143&gt;$H$4</formula>
    </cfRule>
  </conditionalFormatting>
  <conditionalFormatting sqref="G144">
    <cfRule type="expression" dxfId="2080" priority="719">
      <formula>G144&lt;=$H$5</formula>
    </cfRule>
    <cfRule type="expression" dxfId="2079" priority="720">
      <formula>AND(G144&gt;$H$5,G144&lt;=$H$6)</formula>
    </cfRule>
    <cfRule type="expression" dxfId="2078" priority="721">
      <formula>AND(G144&gt;$H$6,G144&lt;=$H$4)</formula>
    </cfRule>
    <cfRule type="expression" dxfId="2077" priority="722">
      <formula>G144&gt;$H$4</formula>
    </cfRule>
  </conditionalFormatting>
  <conditionalFormatting sqref="H134">
    <cfRule type="expression" dxfId="2076" priority="715">
      <formula>H134&lt;=$H$5</formula>
    </cfRule>
    <cfRule type="expression" dxfId="2075" priority="716">
      <formula>AND(H134&gt;$H$5,H134&lt;=$H$6)</formula>
    </cfRule>
    <cfRule type="expression" dxfId="2074" priority="717">
      <formula>AND(H134&gt;$H$6,H134&lt;=$H$4)</formula>
    </cfRule>
    <cfRule type="expression" dxfId="2073" priority="718">
      <formula>H134&gt;$H$4</formula>
    </cfRule>
  </conditionalFormatting>
  <conditionalFormatting sqref="H135">
    <cfRule type="expression" dxfId="2072" priority="711">
      <formula>H135&lt;=$H$5</formula>
    </cfRule>
    <cfRule type="expression" dxfId="2071" priority="712">
      <formula>AND(H135&gt;$H$5,H135&lt;=$H$6)</formula>
    </cfRule>
    <cfRule type="expression" dxfId="2070" priority="713">
      <formula>AND(H135&gt;$H$6,H135&lt;=$H$4)</formula>
    </cfRule>
    <cfRule type="expression" dxfId="2069" priority="714">
      <formula>H135&gt;$H$4</formula>
    </cfRule>
  </conditionalFormatting>
  <conditionalFormatting sqref="H136">
    <cfRule type="expression" dxfId="2068" priority="707">
      <formula>H136&lt;=$H$5</formula>
    </cfRule>
    <cfRule type="expression" dxfId="2067" priority="708">
      <formula>AND(H136&gt;$H$5,H136&lt;=$H$6)</formula>
    </cfRule>
    <cfRule type="expression" dxfId="2066" priority="709">
      <formula>AND(H136&gt;$H$6,H136&lt;=$H$4)</formula>
    </cfRule>
    <cfRule type="expression" dxfId="2065" priority="710">
      <formula>H136&gt;$H$4</formula>
    </cfRule>
  </conditionalFormatting>
  <conditionalFormatting sqref="H137">
    <cfRule type="expression" dxfId="2064" priority="703">
      <formula>H137&lt;=$H$5</formula>
    </cfRule>
    <cfRule type="expression" dxfId="2063" priority="704">
      <formula>AND(H137&gt;$H$5,H137&lt;=$H$6)</formula>
    </cfRule>
    <cfRule type="expression" dxfId="2062" priority="705">
      <formula>AND(H137&gt;$H$6,H137&lt;=$H$4)</formula>
    </cfRule>
    <cfRule type="expression" dxfId="2061" priority="706">
      <formula>H137&gt;$H$4</formula>
    </cfRule>
  </conditionalFormatting>
  <conditionalFormatting sqref="H138">
    <cfRule type="expression" dxfId="2060" priority="699">
      <formula>H138&lt;=$H$5</formula>
    </cfRule>
    <cfRule type="expression" dxfId="2059" priority="700">
      <formula>AND(H138&gt;$H$5,H138&lt;=$H$6)</formula>
    </cfRule>
    <cfRule type="expression" dxfId="2058" priority="701">
      <formula>AND(H138&gt;$H$6,H138&lt;=$H$4)</formula>
    </cfRule>
    <cfRule type="expression" dxfId="2057" priority="702">
      <formula>H138&gt;$H$4</formula>
    </cfRule>
  </conditionalFormatting>
  <conditionalFormatting sqref="H139">
    <cfRule type="expression" dxfId="2056" priority="695">
      <formula>H139&lt;=$H$5</formula>
    </cfRule>
    <cfRule type="expression" dxfId="2055" priority="696">
      <formula>AND(H139&gt;$H$5,H139&lt;=$H$6)</formula>
    </cfRule>
    <cfRule type="expression" dxfId="2054" priority="697">
      <formula>AND(H139&gt;$H$6,H139&lt;=$H$4)</formula>
    </cfRule>
    <cfRule type="expression" dxfId="2053" priority="698">
      <formula>H139&gt;$H$4</formula>
    </cfRule>
  </conditionalFormatting>
  <conditionalFormatting sqref="H140">
    <cfRule type="expression" dxfId="2052" priority="691">
      <formula>H140&lt;=$H$5</formula>
    </cfRule>
    <cfRule type="expression" dxfId="2051" priority="692">
      <formula>AND(H140&gt;$H$5,H140&lt;=$H$6)</formula>
    </cfRule>
    <cfRule type="expression" dxfId="2050" priority="693">
      <formula>AND(H140&gt;$H$6,H140&lt;=$H$4)</formula>
    </cfRule>
    <cfRule type="expression" dxfId="2049" priority="694">
      <formula>H140&gt;$H$4</formula>
    </cfRule>
  </conditionalFormatting>
  <conditionalFormatting sqref="H141">
    <cfRule type="expression" dxfId="2048" priority="687">
      <formula>H141&lt;=$H$5</formula>
    </cfRule>
    <cfRule type="expression" dxfId="2047" priority="688">
      <formula>AND(H141&gt;$H$5,H141&lt;=$H$6)</formula>
    </cfRule>
    <cfRule type="expression" dxfId="2046" priority="689">
      <formula>AND(H141&gt;$H$6,H141&lt;=$H$4)</formula>
    </cfRule>
    <cfRule type="expression" dxfId="2045" priority="690">
      <formula>H141&gt;$H$4</formula>
    </cfRule>
  </conditionalFormatting>
  <conditionalFormatting sqref="H142">
    <cfRule type="expression" dxfId="2044" priority="683">
      <formula>H142&lt;=$H$5</formula>
    </cfRule>
    <cfRule type="expression" dxfId="2043" priority="684">
      <formula>AND(H142&gt;$H$5,H142&lt;=$H$6)</formula>
    </cfRule>
    <cfRule type="expression" dxfId="2042" priority="685">
      <formula>AND(H142&gt;$H$6,H142&lt;=$H$4)</formula>
    </cfRule>
    <cfRule type="expression" dxfId="2041" priority="686">
      <formula>H142&gt;$H$4</formula>
    </cfRule>
  </conditionalFormatting>
  <conditionalFormatting sqref="H143">
    <cfRule type="expression" dxfId="2040" priority="679">
      <formula>H143&lt;=$H$5</formula>
    </cfRule>
    <cfRule type="expression" dxfId="2039" priority="680">
      <formula>AND(H143&gt;$H$5,H143&lt;=$H$6)</formula>
    </cfRule>
    <cfRule type="expression" dxfId="2038" priority="681">
      <formula>AND(H143&gt;$H$6,H143&lt;=$H$4)</formula>
    </cfRule>
    <cfRule type="expression" dxfId="2037" priority="682">
      <formula>H143&gt;$H$4</formula>
    </cfRule>
  </conditionalFormatting>
  <conditionalFormatting sqref="H144">
    <cfRule type="expression" dxfId="2036" priority="675">
      <formula>H144&lt;=$H$5</formula>
    </cfRule>
    <cfRule type="expression" dxfId="2035" priority="676">
      <formula>AND(H144&gt;$H$5,H144&lt;=$H$6)</formula>
    </cfRule>
    <cfRule type="expression" dxfId="2034" priority="677">
      <formula>AND(H144&gt;$H$6,H144&lt;=$H$4)</formula>
    </cfRule>
    <cfRule type="expression" dxfId="2033" priority="678">
      <formula>H144&gt;$H$4</formula>
    </cfRule>
  </conditionalFormatting>
  <conditionalFormatting sqref="D145">
    <cfRule type="expression" dxfId="2032" priority="671">
      <formula>D145&lt;=$H$5</formula>
    </cfRule>
    <cfRule type="expression" dxfId="2031" priority="672">
      <formula>AND(D145&gt;$H$5,D145&lt;=$H$6)</formula>
    </cfRule>
    <cfRule type="expression" dxfId="2030" priority="673">
      <formula>AND(D145&gt;$H$6,D145&lt;=$H$4)</formula>
    </cfRule>
    <cfRule type="expression" dxfId="2029" priority="674">
      <formula>D145&gt;$H$4</formula>
    </cfRule>
  </conditionalFormatting>
  <conditionalFormatting sqref="D146">
    <cfRule type="expression" dxfId="2028" priority="667">
      <formula>D146&lt;=$H$5</formula>
    </cfRule>
    <cfRule type="expression" dxfId="2027" priority="668">
      <formula>AND(D146&gt;$H$5,D146&lt;=$H$6)</formula>
    </cfRule>
    <cfRule type="expression" dxfId="2026" priority="669">
      <formula>AND(D146&gt;$H$6,D146&lt;=$H$4)</formula>
    </cfRule>
    <cfRule type="expression" dxfId="2025" priority="670">
      <formula>D146&gt;$H$4</formula>
    </cfRule>
  </conditionalFormatting>
  <conditionalFormatting sqref="D147">
    <cfRule type="expression" dxfId="2024" priority="663">
      <formula>D147&lt;=$H$5</formula>
    </cfRule>
    <cfRule type="expression" dxfId="2023" priority="664">
      <formula>AND(D147&gt;$H$5,D147&lt;=$H$6)</formula>
    </cfRule>
    <cfRule type="expression" dxfId="2022" priority="665">
      <formula>AND(D147&gt;$H$6,D147&lt;=$H$4)</formula>
    </cfRule>
    <cfRule type="expression" dxfId="2021" priority="666">
      <formula>D147&gt;$H$4</formula>
    </cfRule>
  </conditionalFormatting>
  <conditionalFormatting sqref="D148">
    <cfRule type="expression" dxfId="2020" priority="659">
      <formula>D148&lt;=$H$5</formula>
    </cfRule>
    <cfRule type="expression" dxfId="2019" priority="660">
      <formula>AND(D148&gt;$H$5,D148&lt;=$H$6)</formula>
    </cfRule>
    <cfRule type="expression" dxfId="2018" priority="661">
      <formula>AND(D148&gt;$H$6,D148&lt;=$H$4)</formula>
    </cfRule>
    <cfRule type="expression" dxfId="2017" priority="662">
      <formula>D148&gt;$H$4</formula>
    </cfRule>
  </conditionalFormatting>
  <conditionalFormatting sqref="D149">
    <cfRule type="expression" dxfId="2016" priority="655">
      <formula>D149&lt;=$H$5</formula>
    </cfRule>
    <cfRule type="expression" dxfId="2015" priority="656">
      <formula>AND(D149&gt;$H$5,D149&lt;=$H$6)</formula>
    </cfRule>
    <cfRule type="expression" dxfId="2014" priority="657">
      <formula>AND(D149&gt;$H$6,D149&lt;=$H$4)</formula>
    </cfRule>
    <cfRule type="expression" dxfId="2013" priority="658">
      <formula>D149&gt;$H$4</formula>
    </cfRule>
  </conditionalFormatting>
  <conditionalFormatting sqref="D150">
    <cfRule type="expression" dxfId="2012" priority="651">
      <formula>D150&lt;=$H$5</formula>
    </cfRule>
    <cfRule type="expression" dxfId="2011" priority="652">
      <formula>AND(D150&gt;$H$5,D150&lt;=$H$6)</formula>
    </cfRule>
    <cfRule type="expression" dxfId="2010" priority="653">
      <formula>AND(D150&gt;$H$6,D150&lt;=$H$4)</formula>
    </cfRule>
    <cfRule type="expression" dxfId="2009" priority="654">
      <formula>D150&gt;$H$4</formula>
    </cfRule>
  </conditionalFormatting>
  <conditionalFormatting sqref="D151">
    <cfRule type="expression" dxfId="2008" priority="647">
      <formula>D151&lt;=$H$5</formula>
    </cfRule>
    <cfRule type="expression" dxfId="2007" priority="648">
      <formula>AND(D151&gt;$H$5,D151&lt;=$H$6)</formula>
    </cfRule>
    <cfRule type="expression" dxfId="2006" priority="649">
      <formula>AND(D151&gt;$H$6,D151&lt;=$H$4)</formula>
    </cfRule>
    <cfRule type="expression" dxfId="2005" priority="650">
      <formula>D151&gt;$H$4</formula>
    </cfRule>
  </conditionalFormatting>
  <conditionalFormatting sqref="D152">
    <cfRule type="expression" dxfId="2004" priority="643">
      <formula>D152&lt;=$H$5</formula>
    </cfRule>
    <cfRule type="expression" dxfId="2003" priority="644">
      <formula>AND(D152&gt;$H$5,D152&lt;=$H$6)</formula>
    </cfRule>
    <cfRule type="expression" dxfId="2002" priority="645">
      <formula>AND(D152&gt;$H$6,D152&lt;=$H$4)</formula>
    </cfRule>
    <cfRule type="expression" dxfId="2001" priority="646">
      <formula>D152&gt;$H$4</formula>
    </cfRule>
  </conditionalFormatting>
  <conditionalFormatting sqref="D153">
    <cfRule type="expression" dxfId="2000" priority="639">
      <formula>D153&lt;=$H$5</formula>
    </cfRule>
    <cfRule type="expression" dxfId="1999" priority="640">
      <formula>AND(D153&gt;$H$5,D153&lt;=$H$6)</formula>
    </cfRule>
    <cfRule type="expression" dxfId="1998" priority="641">
      <formula>AND(D153&gt;$H$6,D153&lt;=$H$4)</formula>
    </cfRule>
    <cfRule type="expression" dxfId="1997" priority="642">
      <formula>D153&gt;$H$4</formula>
    </cfRule>
  </conditionalFormatting>
  <conditionalFormatting sqref="D154">
    <cfRule type="expression" dxfId="1996" priority="635">
      <formula>D154&lt;=$H$5</formula>
    </cfRule>
    <cfRule type="expression" dxfId="1995" priority="636">
      <formula>AND(D154&gt;$H$5,D154&lt;=$H$6)</formula>
    </cfRule>
    <cfRule type="expression" dxfId="1994" priority="637">
      <formula>AND(D154&gt;$H$6,D154&lt;=$H$4)</formula>
    </cfRule>
    <cfRule type="expression" dxfId="1993" priority="638">
      <formula>D154&gt;$H$4</formula>
    </cfRule>
  </conditionalFormatting>
  <conditionalFormatting sqref="D155">
    <cfRule type="expression" dxfId="1992" priority="631">
      <formula>D155&lt;=$H$5</formula>
    </cfRule>
    <cfRule type="expression" dxfId="1991" priority="632">
      <formula>AND(D155&gt;$H$5,D155&lt;=$H$6)</formula>
    </cfRule>
    <cfRule type="expression" dxfId="1990" priority="633">
      <formula>AND(D155&gt;$H$6,D155&lt;=$H$4)</formula>
    </cfRule>
    <cfRule type="expression" dxfId="1989" priority="634">
      <formula>D155&gt;$H$4</formula>
    </cfRule>
  </conditionalFormatting>
  <conditionalFormatting sqref="D156">
    <cfRule type="expression" dxfId="1988" priority="627">
      <formula>D156&lt;=$H$5</formula>
    </cfRule>
    <cfRule type="expression" dxfId="1987" priority="628">
      <formula>AND(D156&gt;$H$5,D156&lt;=$H$6)</formula>
    </cfRule>
    <cfRule type="expression" dxfId="1986" priority="629">
      <formula>AND(D156&gt;$H$6,D156&lt;=$H$4)</formula>
    </cfRule>
    <cfRule type="expression" dxfId="1985" priority="630">
      <formula>D156&gt;$H$4</formula>
    </cfRule>
  </conditionalFormatting>
  <conditionalFormatting sqref="D157">
    <cfRule type="expression" dxfId="1984" priority="623">
      <formula>D157&lt;=$H$5</formula>
    </cfRule>
    <cfRule type="expression" dxfId="1983" priority="624">
      <formula>AND(D157&gt;$H$5,D157&lt;=$H$6)</formula>
    </cfRule>
    <cfRule type="expression" dxfId="1982" priority="625">
      <formula>AND(D157&gt;$H$6,D157&lt;=$H$4)</formula>
    </cfRule>
    <cfRule type="expression" dxfId="1981" priority="626">
      <formula>D157&gt;$H$4</formula>
    </cfRule>
  </conditionalFormatting>
  <conditionalFormatting sqref="E145">
    <cfRule type="expression" dxfId="1980" priority="619">
      <formula>E145&lt;=$H$5</formula>
    </cfRule>
    <cfRule type="expression" dxfId="1979" priority="620">
      <formula>AND(E145&gt;$H$5,E145&lt;=$H$6)</formula>
    </cfRule>
    <cfRule type="expression" dxfId="1978" priority="621">
      <formula>AND(E145&gt;$H$6,E145&lt;=$H$4)</formula>
    </cfRule>
    <cfRule type="expression" dxfId="1977" priority="622">
      <formula>E145&gt;$H$4</formula>
    </cfRule>
  </conditionalFormatting>
  <conditionalFormatting sqref="E146">
    <cfRule type="expression" dxfId="1976" priority="615">
      <formula>E146&lt;=$H$5</formula>
    </cfRule>
    <cfRule type="expression" dxfId="1975" priority="616">
      <formula>AND(E146&gt;$H$5,E146&lt;=$H$6)</formula>
    </cfRule>
    <cfRule type="expression" dxfId="1974" priority="617">
      <formula>AND(E146&gt;$H$6,E146&lt;=$H$4)</formula>
    </cfRule>
    <cfRule type="expression" dxfId="1973" priority="618">
      <formula>E146&gt;$H$4</formula>
    </cfRule>
  </conditionalFormatting>
  <conditionalFormatting sqref="E147">
    <cfRule type="expression" dxfId="1972" priority="611">
      <formula>E147&lt;=$H$5</formula>
    </cfRule>
    <cfRule type="expression" dxfId="1971" priority="612">
      <formula>AND(E147&gt;$H$5,E147&lt;=$H$6)</formula>
    </cfRule>
    <cfRule type="expression" dxfId="1970" priority="613">
      <formula>AND(E147&gt;$H$6,E147&lt;=$H$4)</formula>
    </cfRule>
    <cfRule type="expression" dxfId="1969" priority="614">
      <formula>E147&gt;$H$4</formula>
    </cfRule>
  </conditionalFormatting>
  <conditionalFormatting sqref="E148">
    <cfRule type="expression" dxfId="1968" priority="607">
      <formula>E148&lt;=$H$5</formula>
    </cfRule>
    <cfRule type="expression" dxfId="1967" priority="608">
      <formula>AND(E148&gt;$H$5,E148&lt;=$H$6)</formula>
    </cfRule>
    <cfRule type="expression" dxfId="1966" priority="609">
      <formula>AND(E148&gt;$H$6,E148&lt;=$H$4)</formula>
    </cfRule>
    <cfRule type="expression" dxfId="1965" priority="610">
      <formula>E148&gt;$H$4</formula>
    </cfRule>
  </conditionalFormatting>
  <conditionalFormatting sqref="E149">
    <cfRule type="expression" dxfId="1964" priority="603">
      <formula>E149&lt;=$H$5</formula>
    </cfRule>
    <cfRule type="expression" dxfId="1963" priority="604">
      <formula>AND(E149&gt;$H$5,E149&lt;=$H$6)</formula>
    </cfRule>
    <cfRule type="expression" dxfId="1962" priority="605">
      <formula>AND(E149&gt;$H$6,E149&lt;=$H$4)</formula>
    </cfRule>
    <cfRule type="expression" dxfId="1961" priority="606">
      <formula>E149&gt;$H$4</formula>
    </cfRule>
  </conditionalFormatting>
  <conditionalFormatting sqref="E150">
    <cfRule type="expression" dxfId="1960" priority="599">
      <formula>E150&lt;=$H$5</formula>
    </cfRule>
    <cfRule type="expression" dxfId="1959" priority="600">
      <formula>AND(E150&gt;$H$5,E150&lt;=$H$6)</formula>
    </cfRule>
    <cfRule type="expression" dxfId="1958" priority="601">
      <formula>AND(E150&gt;$H$6,E150&lt;=$H$4)</formula>
    </cfRule>
    <cfRule type="expression" dxfId="1957" priority="602">
      <formula>E150&gt;$H$4</formula>
    </cfRule>
  </conditionalFormatting>
  <conditionalFormatting sqref="E151">
    <cfRule type="expression" dxfId="1956" priority="595">
      <formula>E151&lt;=$H$5</formula>
    </cfRule>
    <cfRule type="expression" dxfId="1955" priority="596">
      <formula>AND(E151&gt;$H$5,E151&lt;=$H$6)</formula>
    </cfRule>
    <cfRule type="expression" dxfId="1954" priority="597">
      <formula>AND(E151&gt;$H$6,E151&lt;=$H$4)</formula>
    </cfRule>
    <cfRule type="expression" dxfId="1953" priority="598">
      <formula>E151&gt;$H$4</formula>
    </cfRule>
  </conditionalFormatting>
  <conditionalFormatting sqref="E152">
    <cfRule type="expression" dxfId="1952" priority="591">
      <formula>E152&lt;=$H$5</formula>
    </cfRule>
    <cfRule type="expression" dxfId="1951" priority="592">
      <formula>AND(E152&gt;$H$5,E152&lt;=$H$6)</formula>
    </cfRule>
    <cfRule type="expression" dxfId="1950" priority="593">
      <formula>AND(E152&gt;$H$6,E152&lt;=$H$4)</formula>
    </cfRule>
    <cfRule type="expression" dxfId="1949" priority="594">
      <formula>E152&gt;$H$4</formula>
    </cfRule>
  </conditionalFormatting>
  <conditionalFormatting sqref="E153">
    <cfRule type="expression" dxfId="1948" priority="587">
      <formula>E153&lt;=$H$5</formula>
    </cfRule>
    <cfRule type="expression" dxfId="1947" priority="588">
      <formula>AND(E153&gt;$H$5,E153&lt;=$H$6)</formula>
    </cfRule>
    <cfRule type="expression" dxfId="1946" priority="589">
      <formula>AND(E153&gt;$H$6,E153&lt;=$H$4)</formula>
    </cfRule>
    <cfRule type="expression" dxfId="1945" priority="590">
      <formula>E153&gt;$H$4</formula>
    </cfRule>
  </conditionalFormatting>
  <conditionalFormatting sqref="E154">
    <cfRule type="expression" dxfId="1944" priority="583">
      <formula>E154&lt;=$H$5</formula>
    </cfRule>
    <cfRule type="expression" dxfId="1943" priority="584">
      <formula>AND(E154&gt;$H$5,E154&lt;=$H$6)</formula>
    </cfRule>
    <cfRule type="expression" dxfId="1942" priority="585">
      <formula>AND(E154&gt;$H$6,E154&lt;=$H$4)</formula>
    </cfRule>
    <cfRule type="expression" dxfId="1941" priority="586">
      <formula>E154&gt;$H$4</formula>
    </cfRule>
  </conditionalFormatting>
  <conditionalFormatting sqref="E155">
    <cfRule type="expression" dxfId="1940" priority="579">
      <formula>E155&lt;=$H$5</formula>
    </cfRule>
    <cfRule type="expression" dxfId="1939" priority="580">
      <formula>AND(E155&gt;$H$5,E155&lt;=$H$6)</formula>
    </cfRule>
    <cfRule type="expression" dxfId="1938" priority="581">
      <formula>AND(E155&gt;$H$6,E155&lt;=$H$4)</formula>
    </cfRule>
    <cfRule type="expression" dxfId="1937" priority="582">
      <formula>E155&gt;$H$4</formula>
    </cfRule>
  </conditionalFormatting>
  <conditionalFormatting sqref="E156">
    <cfRule type="expression" dxfId="1936" priority="575">
      <formula>E156&lt;=$H$5</formula>
    </cfRule>
    <cfRule type="expression" dxfId="1935" priority="576">
      <formula>AND(E156&gt;$H$5,E156&lt;=$H$6)</formula>
    </cfRule>
    <cfRule type="expression" dxfId="1934" priority="577">
      <formula>AND(E156&gt;$H$6,E156&lt;=$H$4)</formula>
    </cfRule>
    <cfRule type="expression" dxfId="1933" priority="578">
      <formula>E156&gt;$H$4</formula>
    </cfRule>
  </conditionalFormatting>
  <conditionalFormatting sqref="E157">
    <cfRule type="expression" dxfId="1932" priority="571">
      <formula>E157&lt;=$H$5</formula>
    </cfRule>
    <cfRule type="expression" dxfId="1931" priority="572">
      <formula>AND(E157&gt;$H$5,E157&lt;=$H$6)</formula>
    </cfRule>
    <cfRule type="expression" dxfId="1930" priority="573">
      <formula>AND(E157&gt;$H$6,E157&lt;=$H$4)</formula>
    </cfRule>
    <cfRule type="expression" dxfId="1929" priority="574">
      <formula>E157&gt;$H$4</formula>
    </cfRule>
  </conditionalFormatting>
  <conditionalFormatting sqref="F145">
    <cfRule type="expression" dxfId="1928" priority="567">
      <formula>F145&lt;=$H$5</formula>
    </cfRule>
    <cfRule type="expression" dxfId="1927" priority="568">
      <formula>AND(F145&gt;$H$5,F145&lt;=$H$6)</formula>
    </cfRule>
    <cfRule type="expression" dxfId="1926" priority="569">
      <formula>AND(F145&gt;$H$6,F145&lt;=$H$4)</formula>
    </cfRule>
    <cfRule type="expression" dxfId="1925" priority="570">
      <formula>F145&gt;$H$4</formula>
    </cfRule>
  </conditionalFormatting>
  <conditionalFormatting sqref="F146">
    <cfRule type="expression" dxfId="1924" priority="563">
      <formula>F146&lt;=$H$5</formula>
    </cfRule>
    <cfRule type="expression" dxfId="1923" priority="564">
      <formula>AND(F146&gt;$H$5,F146&lt;=$H$6)</formula>
    </cfRule>
    <cfRule type="expression" dxfId="1922" priority="565">
      <formula>AND(F146&gt;$H$6,F146&lt;=$H$4)</formula>
    </cfRule>
    <cfRule type="expression" dxfId="1921" priority="566">
      <formula>F146&gt;$H$4</formula>
    </cfRule>
  </conditionalFormatting>
  <conditionalFormatting sqref="F147">
    <cfRule type="expression" dxfId="1920" priority="559">
      <formula>F147&lt;=$H$5</formula>
    </cfRule>
    <cfRule type="expression" dxfId="1919" priority="560">
      <formula>AND(F147&gt;$H$5,F147&lt;=$H$6)</formula>
    </cfRule>
    <cfRule type="expression" dxfId="1918" priority="561">
      <formula>AND(F147&gt;$H$6,F147&lt;=$H$4)</formula>
    </cfRule>
    <cfRule type="expression" dxfId="1917" priority="562">
      <formula>F147&gt;$H$4</formula>
    </cfRule>
  </conditionalFormatting>
  <conditionalFormatting sqref="F148">
    <cfRule type="expression" dxfId="1916" priority="555">
      <formula>F148&lt;=$H$5</formula>
    </cfRule>
    <cfRule type="expression" dxfId="1915" priority="556">
      <formula>AND(F148&gt;$H$5,F148&lt;=$H$6)</formula>
    </cfRule>
    <cfRule type="expression" dxfId="1914" priority="557">
      <formula>AND(F148&gt;$H$6,F148&lt;=$H$4)</formula>
    </cfRule>
    <cfRule type="expression" dxfId="1913" priority="558">
      <formula>F148&gt;$H$4</formula>
    </cfRule>
  </conditionalFormatting>
  <conditionalFormatting sqref="F149">
    <cfRule type="expression" dxfId="1912" priority="551">
      <formula>F149&lt;=$H$5</formula>
    </cfRule>
    <cfRule type="expression" dxfId="1911" priority="552">
      <formula>AND(F149&gt;$H$5,F149&lt;=$H$6)</formula>
    </cfRule>
    <cfRule type="expression" dxfId="1910" priority="553">
      <formula>AND(F149&gt;$H$6,F149&lt;=$H$4)</formula>
    </cfRule>
    <cfRule type="expression" dxfId="1909" priority="554">
      <formula>F149&gt;$H$4</formula>
    </cfRule>
  </conditionalFormatting>
  <conditionalFormatting sqref="F150">
    <cfRule type="expression" dxfId="1908" priority="547">
      <formula>F150&lt;=$H$5</formula>
    </cfRule>
    <cfRule type="expression" dxfId="1907" priority="548">
      <formula>AND(F150&gt;$H$5,F150&lt;=$H$6)</formula>
    </cfRule>
    <cfRule type="expression" dxfId="1906" priority="549">
      <formula>AND(F150&gt;$H$6,F150&lt;=$H$4)</formula>
    </cfRule>
    <cfRule type="expression" dxfId="1905" priority="550">
      <formula>F150&gt;$H$4</formula>
    </cfRule>
  </conditionalFormatting>
  <conditionalFormatting sqref="F151">
    <cfRule type="expression" dxfId="1904" priority="543">
      <formula>F151&lt;=$H$5</formula>
    </cfRule>
    <cfRule type="expression" dxfId="1903" priority="544">
      <formula>AND(F151&gt;$H$5,F151&lt;=$H$6)</formula>
    </cfRule>
    <cfRule type="expression" dxfId="1902" priority="545">
      <formula>AND(F151&gt;$H$6,F151&lt;=$H$4)</formula>
    </cfRule>
    <cfRule type="expression" dxfId="1901" priority="546">
      <formula>F151&gt;$H$4</formula>
    </cfRule>
  </conditionalFormatting>
  <conditionalFormatting sqref="F152">
    <cfRule type="expression" dxfId="1900" priority="539">
      <formula>F152&lt;=$H$5</formula>
    </cfRule>
    <cfRule type="expression" dxfId="1899" priority="540">
      <formula>AND(F152&gt;$H$5,F152&lt;=$H$6)</formula>
    </cfRule>
    <cfRule type="expression" dxfId="1898" priority="541">
      <formula>AND(F152&gt;$H$6,F152&lt;=$H$4)</formula>
    </cfRule>
    <cfRule type="expression" dxfId="1897" priority="542">
      <formula>F152&gt;$H$4</formula>
    </cfRule>
  </conditionalFormatting>
  <conditionalFormatting sqref="F153">
    <cfRule type="expression" dxfId="1896" priority="535">
      <formula>F153&lt;=$H$5</formula>
    </cfRule>
    <cfRule type="expression" dxfId="1895" priority="536">
      <formula>AND(F153&gt;$H$5,F153&lt;=$H$6)</formula>
    </cfRule>
    <cfRule type="expression" dxfId="1894" priority="537">
      <formula>AND(F153&gt;$H$6,F153&lt;=$H$4)</formula>
    </cfRule>
    <cfRule type="expression" dxfId="1893" priority="538">
      <formula>F153&gt;$H$4</formula>
    </cfRule>
  </conditionalFormatting>
  <conditionalFormatting sqref="F154">
    <cfRule type="expression" dxfId="1892" priority="531">
      <formula>F154&lt;=$H$5</formula>
    </cfRule>
    <cfRule type="expression" dxfId="1891" priority="532">
      <formula>AND(F154&gt;$H$5,F154&lt;=$H$6)</formula>
    </cfRule>
    <cfRule type="expression" dxfId="1890" priority="533">
      <formula>AND(F154&gt;$H$6,F154&lt;=$H$4)</formula>
    </cfRule>
    <cfRule type="expression" dxfId="1889" priority="534">
      <formula>F154&gt;$H$4</formula>
    </cfRule>
  </conditionalFormatting>
  <conditionalFormatting sqref="F155">
    <cfRule type="expression" dxfId="1888" priority="527">
      <formula>F155&lt;=$H$5</formula>
    </cfRule>
    <cfRule type="expression" dxfId="1887" priority="528">
      <formula>AND(F155&gt;$H$5,F155&lt;=$H$6)</formula>
    </cfRule>
    <cfRule type="expression" dxfId="1886" priority="529">
      <formula>AND(F155&gt;$H$6,F155&lt;=$H$4)</formula>
    </cfRule>
    <cfRule type="expression" dxfId="1885" priority="530">
      <formula>F155&gt;$H$4</formula>
    </cfRule>
  </conditionalFormatting>
  <conditionalFormatting sqref="F156">
    <cfRule type="expression" dxfId="1884" priority="523">
      <formula>F156&lt;=$H$5</formula>
    </cfRule>
    <cfRule type="expression" dxfId="1883" priority="524">
      <formula>AND(F156&gt;$H$5,F156&lt;=$H$6)</formula>
    </cfRule>
    <cfRule type="expression" dxfId="1882" priority="525">
      <formula>AND(F156&gt;$H$6,F156&lt;=$H$4)</formula>
    </cfRule>
    <cfRule type="expression" dxfId="1881" priority="526">
      <formula>F156&gt;$H$4</formula>
    </cfRule>
  </conditionalFormatting>
  <conditionalFormatting sqref="F157">
    <cfRule type="expression" dxfId="1880" priority="519">
      <formula>F157&lt;=$H$5</formula>
    </cfRule>
    <cfRule type="expression" dxfId="1879" priority="520">
      <formula>AND(F157&gt;$H$5,F157&lt;=$H$6)</formula>
    </cfRule>
    <cfRule type="expression" dxfId="1878" priority="521">
      <formula>AND(F157&gt;$H$6,F157&lt;=$H$4)</formula>
    </cfRule>
    <cfRule type="expression" dxfId="1877" priority="522">
      <formula>F157&gt;$H$4</formula>
    </cfRule>
  </conditionalFormatting>
  <conditionalFormatting sqref="G145">
    <cfRule type="expression" dxfId="1876" priority="515">
      <formula>G145&lt;=$H$5</formula>
    </cfRule>
    <cfRule type="expression" dxfId="1875" priority="516">
      <formula>AND(G145&gt;$H$5,G145&lt;=$H$6)</formula>
    </cfRule>
    <cfRule type="expression" dxfId="1874" priority="517">
      <formula>AND(G145&gt;$H$6,G145&lt;=$H$4)</formula>
    </cfRule>
    <cfRule type="expression" dxfId="1873" priority="518">
      <formula>G145&gt;$H$4</formula>
    </cfRule>
  </conditionalFormatting>
  <conditionalFormatting sqref="G146">
    <cfRule type="expression" dxfId="1872" priority="511">
      <formula>G146&lt;=$H$5</formula>
    </cfRule>
    <cfRule type="expression" dxfId="1871" priority="512">
      <formula>AND(G146&gt;$H$5,G146&lt;=$H$6)</formula>
    </cfRule>
    <cfRule type="expression" dxfId="1870" priority="513">
      <formula>AND(G146&gt;$H$6,G146&lt;=$H$4)</formula>
    </cfRule>
    <cfRule type="expression" dxfId="1869" priority="514">
      <formula>G146&gt;$H$4</formula>
    </cfRule>
  </conditionalFormatting>
  <conditionalFormatting sqref="G147">
    <cfRule type="expression" dxfId="1868" priority="507">
      <formula>G147&lt;=$H$5</formula>
    </cfRule>
    <cfRule type="expression" dxfId="1867" priority="508">
      <formula>AND(G147&gt;$H$5,G147&lt;=$H$6)</formula>
    </cfRule>
    <cfRule type="expression" dxfId="1866" priority="509">
      <formula>AND(G147&gt;$H$6,G147&lt;=$H$4)</formula>
    </cfRule>
    <cfRule type="expression" dxfId="1865" priority="510">
      <formula>G147&gt;$H$4</formula>
    </cfRule>
  </conditionalFormatting>
  <conditionalFormatting sqref="G148">
    <cfRule type="expression" dxfId="1864" priority="503">
      <formula>G148&lt;=$H$5</formula>
    </cfRule>
    <cfRule type="expression" dxfId="1863" priority="504">
      <formula>AND(G148&gt;$H$5,G148&lt;=$H$6)</formula>
    </cfRule>
    <cfRule type="expression" dxfId="1862" priority="505">
      <formula>AND(G148&gt;$H$6,G148&lt;=$H$4)</formula>
    </cfRule>
    <cfRule type="expression" dxfId="1861" priority="506">
      <formula>G148&gt;$H$4</formula>
    </cfRule>
  </conditionalFormatting>
  <conditionalFormatting sqref="G149">
    <cfRule type="expression" dxfId="1860" priority="499">
      <formula>G149&lt;=$H$5</formula>
    </cfRule>
    <cfRule type="expression" dxfId="1859" priority="500">
      <formula>AND(G149&gt;$H$5,G149&lt;=$H$6)</formula>
    </cfRule>
    <cfRule type="expression" dxfId="1858" priority="501">
      <formula>AND(G149&gt;$H$6,G149&lt;=$H$4)</formula>
    </cfRule>
    <cfRule type="expression" dxfId="1857" priority="502">
      <formula>G149&gt;$H$4</formula>
    </cfRule>
  </conditionalFormatting>
  <conditionalFormatting sqref="G150">
    <cfRule type="expression" dxfId="1856" priority="495">
      <formula>G150&lt;=$H$5</formula>
    </cfRule>
    <cfRule type="expression" dxfId="1855" priority="496">
      <formula>AND(G150&gt;$H$5,G150&lt;=$H$6)</formula>
    </cfRule>
    <cfRule type="expression" dxfId="1854" priority="497">
      <formula>AND(G150&gt;$H$6,G150&lt;=$H$4)</formula>
    </cfRule>
    <cfRule type="expression" dxfId="1853" priority="498">
      <formula>G150&gt;$H$4</formula>
    </cfRule>
  </conditionalFormatting>
  <conditionalFormatting sqref="G151">
    <cfRule type="expression" dxfId="1852" priority="491">
      <formula>G151&lt;=$H$5</formula>
    </cfRule>
    <cfRule type="expression" dxfId="1851" priority="492">
      <formula>AND(G151&gt;$H$5,G151&lt;=$H$6)</formula>
    </cfRule>
    <cfRule type="expression" dxfId="1850" priority="493">
      <formula>AND(G151&gt;$H$6,G151&lt;=$H$4)</formula>
    </cfRule>
    <cfRule type="expression" dxfId="1849" priority="494">
      <formula>G151&gt;$H$4</formula>
    </cfRule>
  </conditionalFormatting>
  <conditionalFormatting sqref="G152">
    <cfRule type="expression" dxfId="1848" priority="487">
      <formula>G152&lt;=$H$5</formula>
    </cfRule>
    <cfRule type="expression" dxfId="1847" priority="488">
      <formula>AND(G152&gt;$H$5,G152&lt;=$H$6)</formula>
    </cfRule>
    <cfRule type="expression" dxfId="1846" priority="489">
      <formula>AND(G152&gt;$H$6,G152&lt;=$H$4)</formula>
    </cfRule>
    <cfRule type="expression" dxfId="1845" priority="490">
      <formula>G152&gt;$H$4</formula>
    </cfRule>
  </conditionalFormatting>
  <conditionalFormatting sqref="G153">
    <cfRule type="expression" dxfId="1844" priority="483">
      <formula>G153&lt;=$H$5</formula>
    </cfRule>
    <cfRule type="expression" dxfId="1843" priority="484">
      <formula>AND(G153&gt;$H$5,G153&lt;=$H$6)</formula>
    </cfRule>
    <cfRule type="expression" dxfId="1842" priority="485">
      <formula>AND(G153&gt;$H$6,G153&lt;=$H$4)</formula>
    </cfRule>
    <cfRule type="expression" dxfId="1841" priority="486">
      <formula>G153&gt;$H$4</formula>
    </cfRule>
  </conditionalFormatting>
  <conditionalFormatting sqref="G154">
    <cfRule type="expression" dxfId="1840" priority="479">
      <formula>G154&lt;=$H$5</formula>
    </cfRule>
    <cfRule type="expression" dxfId="1839" priority="480">
      <formula>AND(G154&gt;$H$5,G154&lt;=$H$6)</formula>
    </cfRule>
    <cfRule type="expression" dxfId="1838" priority="481">
      <formula>AND(G154&gt;$H$6,G154&lt;=$H$4)</formula>
    </cfRule>
    <cfRule type="expression" dxfId="1837" priority="482">
      <formula>G154&gt;$H$4</formula>
    </cfRule>
  </conditionalFormatting>
  <conditionalFormatting sqref="G155">
    <cfRule type="expression" dxfId="1836" priority="475">
      <formula>G155&lt;=$H$5</formula>
    </cfRule>
    <cfRule type="expression" dxfId="1835" priority="476">
      <formula>AND(G155&gt;$H$5,G155&lt;=$H$6)</formula>
    </cfRule>
    <cfRule type="expression" dxfId="1834" priority="477">
      <formula>AND(G155&gt;$H$6,G155&lt;=$H$4)</formula>
    </cfRule>
    <cfRule type="expression" dxfId="1833" priority="478">
      <formula>G155&gt;$H$4</formula>
    </cfRule>
  </conditionalFormatting>
  <conditionalFormatting sqref="G156">
    <cfRule type="expression" dxfId="1832" priority="471">
      <formula>G156&lt;=$H$5</formula>
    </cfRule>
    <cfRule type="expression" dxfId="1831" priority="472">
      <formula>AND(G156&gt;$H$5,G156&lt;=$H$6)</formula>
    </cfRule>
    <cfRule type="expression" dxfId="1830" priority="473">
      <formula>AND(G156&gt;$H$6,G156&lt;=$H$4)</formula>
    </cfRule>
    <cfRule type="expression" dxfId="1829" priority="474">
      <formula>G156&gt;$H$4</formula>
    </cfRule>
  </conditionalFormatting>
  <conditionalFormatting sqref="G157">
    <cfRule type="expression" dxfId="1828" priority="467">
      <formula>G157&lt;=$H$5</formula>
    </cfRule>
    <cfRule type="expression" dxfId="1827" priority="468">
      <formula>AND(G157&gt;$H$5,G157&lt;=$H$6)</formula>
    </cfRule>
    <cfRule type="expression" dxfId="1826" priority="469">
      <formula>AND(G157&gt;$H$6,G157&lt;=$H$4)</formula>
    </cfRule>
    <cfRule type="expression" dxfId="1825" priority="470">
      <formula>G157&gt;$H$4</formula>
    </cfRule>
  </conditionalFormatting>
  <conditionalFormatting sqref="H145">
    <cfRule type="expression" dxfId="1824" priority="463">
      <formula>H145&lt;=$H$5</formula>
    </cfRule>
    <cfRule type="expression" dxfId="1823" priority="464">
      <formula>AND(H145&gt;$H$5,H145&lt;=$H$6)</formula>
    </cfRule>
    <cfRule type="expression" dxfId="1822" priority="465">
      <formula>AND(H145&gt;$H$6,H145&lt;=$H$4)</formula>
    </cfRule>
    <cfRule type="expression" dxfId="1821" priority="466">
      <formula>H145&gt;$H$4</formula>
    </cfRule>
  </conditionalFormatting>
  <conditionalFormatting sqref="H146">
    <cfRule type="expression" dxfId="1820" priority="459">
      <formula>H146&lt;=$H$5</formula>
    </cfRule>
    <cfRule type="expression" dxfId="1819" priority="460">
      <formula>AND(H146&gt;$H$5,H146&lt;=$H$6)</formula>
    </cfRule>
    <cfRule type="expression" dxfId="1818" priority="461">
      <formula>AND(H146&gt;$H$6,H146&lt;=$H$4)</formula>
    </cfRule>
    <cfRule type="expression" dxfId="1817" priority="462">
      <formula>H146&gt;$H$4</formula>
    </cfRule>
  </conditionalFormatting>
  <conditionalFormatting sqref="H147">
    <cfRule type="expression" dxfId="1816" priority="455">
      <formula>H147&lt;=$H$5</formula>
    </cfRule>
    <cfRule type="expression" dxfId="1815" priority="456">
      <formula>AND(H147&gt;$H$5,H147&lt;=$H$6)</formula>
    </cfRule>
    <cfRule type="expression" dxfId="1814" priority="457">
      <formula>AND(H147&gt;$H$6,H147&lt;=$H$4)</formula>
    </cfRule>
    <cfRule type="expression" dxfId="1813" priority="458">
      <formula>H147&gt;$H$4</formula>
    </cfRule>
  </conditionalFormatting>
  <conditionalFormatting sqref="H148">
    <cfRule type="expression" dxfId="1812" priority="451">
      <formula>H148&lt;=$H$5</formula>
    </cfRule>
    <cfRule type="expression" dxfId="1811" priority="452">
      <formula>AND(H148&gt;$H$5,H148&lt;=$H$6)</formula>
    </cfRule>
    <cfRule type="expression" dxfId="1810" priority="453">
      <formula>AND(H148&gt;$H$6,H148&lt;=$H$4)</formula>
    </cfRule>
    <cfRule type="expression" dxfId="1809" priority="454">
      <formula>H148&gt;$H$4</formula>
    </cfRule>
  </conditionalFormatting>
  <conditionalFormatting sqref="H149">
    <cfRule type="expression" dxfId="1808" priority="447">
      <formula>H149&lt;=$H$5</formula>
    </cfRule>
    <cfRule type="expression" dxfId="1807" priority="448">
      <formula>AND(H149&gt;$H$5,H149&lt;=$H$6)</formula>
    </cfRule>
    <cfRule type="expression" dxfId="1806" priority="449">
      <formula>AND(H149&gt;$H$6,H149&lt;=$H$4)</formula>
    </cfRule>
    <cfRule type="expression" dxfId="1805" priority="450">
      <formula>H149&gt;$H$4</formula>
    </cfRule>
  </conditionalFormatting>
  <conditionalFormatting sqref="H150">
    <cfRule type="expression" dxfId="1804" priority="443">
      <formula>H150&lt;=$H$5</formula>
    </cfRule>
    <cfRule type="expression" dxfId="1803" priority="444">
      <formula>AND(H150&gt;$H$5,H150&lt;=$H$6)</formula>
    </cfRule>
    <cfRule type="expression" dxfId="1802" priority="445">
      <formula>AND(H150&gt;$H$6,H150&lt;=$H$4)</formula>
    </cfRule>
    <cfRule type="expression" dxfId="1801" priority="446">
      <formula>H150&gt;$H$4</formula>
    </cfRule>
  </conditionalFormatting>
  <conditionalFormatting sqref="H151">
    <cfRule type="expression" dxfId="1800" priority="439">
      <formula>H151&lt;=$H$5</formula>
    </cfRule>
    <cfRule type="expression" dxfId="1799" priority="440">
      <formula>AND(H151&gt;$H$5,H151&lt;=$H$6)</formula>
    </cfRule>
    <cfRule type="expression" dxfId="1798" priority="441">
      <formula>AND(H151&gt;$H$6,H151&lt;=$H$4)</formula>
    </cfRule>
    <cfRule type="expression" dxfId="1797" priority="442">
      <formula>H151&gt;$H$4</formula>
    </cfRule>
  </conditionalFormatting>
  <conditionalFormatting sqref="H152">
    <cfRule type="expression" dxfId="1796" priority="435">
      <formula>H152&lt;=$H$5</formula>
    </cfRule>
    <cfRule type="expression" dxfId="1795" priority="436">
      <formula>AND(H152&gt;$H$5,H152&lt;=$H$6)</formula>
    </cfRule>
    <cfRule type="expression" dxfId="1794" priority="437">
      <formula>AND(H152&gt;$H$6,H152&lt;=$H$4)</formula>
    </cfRule>
    <cfRule type="expression" dxfId="1793" priority="438">
      <formula>H152&gt;$H$4</formula>
    </cfRule>
  </conditionalFormatting>
  <conditionalFormatting sqref="H153">
    <cfRule type="expression" dxfId="1792" priority="431">
      <formula>H153&lt;=$H$5</formula>
    </cfRule>
    <cfRule type="expression" dxfId="1791" priority="432">
      <formula>AND(H153&gt;$H$5,H153&lt;=$H$6)</formula>
    </cfRule>
    <cfRule type="expression" dxfId="1790" priority="433">
      <formula>AND(H153&gt;$H$6,H153&lt;=$H$4)</formula>
    </cfRule>
    <cfRule type="expression" dxfId="1789" priority="434">
      <formula>H153&gt;$H$4</formula>
    </cfRule>
  </conditionalFormatting>
  <conditionalFormatting sqref="H154">
    <cfRule type="expression" dxfId="1788" priority="427">
      <formula>H154&lt;=$H$5</formula>
    </cfRule>
    <cfRule type="expression" dxfId="1787" priority="428">
      <formula>AND(H154&gt;$H$5,H154&lt;=$H$6)</formula>
    </cfRule>
    <cfRule type="expression" dxfId="1786" priority="429">
      <formula>AND(H154&gt;$H$6,H154&lt;=$H$4)</formula>
    </cfRule>
    <cfRule type="expression" dxfId="1785" priority="430">
      <formula>H154&gt;$H$4</formula>
    </cfRule>
  </conditionalFormatting>
  <conditionalFormatting sqref="H155">
    <cfRule type="expression" dxfId="1784" priority="423">
      <formula>H155&lt;=$H$5</formula>
    </cfRule>
    <cfRule type="expression" dxfId="1783" priority="424">
      <formula>AND(H155&gt;$H$5,H155&lt;=$H$6)</formula>
    </cfRule>
    <cfRule type="expression" dxfId="1782" priority="425">
      <formula>AND(H155&gt;$H$6,H155&lt;=$H$4)</formula>
    </cfRule>
    <cfRule type="expression" dxfId="1781" priority="426">
      <formula>H155&gt;$H$4</formula>
    </cfRule>
  </conditionalFormatting>
  <conditionalFormatting sqref="H156">
    <cfRule type="expression" dxfId="1780" priority="419">
      <formula>H156&lt;=$H$5</formula>
    </cfRule>
    <cfRule type="expression" dxfId="1779" priority="420">
      <formula>AND(H156&gt;$H$5,H156&lt;=$H$6)</formula>
    </cfRule>
    <cfRule type="expression" dxfId="1778" priority="421">
      <formula>AND(H156&gt;$H$6,H156&lt;=$H$4)</formula>
    </cfRule>
    <cfRule type="expression" dxfId="1777" priority="422">
      <formula>H156&gt;$H$4</formula>
    </cfRule>
  </conditionalFormatting>
  <conditionalFormatting sqref="H157">
    <cfRule type="expression" dxfId="1776" priority="415">
      <formula>H157&lt;=$H$5</formula>
    </cfRule>
    <cfRule type="expression" dxfId="1775" priority="416">
      <formula>AND(H157&gt;$H$5,H157&lt;=$H$6)</formula>
    </cfRule>
    <cfRule type="expression" dxfId="1774" priority="417">
      <formula>AND(H157&gt;$H$6,H157&lt;=$H$4)</formula>
    </cfRule>
    <cfRule type="expression" dxfId="1773" priority="418">
      <formula>H157&gt;$H$4</formula>
    </cfRule>
  </conditionalFormatting>
  <conditionalFormatting sqref="D158">
    <cfRule type="expression" dxfId="1772" priority="411">
      <formula>D158&lt;=$H$5</formula>
    </cfRule>
    <cfRule type="expression" dxfId="1771" priority="412">
      <formula>AND(D158&gt;$H$5,D158&lt;=$H$6)</formula>
    </cfRule>
    <cfRule type="expression" dxfId="1770" priority="413">
      <formula>AND(D158&gt;$H$6,D158&lt;=$H$4)</formula>
    </cfRule>
    <cfRule type="expression" dxfId="1769" priority="414">
      <formula>D158&gt;$H$4</formula>
    </cfRule>
  </conditionalFormatting>
  <conditionalFormatting sqref="D159">
    <cfRule type="expression" dxfId="1768" priority="407">
      <formula>D159&lt;=$H$5</formula>
    </cfRule>
    <cfRule type="expression" dxfId="1767" priority="408">
      <formula>AND(D159&gt;$H$5,D159&lt;=$H$6)</formula>
    </cfRule>
    <cfRule type="expression" dxfId="1766" priority="409">
      <formula>AND(D159&gt;$H$6,D159&lt;=$H$4)</formula>
    </cfRule>
    <cfRule type="expression" dxfId="1765" priority="410">
      <formula>D159&gt;$H$4</formula>
    </cfRule>
  </conditionalFormatting>
  <conditionalFormatting sqref="D160">
    <cfRule type="expression" dxfId="1764" priority="403">
      <formula>D160&lt;=$H$5</formula>
    </cfRule>
    <cfRule type="expression" dxfId="1763" priority="404">
      <formula>AND(D160&gt;$H$5,D160&lt;=$H$6)</formula>
    </cfRule>
    <cfRule type="expression" dxfId="1762" priority="405">
      <formula>AND(D160&gt;$H$6,D160&lt;=$H$4)</formula>
    </cfRule>
    <cfRule type="expression" dxfId="1761" priority="406">
      <formula>D160&gt;$H$4</formula>
    </cfRule>
  </conditionalFormatting>
  <conditionalFormatting sqref="D161">
    <cfRule type="expression" dxfId="1760" priority="399">
      <formula>D161&lt;=$H$5</formula>
    </cfRule>
    <cfRule type="expression" dxfId="1759" priority="400">
      <formula>AND(D161&gt;$H$5,D161&lt;=$H$6)</formula>
    </cfRule>
    <cfRule type="expression" dxfId="1758" priority="401">
      <formula>AND(D161&gt;$H$6,D161&lt;=$H$4)</formula>
    </cfRule>
    <cfRule type="expression" dxfId="1757" priority="402">
      <formula>D161&gt;$H$4</formula>
    </cfRule>
  </conditionalFormatting>
  <conditionalFormatting sqref="D162">
    <cfRule type="expression" dxfId="1756" priority="395">
      <formula>D162&lt;=$H$5</formula>
    </cfRule>
    <cfRule type="expression" dxfId="1755" priority="396">
      <formula>AND(D162&gt;$H$5,D162&lt;=$H$6)</formula>
    </cfRule>
    <cfRule type="expression" dxfId="1754" priority="397">
      <formula>AND(D162&gt;$H$6,D162&lt;=$H$4)</formula>
    </cfRule>
    <cfRule type="expression" dxfId="1753" priority="398">
      <formula>D162&gt;$H$4</formula>
    </cfRule>
  </conditionalFormatting>
  <conditionalFormatting sqref="D163">
    <cfRule type="expression" dxfId="1752" priority="391">
      <formula>D163&lt;=$H$5</formula>
    </cfRule>
    <cfRule type="expression" dxfId="1751" priority="392">
      <formula>AND(D163&gt;$H$5,D163&lt;=$H$6)</formula>
    </cfRule>
    <cfRule type="expression" dxfId="1750" priority="393">
      <formula>AND(D163&gt;$H$6,D163&lt;=$H$4)</formula>
    </cfRule>
    <cfRule type="expression" dxfId="1749" priority="394">
      <formula>D163&gt;$H$4</formula>
    </cfRule>
  </conditionalFormatting>
  <conditionalFormatting sqref="D164">
    <cfRule type="expression" dxfId="1748" priority="387">
      <formula>D164&lt;=$H$5</formula>
    </cfRule>
    <cfRule type="expression" dxfId="1747" priority="388">
      <formula>AND(D164&gt;$H$5,D164&lt;=$H$6)</formula>
    </cfRule>
    <cfRule type="expression" dxfId="1746" priority="389">
      <formula>AND(D164&gt;$H$6,D164&lt;=$H$4)</formula>
    </cfRule>
    <cfRule type="expression" dxfId="1745" priority="390">
      <formula>D164&gt;$H$4</formula>
    </cfRule>
  </conditionalFormatting>
  <conditionalFormatting sqref="D165">
    <cfRule type="expression" dxfId="1744" priority="383">
      <formula>D165&lt;=$H$5</formula>
    </cfRule>
    <cfRule type="expression" dxfId="1743" priority="384">
      <formula>AND(D165&gt;$H$5,D165&lt;=$H$6)</formula>
    </cfRule>
    <cfRule type="expression" dxfId="1742" priority="385">
      <formula>AND(D165&gt;$H$6,D165&lt;=$H$4)</formula>
    </cfRule>
    <cfRule type="expression" dxfId="1741" priority="386">
      <formula>D165&gt;$H$4</formula>
    </cfRule>
  </conditionalFormatting>
  <conditionalFormatting sqref="D166">
    <cfRule type="expression" dxfId="1740" priority="379">
      <formula>D166&lt;=$H$5</formula>
    </cfRule>
    <cfRule type="expression" dxfId="1739" priority="380">
      <formula>AND(D166&gt;$H$5,D166&lt;=$H$6)</formula>
    </cfRule>
    <cfRule type="expression" dxfId="1738" priority="381">
      <formula>AND(D166&gt;$H$6,D166&lt;=$H$4)</formula>
    </cfRule>
    <cfRule type="expression" dxfId="1737" priority="382">
      <formula>D166&gt;$H$4</formula>
    </cfRule>
  </conditionalFormatting>
  <conditionalFormatting sqref="D167">
    <cfRule type="expression" dxfId="1736" priority="375">
      <formula>D167&lt;=$H$5</formula>
    </cfRule>
    <cfRule type="expression" dxfId="1735" priority="376">
      <formula>AND(D167&gt;$H$5,D167&lt;=$H$6)</formula>
    </cfRule>
    <cfRule type="expression" dxfId="1734" priority="377">
      <formula>AND(D167&gt;$H$6,D167&lt;=$H$4)</formula>
    </cfRule>
    <cfRule type="expression" dxfId="1733" priority="378">
      <formula>D167&gt;$H$4</formula>
    </cfRule>
  </conditionalFormatting>
  <conditionalFormatting sqref="D168">
    <cfRule type="expression" dxfId="1732" priority="371">
      <formula>D168&lt;=$H$5</formula>
    </cfRule>
    <cfRule type="expression" dxfId="1731" priority="372">
      <formula>AND(D168&gt;$H$5,D168&lt;=$H$6)</formula>
    </cfRule>
    <cfRule type="expression" dxfId="1730" priority="373">
      <formula>AND(D168&gt;$H$6,D168&lt;=$H$4)</formula>
    </cfRule>
    <cfRule type="expression" dxfId="1729" priority="374">
      <formula>D168&gt;$H$4</formula>
    </cfRule>
  </conditionalFormatting>
  <conditionalFormatting sqref="E158">
    <cfRule type="expression" dxfId="1728" priority="367">
      <formula>E158&lt;=$H$5</formula>
    </cfRule>
    <cfRule type="expression" dxfId="1727" priority="368">
      <formula>AND(E158&gt;$H$5,E158&lt;=$H$6)</formula>
    </cfRule>
    <cfRule type="expression" dxfId="1726" priority="369">
      <formula>AND(E158&gt;$H$6,E158&lt;=$H$4)</formula>
    </cfRule>
    <cfRule type="expression" dxfId="1725" priority="370">
      <formula>E158&gt;$H$4</formula>
    </cfRule>
  </conditionalFormatting>
  <conditionalFormatting sqref="E159">
    <cfRule type="expression" dxfId="1724" priority="363">
      <formula>E159&lt;=$H$5</formula>
    </cfRule>
    <cfRule type="expression" dxfId="1723" priority="364">
      <formula>AND(E159&gt;$H$5,E159&lt;=$H$6)</formula>
    </cfRule>
    <cfRule type="expression" dxfId="1722" priority="365">
      <formula>AND(E159&gt;$H$6,E159&lt;=$H$4)</formula>
    </cfRule>
    <cfRule type="expression" dxfId="1721" priority="366">
      <formula>E159&gt;$H$4</formula>
    </cfRule>
  </conditionalFormatting>
  <conditionalFormatting sqref="E160">
    <cfRule type="expression" dxfId="1720" priority="359">
      <formula>E160&lt;=$H$5</formula>
    </cfRule>
    <cfRule type="expression" dxfId="1719" priority="360">
      <formula>AND(E160&gt;$H$5,E160&lt;=$H$6)</formula>
    </cfRule>
    <cfRule type="expression" dxfId="1718" priority="361">
      <formula>AND(E160&gt;$H$6,E160&lt;=$H$4)</formula>
    </cfRule>
    <cfRule type="expression" dxfId="1717" priority="362">
      <formula>E160&gt;$H$4</formula>
    </cfRule>
  </conditionalFormatting>
  <conditionalFormatting sqref="E161">
    <cfRule type="expression" dxfId="1716" priority="355">
      <formula>E161&lt;=$H$5</formula>
    </cfRule>
    <cfRule type="expression" dxfId="1715" priority="356">
      <formula>AND(E161&gt;$H$5,E161&lt;=$H$6)</formula>
    </cfRule>
    <cfRule type="expression" dxfId="1714" priority="357">
      <formula>AND(E161&gt;$H$6,E161&lt;=$H$4)</formula>
    </cfRule>
    <cfRule type="expression" dxfId="1713" priority="358">
      <formula>E161&gt;$H$4</formula>
    </cfRule>
  </conditionalFormatting>
  <conditionalFormatting sqref="E162">
    <cfRule type="expression" dxfId="1712" priority="351">
      <formula>E162&lt;=$H$5</formula>
    </cfRule>
    <cfRule type="expression" dxfId="1711" priority="352">
      <formula>AND(E162&gt;$H$5,E162&lt;=$H$6)</formula>
    </cfRule>
    <cfRule type="expression" dxfId="1710" priority="353">
      <formula>AND(E162&gt;$H$6,E162&lt;=$H$4)</formula>
    </cfRule>
    <cfRule type="expression" dxfId="1709" priority="354">
      <formula>E162&gt;$H$4</formula>
    </cfRule>
  </conditionalFormatting>
  <conditionalFormatting sqref="E163">
    <cfRule type="expression" dxfId="1708" priority="347">
      <formula>E163&lt;=$H$5</formula>
    </cfRule>
    <cfRule type="expression" dxfId="1707" priority="348">
      <formula>AND(E163&gt;$H$5,E163&lt;=$H$6)</formula>
    </cfRule>
    <cfRule type="expression" dxfId="1706" priority="349">
      <formula>AND(E163&gt;$H$6,E163&lt;=$H$4)</formula>
    </cfRule>
    <cfRule type="expression" dxfId="1705" priority="350">
      <formula>E163&gt;$H$4</formula>
    </cfRule>
  </conditionalFormatting>
  <conditionalFormatting sqref="E164">
    <cfRule type="expression" dxfId="1704" priority="343">
      <formula>E164&lt;=$H$5</formula>
    </cfRule>
    <cfRule type="expression" dxfId="1703" priority="344">
      <formula>AND(E164&gt;$H$5,E164&lt;=$H$6)</formula>
    </cfRule>
    <cfRule type="expression" dxfId="1702" priority="345">
      <formula>AND(E164&gt;$H$6,E164&lt;=$H$4)</formula>
    </cfRule>
    <cfRule type="expression" dxfId="1701" priority="346">
      <formula>E164&gt;$H$4</formula>
    </cfRule>
  </conditionalFormatting>
  <conditionalFormatting sqref="E165">
    <cfRule type="expression" dxfId="1700" priority="339">
      <formula>E165&lt;=$H$5</formula>
    </cfRule>
    <cfRule type="expression" dxfId="1699" priority="340">
      <formula>AND(E165&gt;$H$5,E165&lt;=$H$6)</formula>
    </cfRule>
    <cfRule type="expression" dxfId="1698" priority="341">
      <formula>AND(E165&gt;$H$6,E165&lt;=$H$4)</formula>
    </cfRule>
    <cfRule type="expression" dxfId="1697" priority="342">
      <formula>E165&gt;$H$4</formula>
    </cfRule>
  </conditionalFormatting>
  <conditionalFormatting sqref="E166">
    <cfRule type="expression" dxfId="1696" priority="335">
      <formula>E166&lt;=$H$5</formula>
    </cfRule>
    <cfRule type="expression" dxfId="1695" priority="336">
      <formula>AND(E166&gt;$H$5,E166&lt;=$H$6)</formula>
    </cfRule>
    <cfRule type="expression" dxfId="1694" priority="337">
      <formula>AND(E166&gt;$H$6,E166&lt;=$H$4)</formula>
    </cfRule>
    <cfRule type="expression" dxfId="1693" priority="338">
      <formula>E166&gt;$H$4</formula>
    </cfRule>
  </conditionalFormatting>
  <conditionalFormatting sqref="E167">
    <cfRule type="expression" dxfId="1692" priority="331">
      <formula>E167&lt;=$H$5</formula>
    </cfRule>
    <cfRule type="expression" dxfId="1691" priority="332">
      <formula>AND(E167&gt;$H$5,E167&lt;=$H$6)</formula>
    </cfRule>
    <cfRule type="expression" dxfId="1690" priority="333">
      <formula>AND(E167&gt;$H$6,E167&lt;=$H$4)</formula>
    </cfRule>
    <cfRule type="expression" dxfId="1689" priority="334">
      <formula>E167&gt;$H$4</formula>
    </cfRule>
  </conditionalFormatting>
  <conditionalFormatting sqref="E168">
    <cfRule type="expression" dxfId="1688" priority="327">
      <formula>E168&lt;=$H$5</formula>
    </cfRule>
    <cfRule type="expression" dxfId="1687" priority="328">
      <formula>AND(E168&gt;$H$5,E168&lt;=$H$6)</formula>
    </cfRule>
    <cfRule type="expression" dxfId="1686" priority="329">
      <formula>AND(E168&gt;$H$6,E168&lt;=$H$4)</formula>
    </cfRule>
    <cfRule type="expression" dxfId="1685" priority="330">
      <formula>E168&gt;$H$4</formula>
    </cfRule>
  </conditionalFormatting>
  <conditionalFormatting sqref="F158">
    <cfRule type="expression" dxfId="1684" priority="323">
      <formula>F158&lt;=$H$5</formula>
    </cfRule>
    <cfRule type="expression" dxfId="1683" priority="324">
      <formula>AND(F158&gt;$H$5,F158&lt;=$H$6)</formula>
    </cfRule>
    <cfRule type="expression" dxfId="1682" priority="325">
      <formula>AND(F158&gt;$H$6,F158&lt;=$H$4)</formula>
    </cfRule>
    <cfRule type="expression" dxfId="1681" priority="326">
      <formula>F158&gt;$H$4</formula>
    </cfRule>
  </conditionalFormatting>
  <conditionalFormatting sqref="F159">
    <cfRule type="expression" dxfId="1680" priority="319">
      <formula>F159&lt;=$H$5</formula>
    </cfRule>
    <cfRule type="expression" dxfId="1679" priority="320">
      <formula>AND(F159&gt;$H$5,F159&lt;=$H$6)</formula>
    </cfRule>
    <cfRule type="expression" dxfId="1678" priority="321">
      <formula>AND(F159&gt;$H$6,F159&lt;=$H$4)</formula>
    </cfRule>
    <cfRule type="expression" dxfId="1677" priority="322">
      <formula>F159&gt;$H$4</formula>
    </cfRule>
  </conditionalFormatting>
  <conditionalFormatting sqref="F160">
    <cfRule type="expression" dxfId="1676" priority="315">
      <formula>F160&lt;=$H$5</formula>
    </cfRule>
    <cfRule type="expression" dxfId="1675" priority="316">
      <formula>AND(F160&gt;$H$5,F160&lt;=$H$6)</formula>
    </cfRule>
    <cfRule type="expression" dxfId="1674" priority="317">
      <formula>AND(F160&gt;$H$6,F160&lt;=$H$4)</formula>
    </cfRule>
    <cfRule type="expression" dxfId="1673" priority="318">
      <formula>F160&gt;$H$4</formula>
    </cfRule>
  </conditionalFormatting>
  <conditionalFormatting sqref="F161">
    <cfRule type="expression" dxfId="1672" priority="311">
      <formula>F161&lt;=$H$5</formula>
    </cfRule>
    <cfRule type="expression" dxfId="1671" priority="312">
      <formula>AND(F161&gt;$H$5,F161&lt;=$H$6)</formula>
    </cfRule>
    <cfRule type="expression" dxfId="1670" priority="313">
      <formula>AND(F161&gt;$H$6,F161&lt;=$H$4)</formula>
    </cfRule>
    <cfRule type="expression" dxfId="1669" priority="314">
      <formula>F161&gt;$H$4</formula>
    </cfRule>
  </conditionalFormatting>
  <conditionalFormatting sqref="F162">
    <cfRule type="expression" dxfId="1668" priority="307">
      <formula>F162&lt;=$H$5</formula>
    </cfRule>
    <cfRule type="expression" dxfId="1667" priority="308">
      <formula>AND(F162&gt;$H$5,F162&lt;=$H$6)</formula>
    </cfRule>
    <cfRule type="expression" dxfId="1666" priority="309">
      <formula>AND(F162&gt;$H$6,F162&lt;=$H$4)</formula>
    </cfRule>
    <cfRule type="expression" dxfId="1665" priority="310">
      <formula>F162&gt;$H$4</formula>
    </cfRule>
  </conditionalFormatting>
  <conditionalFormatting sqref="F163">
    <cfRule type="expression" dxfId="1664" priority="303">
      <formula>F163&lt;=$H$5</formula>
    </cfRule>
    <cfRule type="expression" dxfId="1663" priority="304">
      <formula>AND(F163&gt;$H$5,F163&lt;=$H$6)</formula>
    </cfRule>
    <cfRule type="expression" dxfId="1662" priority="305">
      <formula>AND(F163&gt;$H$6,F163&lt;=$H$4)</formula>
    </cfRule>
    <cfRule type="expression" dxfId="1661" priority="306">
      <formula>F163&gt;$H$4</formula>
    </cfRule>
  </conditionalFormatting>
  <conditionalFormatting sqref="F164">
    <cfRule type="expression" dxfId="1660" priority="299">
      <formula>F164&lt;=$H$5</formula>
    </cfRule>
    <cfRule type="expression" dxfId="1659" priority="300">
      <formula>AND(F164&gt;$H$5,F164&lt;=$H$6)</formula>
    </cfRule>
    <cfRule type="expression" dxfId="1658" priority="301">
      <formula>AND(F164&gt;$H$6,F164&lt;=$H$4)</formula>
    </cfRule>
    <cfRule type="expression" dxfId="1657" priority="302">
      <formula>F164&gt;$H$4</formula>
    </cfRule>
  </conditionalFormatting>
  <conditionalFormatting sqref="F165">
    <cfRule type="expression" dxfId="1656" priority="295">
      <formula>F165&lt;=$H$5</formula>
    </cfRule>
    <cfRule type="expression" dxfId="1655" priority="296">
      <formula>AND(F165&gt;$H$5,F165&lt;=$H$6)</formula>
    </cfRule>
    <cfRule type="expression" dxfId="1654" priority="297">
      <formula>AND(F165&gt;$H$6,F165&lt;=$H$4)</formula>
    </cfRule>
    <cfRule type="expression" dxfId="1653" priority="298">
      <formula>F165&gt;$H$4</formula>
    </cfRule>
  </conditionalFormatting>
  <conditionalFormatting sqref="F166">
    <cfRule type="expression" dxfId="1652" priority="291">
      <formula>F166&lt;=$H$5</formula>
    </cfRule>
    <cfRule type="expression" dxfId="1651" priority="292">
      <formula>AND(F166&gt;$H$5,F166&lt;=$H$6)</formula>
    </cfRule>
    <cfRule type="expression" dxfId="1650" priority="293">
      <formula>AND(F166&gt;$H$6,F166&lt;=$H$4)</formula>
    </cfRule>
    <cfRule type="expression" dxfId="1649" priority="294">
      <formula>F166&gt;$H$4</formula>
    </cfRule>
  </conditionalFormatting>
  <conditionalFormatting sqref="F167">
    <cfRule type="expression" dxfId="1648" priority="287">
      <formula>F167&lt;=$H$5</formula>
    </cfRule>
    <cfRule type="expression" dxfId="1647" priority="288">
      <formula>AND(F167&gt;$H$5,F167&lt;=$H$6)</formula>
    </cfRule>
    <cfRule type="expression" dxfId="1646" priority="289">
      <formula>AND(F167&gt;$H$6,F167&lt;=$H$4)</formula>
    </cfRule>
    <cfRule type="expression" dxfId="1645" priority="290">
      <formula>F167&gt;$H$4</formula>
    </cfRule>
  </conditionalFormatting>
  <conditionalFormatting sqref="F168">
    <cfRule type="expression" dxfId="1644" priority="283">
      <formula>F168&lt;=$H$5</formula>
    </cfRule>
    <cfRule type="expression" dxfId="1643" priority="284">
      <formula>AND(F168&gt;$H$5,F168&lt;=$H$6)</formula>
    </cfRule>
    <cfRule type="expression" dxfId="1642" priority="285">
      <formula>AND(F168&gt;$H$6,F168&lt;=$H$4)</formula>
    </cfRule>
    <cfRule type="expression" dxfId="1641" priority="286">
      <formula>F168&gt;$H$4</formula>
    </cfRule>
  </conditionalFormatting>
  <conditionalFormatting sqref="G158">
    <cfRule type="expression" dxfId="1640" priority="279">
      <formula>G158&lt;=$H$5</formula>
    </cfRule>
    <cfRule type="expression" dxfId="1639" priority="280">
      <formula>AND(G158&gt;$H$5,G158&lt;=$H$6)</formula>
    </cfRule>
    <cfRule type="expression" dxfId="1638" priority="281">
      <formula>AND(G158&gt;$H$6,G158&lt;=$H$4)</formula>
    </cfRule>
    <cfRule type="expression" dxfId="1637" priority="282">
      <formula>G158&gt;$H$4</formula>
    </cfRule>
  </conditionalFormatting>
  <conditionalFormatting sqref="G159">
    <cfRule type="expression" dxfId="1636" priority="275">
      <formula>G159&lt;=$H$5</formula>
    </cfRule>
    <cfRule type="expression" dxfId="1635" priority="276">
      <formula>AND(G159&gt;$H$5,G159&lt;=$H$6)</formula>
    </cfRule>
    <cfRule type="expression" dxfId="1634" priority="277">
      <formula>AND(G159&gt;$H$6,G159&lt;=$H$4)</formula>
    </cfRule>
    <cfRule type="expression" dxfId="1633" priority="278">
      <formula>G159&gt;$H$4</formula>
    </cfRule>
  </conditionalFormatting>
  <conditionalFormatting sqref="G160">
    <cfRule type="expression" dxfId="1632" priority="271">
      <formula>G160&lt;=$H$5</formula>
    </cfRule>
    <cfRule type="expression" dxfId="1631" priority="272">
      <formula>AND(G160&gt;$H$5,G160&lt;=$H$6)</formula>
    </cfRule>
    <cfRule type="expression" dxfId="1630" priority="273">
      <formula>AND(G160&gt;$H$6,G160&lt;=$H$4)</formula>
    </cfRule>
    <cfRule type="expression" dxfId="1629" priority="274">
      <formula>G160&gt;$H$4</formula>
    </cfRule>
  </conditionalFormatting>
  <conditionalFormatting sqref="G161">
    <cfRule type="expression" dxfId="1628" priority="267">
      <formula>G161&lt;=$H$5</formula>
    </cfRule>
    <cfRule type="expression" dxfId="1627" priority="268">
      <formula>AND(G161&gt;$H$5,G161&lt;=$H$6)</formula>
    </cfRule>
    <cfRule type="expression" dxfId="1626" priority="269">
      <formula>AND(G161&gt;$H$6,G161&lt;=$H$4)</formula>
    </cfRule>
    <cfRule type="expression" dxfId="1625" priority="270">
      <formula>G161&gt;$H$4</formula>
    </cfRule>
  </conditionalFormatting>
  <conditionalFormatting sqref="G162">
    <cfRule type="expression" dxfId="1624" priority="263">
      <formula>G162&lt;=$H$5</formula>
    </cfRule>
    <cfRule type="expression" dxfId="1623" priority="264">
      <formula>AND(G162&gt;$H$5,G162&lt;=$H$6)</formula>
    </cfRule>
    <cfRule type="expression" dxfId="1622" priority="265">
      <formula>AND(G162&gt;$H$6,G162&lt;=$H$4)</formula>
    </cfRule>
    <cfRule type="expression" dxfId="1621" priority="266">
      <formula>G162&gt;$H$4</formula>
    </cfRule>
  </conditionalFormatting>
  <conditionalFormatting sqref="G163">
    <cfRule type="expression" dxfId="1620" priority="259">
      <formula>G163&lt;=$H$5</formula>
    </cfRule>
    <cfRule type="expression" dxfId="1619" priority="260">
      <formula>AND(G163&gt;$H$5,G163&lt;=$H$6)</formula>
    </cfRule>
    <cfRule type="expression" dxfId="1618" priority="261">
      <formula>AND(G163&gt;$H$6,G163&lt;=$H$4)</formula>
    </cfRule>
    <cfRule type="expression" dxfId="1617" priority="262">
      <formula>G163&gt;$H$4</formula>
    </cfRule>
  </conditionalFormatting>
  <conditionalFormatting sqref="G164">
    <cfRule type="expression" dxfId="1616" priority="255">
      <formula>G164&lt;=$H$5</formula>
    </cfRule>
    <cfRule type="expression" dxfId="1615" priority="256">
      <formula>AND(G164&gt;$H$5,G164&lt;=$H$6)</formula>
    </cfRule>
    <cfRule type="expression" dxfId="1614" priority="257">
      <formula>AND(G164&gt;$H$6,G164&lt;=$H$4)</formula>
    </cfRule>
    <cfRule type="expression" dxfId="1613" priority="258">
      <formula>G164&gt;$H$4</formula>
    </cfRule>
  </conditionalFormatting>
  <conditionalFormatting sqref="G165">
    <cfRule type="expression" dxfId="1612" priority="251">
      <formula>G165&lt;=$H$5</formula>
    </cfRule>
    <cfRule type="expression" dxfId="1611" priority="252">
      <formula>AND(G165&gt;$H$5,G165&lt;=$H$6)</formula>
    </cfRule>
    <cfRule type="expression" dxfId="1610" priority="253">
      <formula>AND(G165&gt;$H$6,G165&lt;=$H$4)</formula>
    </cfRule>
    <cfRule type="expression" dxfId="1609" priority="254">
      <formula>G165&gt;$H$4</formula>
    </cfRule>
  </conditionalFormatting>
  <conditionalFormatting sqref="G166">
    <cfRule type="expression" dxfId="1608" priority="247">
      <formula>G166&lt;=$H$5</formula>
    </cfRule>
    <cfRule type="expression" dxfId="1607" priority="248">
      <formula>AND(G166&gt;$H$5,G166&lt;=$H$6)</formula>
    </cfRule>
    <cfRule type="expression" dxfId="1606" priority="249">
      <formula>AND(G166&gt;$H$6,G166&lt;=$H$4)</formula>
    </cfRule>
    <cfRule type="expression" dxfId="1605" priority="250">
      <formula>G166&gt;$H$4</formula>
    </cfRule>
  </conditionalFormatting>
  <conditionalFormatting sqref="G167">
    <cfRule type="expression" dxfId="1604" priority="243">
      <formula>G167&lt;=$H$5</formula>
    </cfRule>
    <cfRule type="expression" dxfId="1603" priority="244">
      <formula>AND(G167&gt;$H$5,G167&lt;=$H$6)</formula>
    </cfRule>
    <cfRule type="expression" dxfId="1602" priority="245">
      <formula>AND(G167&gt;$H$6,G167&lt;=$H$4)</formula>
    </cfRule>
    <cfRule type="expression" dxfId="1601" priority="246">
      <formula>G167&gt;$H$4</formula>
    </cfRule>
  </conditionalFormatting>
  <conditionalFormatting sqref="G168">
    <cfRule type="expression" dxfId="1600" priority="239">
      <formula>G168&lt;=$H$5</formula>
    </cfRule>
    <cfRule type="expression" dxfId="1599" priority="240">
      <formula>AND(G168&gt;$H$5,G168&lt;=$H$6)</formula>
    </cfRule>
    <cfRule type="expression" dxfId="1598" priority="241">
      <formula>AND(G168&gt;$H$6,G168&lt;=$H$4)</formula>
    </cfRule>
    <cfRule type="expression" dxfId="1597" priority="242">
      <formula>G168&gt;$H$4</formula>
    </cfRule>
  </conditionalFormatting>
  <conditionalFormatting sqref="H158">
    <cfRule type="expression" dxfId="1596" priority="235">
      <formula>H158&lt;=$H$5</formula>
    </cfRule>
    <cfRule type="expression" dxfId="1595" priority="236">
      <formula>AND(H158&gt;$H$5,H158&lt;=$H$6)</formula>
    </cfRule>
    <cfRule type="expression" dxfId="1594" priority="237">
      <formula>AND(H158&gt;$H$6,H158&lt;=$H$4)</formula>
    </cfRule>
    <cfRule type="expression" dxfId="1593" priority="238">
      <formula>H158&gt;$H$4</formula>
    </cfRule>
  </conditionalFormatting>
  <conditionalFormatting sqref="H159">
    <cfRule type="expression" dxfId="1592" priority="231">
      <formula>H159&lt;=$H$5</formula>
    </cfRule>
    <cfRule type="expression" dxfId="1591" priority="232">
      <formula>AND(H159&gt;$H$5,H159&lt;=$H$6)</formula>
    </cfRule>
    <cfRule type="expression" dxfId="1590" priority="233">
      <formula>AND(H159&gt;$H$6,H159&lt;=$H$4)</formula>
    </cfRule>
    <cfRule type="expression" dxfId="1589" priority="234">
      <formula>H159&gt;$H$4</formula>
    </cfRule>
  </conditionalFormatting>
  <conditionalFormatting sqref="H160">
    <cfRule type="expression" dxfId="1588" priority="227">
      <formula>H160&lt;=$H$5</formula>
    </cfRule>
    <cfRule type="expression" dxfId="1587" priority="228">
      <formula>AND(H160&gt;$H$5,H160&lt;=$H$6)</formula>
    </cfRule>
    <cfRule type="expression" dxfId="1586" priority="229">
      <formula>AND(H160&gt;$H$6,H160&lt;=$H$4)</formula>
    </cfRule>
    <cfRule type="expression" dxfId="1585" priority="230">
      <formula>H160&gt;$H$4</formula>
    </cfRule>
  </conditionalFormatting>
  <conditionalFormatting sqref="H161">
    <cfRule type="expression" dxfId="1584" priority="223">
      <formula>H161&lt;=$H$5</formula>
    </cfRule>
    <cfRule type="expression" dxfId="1583" priority="224">
      <formula>AND(H161&gt;$H$5,H161&lt;=$H$6)</formula>
    </cfRule>
    <cfRule type="expression" dxfId="1582" priority="225">
      <formula>AND(H161&gt;$H$6,H161&lt;=$H$4)</formula>
    </cfRule>
    <cfRule type="expression" dxfId="1581" priority="226">
      <formula>H161&gt;$H$4</formula>
    </cfRule>
  </conditionalFormatting>
  <conditionalFormatting sqref="H162">
    <cfRule type="expression" dxfId="1580" priority="219">
      <formula>H162&lt;=$H$5</formula>
    </cfRule>
    <cfRule type="expression" dxfId="1579" priority="220">
      <formula>AND(H162&gt;$H$5,H162&lt;=$H$6)</formula>
    </cfRule>
    <cfRule type="expression" dxfId="1578" priority="221">
      <formula>AND(H162&gt;$H$6,H162&lt;=$H$4)</formula>
    </cfRule>
    <cfRule type="expression" dxfId="1577" priority="222">
      <formula>H162&gt;$H$4</formula>
    </cfRule>
  </conditionalFormatting>
  <conditionalFormatting sqref="H163">
    <cfRule type="expression" dxfId="1576" priority="215">
      <formula>H163&lt;=$H$5</formula>
    </cfRule>
    <cfRule type="expression" dxfId="1575" priority="216">
      <formula>AND(H163&gt;$H$5,H163&lt;=$H$6)</formula>
    </cfRule>
    <cfRule type="expression" dxfId="1574" priority="217">
      <formula>AND(H163&gt;$H$6,H163&lt;=$H$4)</formula>
    </cfRule>
    <cfRule type="expression" dxfId="1573" priority="218">
      <formula>H163&gt;$H$4</formula>
    </cfRule>
  </conditionalFormatting>
  <conditionalFormatting sqref="H164">
    <cfRule type="expression" dxfId="1572" priority="211">
      <formula>H164&lt;=$H$5</formula>
    </cfRule>
    <cfRule type="expression" dxfId="1571" priority="212">
      <formula>AND(H164&gt;$H$5,H164&lt;=$H$6)</formula>
    </cfRule>
    <cfRule type="expression" dxfId="1570" priority="213">
      <formula>AND(H164&gt;$H$6,H164&lt;=$H$4)</formula>
    </cfRule>
    <cfRule type="expression" dxfId="1569" priority="214">
      <formula>H164&gt;$H$4</formula>
    </cfRule>
  </conditionalFormatting>
  <conditionalFormatting sqref="H165">
    <cfRule type="expression" dxfId="1568" priority="207">
      <formula>H165&lt;=$H$5</formula>
    </cfRule>
    <cfRule type="expression" dxfId="1567" priority="208">
      <formula>AND(H165&gt;$H$5,H165&lt;=$H$6)</formula>
    </cfRule>
    <cfRule type="expression" dxfId="1566" priority="209">
      <formula>AND(H165&gt;$H$6,H165&lt;=$H$4)</formula>
    </cfRule>
    <cfRule type="expression" dxfId="1565" priority="210">
      <formula>H165&gt;$H$4</formula>
    </cfRule>
  </conditionalFormatting>
  <conditionalFormatting sqref="H166">
    <cfRule type="expression" dxfId="1564" priority="203">
      <formula>H166&lt;=$H$5</formula>
    </cfRule>
    <cfRule type="expression" dxfId="1563" priority="204">
      <formula>AND(H166&gt;$H$5,H166&lt;=$H$6)</formula>
    </cfRule>
    <cfRule type="expression" dxfId="1562" priority="205">
      <formula>AND(H166&gt;$H$6,H166&lt;=$H$4)</formula>
    </cfRule>
    <cfRule type="expression" dxfId="1561" priority="206">
      <formula>H166&gt;$H$4</formula>
    </cfRule>
  </conditionalFormatting>
  <conditionalFormatting sqref="H167">
    <cfRule type="expression" dxfId="1560" priority="199">
      <formula>H167&lt;=$H$5</formula>
    </cfRule>
    <cfRule type="expression" dxfId="1559" priority="200">
      <formula>AND(H167&gt;$H$5,H167&lt;=$H$6)</formula>
    </cfRule>
    <cfRule type="expression" dxfId="1558" priority="201">
      <formula>AND(H167&gt;$H$6,H167&lt;=$H$4)</formula>
    </cfRule>
    <cfRule type="expression" dxfId="1557" priority="202">
      <formula>H167&gt;$H$4</formula>
    </cfRule>
  </conditionalFormatting>
  <conditionalFormatting sqref="H168">
    <cfRule type="expression" dxfId="1556" priority="195">
      <formula>H168&lt;=$H$5</formula>
    </cfRule>
    <cfRule type="expression" dxfId="1555" priority="196">
      <formula>AND(H168&gt;$H$5,H168&lt;=$H$6)</formula>
    </cfRule>
    <cfRule type="expression" dxfId="1554" priority="197">
      <formula>AND(H168&gt;$H$6,H168&lt;=$H$4)</formula>
    </cfRule>
    <cfRule type="expression" dxfId="1553" priority="198">
      <formula>H168&gt;$H$4</formula>
    </cfRule>
  </conditionalFormatting>
  <conditionalFormatting sqref="C169:C204">
    <cfRule type="containsBlanks" dxfId="1552" priority="194">
      <formula>LEN(TRIM(C169))=0</formula>
    </cfRule>
  </conditionalFormatting>
  <conditionalFormatting sqref="C189:C195">
    <cfRule type="containsBlanks" dxfId="1551" priority="193">
      <formula>LEN(TRIM(C189))=0</formula>
    </cfRule>
  </conditionalFormatting>
  <conditionalFormatting sqref="C218 C220:C221 C227 B234:B238">
    <cfRule type="expression" dxfId="1550" priority="185">
      <formula>B218&lt;=$B$6</formula>
    </cfRule>
    <cfRule type="expression" dxfId="1549" priority="186">
      <formula>AND(B218&gt;$B$6,B218&lt;=$B$7)</formula>
    </cfRule>
    <cfRule type="expression" dxfId="1548" priority="187">
      <formula>AND(B218&gt;$B$7,B218&lt;=$B$5)</formula>
    </cfRule>
    <cfRule type="expression" dxfId="1547" priority="188">
      <formula>B218&gt;$B$5</formula>
    </cfRule>
  </conditionalFormatting>
  <conditionalFormatting sqref="B205:B209">
    <cfRule type="expression" dxfId="1546" priority="177">
      <formula>B205&lt;=$B$6</formula>
    </cfRule>
    <cfRule type="expression" dxfId="1545" priority="178">
      <formula>AND(B205&gt;$B$6,B205&lt;=$B$7)</formula>
    </cfRule>
    <cfRule type="expression" dxfId="1544" priority="179">
      <formula>AND(B205&gt;$B$7,B205&lt;=$B$5)</formula>
    </cfRule>
    <cfRule type="expression" dxfId="1543" priority="180">
      <formula>B205&gt;$B$5</formula>
    </cfRule>
  </conditionalFormatting>
  <conditionalFormatting sqref="C206:H206 C208:H208 C210:H210">
    <cfRule type="expression" dxfId="1542" priority="173">
      <formula>C206&lt;=$B$6</formula>
    </cfRule>
    <cfRule type="expression" dxfId="1541" priority="174">
      <formula>AND(C206&gt;$B$6,C206&lt;=$B$7)</formula>
    </cfRule>
    <cfRule type="expression" dxfId="1540" priority="175">
      <formula>AND(C206&gt;$B$7,C206&lt;=$B$5)</formula>
    </cfRule>
    <cfRule type="expression" dxfId="1539" priority="176">
      <formula>C206&gt;$B$5</formula>
    </cfRule>
  </conditionalFormatting>
  <conditionalFormatting sqref="C205:H205 C207:H207 C209:H209">
    <cfRule type="expression" dxfId="1538" priority="169">
      <formula>C205&lt;=$B$6</formula>
    </cfRule>
    <cfRule type="expression" dxfId="1537" priority="170">
      <formula>AND(C205&gt;$B$6,C205&lt;=$B$7)</formula>
    </cfRule>
    <cfRule type="expression" dxfId="1536" priority="171">
      <formula>AND(C205&gt;$B$7,C205&lt;=$B$5)</formula>
    </cfRule>
    <cfRule type="expression" dxfId="1535" priority="172">
      <formula>C205&gt;$B$5</formula>
    </cfRule>
  </conditionalFormatting>
  <conditionalFormatting sqref="B211">
    <cfRule type="expression" dxfId="1534" priority="165">
      <formula>B211&lt;=$B$6</formula>
    </cfRule>
    <cfRule type="expression" dxfId="1533" priority="166">
      <formula>AND(B211&gt;$B$6,B211&lt;=$B$7)</formula>
    </cfRule>
    <cfRule type="expression" dxfId="1532" priority="167">
      <formula>AND(B211&gt;$B$7,B211&lt;=$B$5)</formula>
    </cfRule>
    <cfRule type="expression" dxfId="1531" priority="168">
      <formula>B211&gt;$B$5</formula>
    </cfRule>
  </conditionalFormatting>
  <conditionalFormatting sqref="C211:H211 D212:H215">
    <cfRule type="expression" dxfId="1530" priority="161">
      <formula>C211&lt;=$B$6</formula>
    </cfRule>
    <cfRule type="expression" dxfId="1529" priority="162">
      <formula>AND(C211&gt;$B$6,C211&lt;=$B$7)</formula>
    </cfRule>
    <cfRule type="expression" dxfId="1528" priority="163">
      <formula>AND(C211&gt;$B$7,C211&lt;=$B$5)</formula>
    </cfRule>
    <cfRule type="expression" dxfId="1527" priority="164">
      <formula>C211&gt;$B$5</formula>
    </cfRule>
  </conditionalFormatting>
  <conditionalFormatting sqref="B210">
    <cfRule type="expression" dxfId="1526" priority="157">
      <formula>B210&lt;=$B$6</formula>
    </cfRule>
    <cfRule type="expression" dxfId="1525" priority="158">
      <formula>AND(B210&gt;$B$6,B210&lt;=$B$7)</formula>
    </cfRule>
    <cfRule type="expression" dxfId="1524" priority="159">
      <formula>AND(B210&gt;$B$7,B210&lt;=$B$5)</formula>
    </cfRule>
    <cfRule type="expression" dxfId="1523" priority="160">
      <formula>B210&gt;$B$5</formula>
    </cfRule>
  </conditionalFormatting>
  <conditionalFormatting sqref="B212:B215">
    <cfRule type="expression" dxfId="1522" priority="153">
      <formula>B212&lt;=$B$6</formula>
    </cfRule>
    <cfRule type="expression" dxfId="1521" priority="154">
      <formula>AND(B212&gt;$B$6,B212&lt;=$B$7)</formula>
    </cfRule>
    <cfRule type="expression" dxfId="1520" priority="155">
      <formula>AND(B212&gt;$B$7,B212&lt;=$B$5)</formula>
    </cfRule>
    <cfRule type="expression" dxfId="1519" priority="156">
      <formula>B212&gt;$B$5</formula>
    </cfRule>
  </conditionalFormatting>
  <conditionalFormatting sqref="C212">
    <cfRule type="expression" dxfId="1518" priority="149">
      <formula>C212&lt;=$B$6</formula>
    </cfRule>
    <cfRule type="expression" dxfId="1517" priority="150">
      <formula>AND(C212&gt;$B$6,C212&lt;=$B$7)</formula>
    </cfRule>
    <cfRule type="expression" dxfId="1516" priority="151">
      <formula>AND(C212&gt;$B$7,C212&lt;=$B$5)</formula>
    </cfRule>
    <cfRule type="expression" dxfId="1515" priority="152">
      <formula>C212&gt;$B$5</formula>
    </cfRule>
  </conditionalFormatting>
  <conditionalFormatting sqref="C213">
    <cfRule type="expression" dxfId="1514" priority="145">
      <formula>C213&lt;=$B$6</formula>
    </cfRule>
    <cfRule type="expression" dxfId="1513" priority="146">
      <formula>AND(C213&gt;$B$6,C213&lt;=$B$7)</formula>
    </cfRule>
    <cfRule type="expression" dxfId="1512" priority="147">
      <formula>AND(C213&gt;$B$7,C213&lt;=$B$5)</formula>
    </cfRule>
    <cfRule type="expression" dxfId="1511" priority="148">
      <formula>C213&gt;$B$5</formula>
    </cfRule>
  </conditionalFormatting>
  <conditionalFormatting sqref="C214:C215">
    <cfRule type="expression" dxfId="1510" priority="141">
      <formula>C214&lt;=$B$6</formula>
    </cfRule>
    <cfRule type="expression" dxfId="1509" priority="142">
      <formula>AND(C214&gt;$B$6,C214&lt;=$B$7)</formula>
    </cfRule>
    <cfRule type="expression" dxfId="1508" priority="143">
      <formula>AND(C214&gt;$B$7,C214&lt;=$B$5)</formula>
    </cfRule>
    <cfRule type="expression" dxfId="1507" priority="144">
      <formula>C214&gt;$B$5</formula>
    </cfRule>
  </conditionalFormatting>
  <conditionalFormatting sqref="B216">
    <cfRule type="expression" dxfId="1506" priority="137">
      <formula>B216&lt;=$B$6</formula>
    </cfRule>
    <cfRule type="expression" dxfId="1505" priority="138">
      <formula>AND(B216&gt;$B$6,B216&lt;=$B$7)</formula>
    </cfRule>
    <cfRule type="expression" dxfId="1504" priority="139">
      <formula>AND(B216&gt;$B$7,B216&lt;=$B$5)</formula>
    </cfRule>
    <cfRule type="expression" dxfId="1503" priority="140">
      <formula>B216&gt;$B$5</formula>
    </cfRule>
  </conditionalFormatting>
  <conditionalFormatting sqref="C216:H216">
    <cfRule type="expression" dxfId="1502" priority="133">
      <formula>C216&lt;=$B$6</formula>
    </cfRule>
    <cfRule type="expression" dxfId="1501" priority="134">
      <formula>AND(C216&gt;$B$6,C216&lt;=$B$7)</formula>
    </cfRule>
    <cfRule type="expression" dxfId="1500" priority="135">
      <formula>AND(C216&gt;$B$7,C216&lt;=$B$5)</formula>
    </cfRule>
    <cfRule type="expression" dxfId="1499" priority="136">
      <formula>C216&gt;$B$5</formula>
    </cfRule>
  </conditionalFormatting>
  <conditionalFormatting sqref="B217">
    <cfRule type="expression" dxfId="1498" priority="129">
      <formula>B217&lt;=$B$6</formula>
    </cfRule>
    <cfRule type="expression" dxfId="1497" priority="130">
      <formula>AND(B217&gt;$B$6,B217&lt;=$B$7)</formula>
    </cfRule>
    <cfRule type="expression" dxfId="1496" priority="131">
      <formula>AND(B217&gt;$B$7,B217&lt;=$B$5)</formula>
    </cfRule>
    <cfRule type="expression" dxfId="1495" priority="132">
      <formula>B217&gt;$B$5</formula>
    </cfRule>
  </conditionalFormatting>
  <conditionalFormatting sqref="D217:H218">
    <cfRule type="expression" dxfId="1494" priority="125">
      <formula>D217&lt;=$B$6</formula>
    </cfRule>
    <cfRule type="expression" dxfId="1493" priority="126">
      <formula>AND(D217&gt;$B$6,D217&lt;=$B$7)</formula>
    </cfRule>
    <cfRule type="expression" dxfId="1492" priority="127">
      <formula>AND(D217&gt;$B$7,D217&lt;=$B$5)</formula>
    </cfRule>
    <cfRule type="expression" dxfId="1491" priority="128">
      <formula>D217&gt;$B$5</formula>
    </cfRule>
  </conditionalFormatting>
  <conditionalFormatting sqref="C217">
    <cfRule type="expression" dxfId="1490" priority="121">
      <formula>C217&lt;=$B$6</formula>
    </cfRule>
    <cfRule type="expression" dxfId="1489" priority="122">
      <formula>AND(C217&gt;$B$6,C217&lt;=$B$7)</formula>
    </cfRule>
    <cfRule type="expression" dxfId="1488" priority="123">
      <formula>AND(C217&gt;$B$7,C217&lt;=$B$5)</formula>
    </cfRule>
    <cfRule type="expression" dxfId="1487" priority="124">
      <formula>C217&gt;$B$5</formula>
    </cfRule>
  </conditionalFormatting>
  <conditionalFormatting sqref="B218:B219">
    <cfRule type="expression" dxfId="1486" priority="117">
      <formula>B218&lt;=$B$6</formula>
    </cfRule>
    <cfRule type="expression" dxfId="1485" priority="118">
      <formula>AND(B218&gt;$B$6,B218&lt;=$B$7)</formula>
    </cfRule>
    <cfRule type="expression" dxfId="1484" priority="119">
      <formula>AND(B218&gt;$B$7,B218&lt;=$B$5)</formula>
    </cfRule>
    <cfRule type="expression" dxfId="1483" priority="120">
      <formula>B218&gt;$B$5</formula>
    </cfRule>
  </conditionalFormatting>
  <conditionalFormatting sqref="C219:H219 D220:H221">
    <cfRule type="expression" dxfId="1482" priority="113">
      <formula>C219&lt;=$B$6</formula>
    </cfRule>
    <cfRule type="expression" dxfId="1481" priority="114">
      <formula>AND(C219&gt;$B$6,C219&lt;=$B$7)</formula>
    </cfRule>
    <cfRule type="expression" dxfId="1480" priority="115">
      <formula>AND(C219&gt;$B$7,C219&lt;=$B$5)</formula>
    </cfRule>
    <cfRule type="expression" dxfId="1479" priority="116">
      <formula>C219&gt;$B$5</formula>
    </cfRule>
  </conditionalFormatting>
  <conditionalFormatting sqref="B220">
    <cfRule type="expression" dxfId="1478" priority="109">
      <formula>B220&lt;=$B$6</formula>
    </cfRule>
    <cfRule type="expression" dxfId="1477" priority="110">
      <formula>AND(B220&gt;$B$6,B220&lt;=$B$7)</formula>
    </cfRule>
    <cfRule type="expression" dxfId="1476" priority="111">
      <formula>AND(B220&gt;$B$7,B220&lt;=$B$5)</formula>
    </cfRule>
    <cfRule type="expression" dxfId="1475" priority="112">
      <formula>B220&gt;$B$5</formula>
    </cfRule>
  </conditionalFormatting>
  <conditionalFormatting sqref="B221">
    <cfRule type="expression" dxfId="1474" priority="105">
      <formula>B221&lt;=$B$6</formula>
    </cfRule>
    <cfRule type="expression" dxfId="1473" priority="106">
      <formula>AND(B221&gt;$B$6,B221&lt;=$B$7)</formula>
    </cfRule>
    <cfRule type="expression" dxfId="1472" priority="107">
      <formula>AND(B221&gt;$B$7,B221&lt;=$B$5)</formula>
    </cfRule>
    <cfRule type="expression" dxfId="1471" priority="108">
      <formula>B221&gt;$B$5</formula>
    </cfRule>
  </conditionalFormatting>
  <conditionalFormatting sqref="B222">
    <cfRule type="expression" dxfId="1470" priority="101">
      <formula>B222&lt;=$B$6</formula>
    </cfRule>
    <cfRule type="expression" dxfId="1469" priority="102">
      <formula>AND(B222&gt;$B$6,B222&lt;=$B$7)</formula>
    </cfRule>
    <cfRule type="expression" dxfId="1468" priority="103">
      <formula>AND(B222&gt;$B$7,B222&lt;=$B$5)</formula>
    </cfRule>
    <cfRule type="expression" dxfId="1467" priority="104">
      <formula>B222&gt;$B$5</formula>
    </cfRule>
  </conditionalFormatting>
  <conditionalFormatting sqref="C222:H222">
    <cfRule type="expression" dxfId="1466" priority="97">
      <formula>C222&lt;=$B$6</formula>
    </cfRule>
    <cfRule type="expression" dxfId="1465" priority="98">
      <formula>AND(C222&gt;$B$6,C222&lt;=$B$7)</formula>
    </cfRule>
    <cfRule type="expression" dxfId="1464" priority="99">
      <formula>AND(C222&gt;$B$7,C222&lt;=$B$5)</formula>
    </cfRule>
    <cfRule type="expression" dxfId="1463" priority="100">
      <formula>C222&gt;$B$5</formula>
    </cfRule>
  </conditionalFormatting>
  <conditionalFormatting sqref="B223">
    <cfRule type="expression" dxfId="1462" priority="93">
      <formula>B223&lt;=$B$6</formula>
    </cfRule>
    <cfRule type="expression" dxfId="1461" priority="94">
      <formula>AND(B223&gt;$B$6,B223&lt;=$B$7)</formula>
    </cfRule>
    <cfRule type="expression" dxfId="1460" priority="95">
      <formula>AND(B223&gt;$B$7,B223&lt;=$B$5)</formula>
    </cfRule>
    <cfRule type="expression" dxfId="1459" priority="96">
      <formula>B223&gt;$B$5</formula>
    </cfRule>
  </conditionalFormatting>
  <conditionalFormatting sqref="C223:H224">
    <cfRule type="expression" dxfId="1458" priority="89">
      <formula>C223&lt;=$B$6</formula>
    </cfRule>
    <cfRule type="expression" dxfId="1457" priority="90">
      <formula>AND(C223&gt;$B$6,C223&lt;=$B$7)</formula>
    </cfRule>
    <cfRule type="expression" dxfId="1456" priority="91">
      <formula>AND(C223&gt;$B$7,C223&lt;=$B$5)</formula>
    </cfRule>
    <cfRule type="expression" dxfId="1455" priority="92">
      <formula>C223&gt;$B$5</formula>
    </cfRule>
  </conditionalFormatting>
  <conditionalFormatting sqref="B224">
    <cfRule type="expression" dxfId="1454" priority="85">
      <formula>B224&lt;=$B$6</formula>
    </cfRule>
    <cfRule type="expression" dxfId="1453" priority="86">
      <formula>AND(B224&gt;$B$6,B224&lt;=$B$7)</formula>
    </cfRule>
    <cfRule type="expression" dxfId="1452" priority="87">
      <formula>AND(B224&gt;$B$7,B224&lt;=$B$5)</formula>
    </cfRule>
    <cfRule type="expression" dxfId="1451" priority="88">
      <formula>B224&gt;$B$5</formula>
    </cfRule>
  </conditionalFormatting>
  <conditionalFormatting sqref="C225:H225">
    <cfRule type="expression" dxfId="1450" priority="81">
      <formula>C225&lt;=$B$6</formula>
    </cfRule>
    <cfRule type="expression" dxfId="1449" priority="82">
      <formula>AND(C225&gt;$B$6,C225&lt;=$B$7)</formula>
    </cfRule>
    <cfRule type="expression" dxfId="1448" priority="83">
      <formula>AND(C225&gt;$B$7,C225&lt;=$B$5)</formula>
    </cfRule>
    <cfRule type="expression" dxfId="1447" priority="84">
      <formula>C225&gt;$B$5</formula>
    </cfRule>
  </conditionalFormatting>
  <conditionalFormatting sqref="B225">
    <cfRule type="expression" dxfId="1446" priority="77">
      <formula>B225&lt;=$B$6</formula>
    </cfRule>
    <cfRule type="expression" dxfId="1445" priority="78">
      <formula>AND(B225&gt;$B$6,B225&lt;=$B$7)</formula>
    </cfRule>
    <cfRule type="expression" dxfId="1444" priority="79">
      <formula>AND(B225&gt;$B$7,B225&lt;=$B$5)</formula>
    </cfRule>
    <cfRule type="expression" dxfId="1443" priority="80">
      <formula>B225&gt;$B$5</formula>
    </cfRule>
  </conditionalFormatting>
  <conditionalFormatting sqref="B226">
    <cfRule type="expression" dxfId="1442" priority="73">
      <formula>B226&lt;=$B$6</formula>
    </cfRule>
    <cfRule type="expression" dxfId="1441" priority="74">
      <formula>AND(B226&gt;$B$6,B226&lt;=$B$7)</formula>
    </cfRule>
    <cfRule type="expression" dxfId="1440" priority="75">
      <formula>AND(B226&gt;$B$7,B226&lt;=$B$5)</formula>
    </cfRule>
    <cfRule type="expression" dxfId="1439" priority="76">
      <formula>B226&gt;$B$5</formula>
    </cfRule>
  </conditionalFormatting>
  <conditionalFormatting sqref="C226:H226 D227:H227">
    <cfRule type="expression" dxfId="1438" priority="69">
      <formula>C226&lt;=$B$6</formula>
    </cfRule>
    <cfRule type="expression" dxfId="1437" priority="70">
      <formula>AND(C226&gt;$B$6,C226&lt;=$B$7)</formula>
    </cfRule>
    <cfRule type="expression" dxfId="1436" priority="71">
      <formula>AND(C226&gt;$B$7,C226&lt;=$B$5)</formula>
    </cfRule>
    <cfRule type="expression" dxfId="1435" priority="72">
      <formula>C226&gt;$B$5</formula>
    </cfRule>
  </conditionalFormatting>
  <conditionalFormatting sqref="B227:B228">
    <cfRule type="expression" dxfId="1434" priority="65">
      <formula>B227&lt;=$B$6</formula>
    </cfRule>
    <cfRule type="expression" dxfId="1433" priority="66">
      <formula>AND(B227&gt;$B$6,B227&lt;=$B$7)</formula>
    </cfRule>
    <cfRule type="expression" dxfId="1432" priority="67">
      <formula>AND(B227&gt;$B$7,B227&lt;=$B$5)</formula>
    </cfRule>
    <cfRule type="expression" dxfId="1431" priority="68">
      <formula>B227&gt;$B$5</formula>
    </cfRule>
  </conditionalFormatting>
  <conditionalFormatting sqref="C228:H228">
    <cfRule type="expression" dxfId="1430" priority="61">
      <formula>C228&lt;=$B$6</formula>
    </cfRule>
    <cfRule type="expression" dxfId="1429" priority="62">
      <formula>AND(C228&gt;$B$6,C228&lt;=$B$7)</formula>
    </cfRule>
    <cfRule type="expression" dxfId="1428" priority="63">
      <formula>AND(C228&gt;$B$7,C228&lt;=$B$5)</formula>
    </cfRule>
    <cfRule type="expression" dxfId="1427" priority="64">
      <formula>C228&gt;$B$5</formula>
    </cfRule>
  </conditionalFormatting>
  <conditionalFormatting sqref="B229:B230">
    <cfRule type="expression" dxfId="1426" priority="57">
      <formula>B229&lt;=$B$6</formula>
    </cfRule>
    <cfRule type="expression" dxfId="1425" priority="58">
      <formula>AND(B229&gt;$B$6,B229&lt;=$B$7)</formula>
    </cfRule>
    <cfRule type="expression" dxfId="1424" priority="59">
      <formula>AND(B229&gt;$B$7,B229&lt;=$B$5)</formula>
    </cfRule>
    <cfRule type="expression" dxfId="1423" priority="60">
      <formula>B229&gt;$B$5</formula>
    </cfRule>
  </conditionalFormatting>
  <conditionalFormatting sqref="C229:C230">
    <cfRule type="expression" dxfId="1422" priority="53">
      <formula>C229&lt;=$B$6</formula>
    </cfRule>
    <cfRule type="expression" dxfId="1421" priority="54">
      <formula>AND(C229&gt;$B$6,C229&lt;=$B$7)</formula>
    </cfRule>
    <cfRule type="expression" dxfId="1420" priority="55">
      <formula>AND(C229&gt;$B$7,C229&lt;=$B$5)</formula>
    </cfRule>
    <cfRule type="expression" dxfId="1419" priority="56">
      <formula>C229&gt;$B$5</formula>
    </cfRule>
  </conditionalFormatting>
  <conditionalFormatting sqref="D229:H230">
    <cfRule type="expression" dxfId="1418" priority="49">
      <formula>D229&lt;=$B$6</formula>
    </cfRule>
    <cfRule type="expression" dxfId="1417" priority="50">
      <formula>AND(D229&gt;$B$6,D229&lt;=$B$7)</formula>
    </cfRule>
    <cfRule type="expression" dxfId="1416" priority="51">
      <formula>AND(D229&gt;$B$7,D229&lt;=$B$5)</formula>
    </cfRule>
    <cfRule type="expression" dxfId="1415" priority="52">
      <formula>D229&gt;$B$5</formula>
    </cfRule>
  </conditionalFormatting>
  <conditionalFormatting sqref="B231">
    <cfRule type="expression" dxfId="1414" priority="45">
      <formula>B231&lt;=$B$6</formula>
    </cfRule>
    <cfRule type="expression" dxfId="1413" priority="46">
      <formula>AND(B231&gt;$B$6,B231&lt;=$B$7)</formula>
    </cfRule>
    <cfRule type="expression" dxfId="1412" priority="47">
      <formula>AND(B231&gt;$B$7,B231&lt;=$B$5)</formula>
    </cfRule>
    <cfRule type="expression" dxfId="1411" priority="48">
      <formula>B231&gt;$B$5</formula>
    </cfRule>
  </conditionalFormatting>
  <conditionalFormatting sqref="C231:H231">
    <cfRule type="expression" dxfId="1410" priority="41">
      <formula>C231&lt;=$B$6</formula>
    </cfRule>
    <cfRule type="expression" dxfId="1409" priority="42">
      <formula>AND(C231&gt;$B$6,C231&lt;=$B$7)</formula>
    </cfRule>
    <cfRule type="expression" dxfId="1408" priority="43">
      <formula>AND(C231&gt;$B$7,C231&lt;=$B$5)</formula>
    </cfRule>
    <cfRule type="expression" dxfId="1407" priority="44">
      <formula>C231&gt;$B$5</formula>
    </cfRule>
  </conditionalFormatting>
  <conditionalFormatting sqref="B232">
    <cfRule type="expression" dxfId="1406" priority="37">
      <formula>B232&lt;=$B$6</formula>
    </cfRule>
    <cfRule type="expression" dxfId="1405" priority="38">
      <formula>AND(B232&gt;$B$6,B232&lt;=$B$7)</formula>
    </cfRule>
    <cfRule type="expression" dxfId="1404" priority="39">
      <formula>AND(B232&gt;$B$7,B232&lt;=$B$5)</formula>
    </cfRule>
    <cfRule type="expression" dxfId="1403" priority="40">
      <formula>B232&gt;$B$5</formula>
    </cfRule>
  </conditionalFormatting>
  <conditionalFormatting sqref="C232:C233">
    <cfRule type="expression" dxfId="1402" priority="33">
      <formula>C232&lt;=$B$6</formula>
    </cfRule>
    <cfRule type="expression" dxfId="1401" priority="34">
      <formula>AND(C232&gt;$B$6,C232&lt;=$B$7)</formula>
    </cfRule>
    <cfRule type="expression" dxfId="1400" priority="35">
      <formula>AND(C232&gt;$B$7,C232&lt;=$B$5)</formula>
    </cfRule>
    <cfRule type="expression" dxfId="1399" priority="36">
      <formula>C232&gt;$B$5</formula>
    </cfRule>
  </conditionalFormatting>
  <conditionalFormatting sqref="D232:H233">
    <cfRule type="expression" dxfId="1398" priority="29">
      <formula>D232&lt;=$B$6</formula>
    </cfRule>
    <cfRule type="expression" dxfId="1397" priority="30">
      <formula>AND(D232&gt;$B$6,D232&lt;=$B$7)</formula>
    </cfRule>
    <cfRule type="expression" dxfId="1396" priority="31">
      <formula>AND(D232&gt;$B$7,D232&lt;=$B$5)</formula>
    </cfRule>
    <cfRule type="expression" dxfId="1395" priority="32">
      <formula>D232&gt;$B$5</formula>
    </cfRule>
  </conditionalFormatting>
  <conditionalFormatting sqref="B233">
    <cfRule type="expression" dxfId="1394" priority="25">
      <formula>B233&lt;=$B$6</formula>
    </cfRule>
    <cfRule type="expression" dxfId="1393" priority="26">
      <formula>AND(B233&gt;$B$6,B233&lt;=$B$7)</formula>
    </cfRule>
    <cfRule type="expression" dxfId="1392" priority="27">
      <formula>AND(B233&gt;$B$7,B233&lt;=$B$5)</formula>
    </cfRule>
    <cfRule type="expression" dxfId="1391" priority="28">
      <formula>B233&gt;$B$5</formula>
    </cfRule>
  </conditionalFormatting>
  <conditionalFormatting sqref="C234:H234">
    <cfRule type="expression" dxfId="1390" priority="17">
      <formula>C234&lt;=$B$6</formula>
    </cfRule>
    <cfRule type="expression" dxfId="1389" priority="18">
      <formula>AND(C234&gt;$B$6,C234&lt;=$B$7)</formula>
    </cfRule>
    <cfRule type="expression" dxfId="1388" priority="19">
      <formula>AND(C234&gt;$B$7,C234&lt;=$B$5)</formula>
    </cfRule>
    <cfRule type="expression" dxfId="1387" priority="20">
      <formula>C234&gt;$B$5</formula>
    </cfRule>
  </conditionalFormatting>
  <conditionalFormatting sqref="C235:C236">
    <cfRule type="expression" dxfId="1386" priority="13">
      <formula>C235&lt;=$B$6</formula>
    </cfRule>
    <cfRule type="expression" dxfId="1385" priority="14">
      <formula>AND(C235&gt;$B$6,C235&lt;=$B$7)</formula>
    </cfRule>
    <cfRule type="expression" dxfId="1384" priority="15">
      <formula>AND(C235&gt;$B$7,C235&lt;=$B$5)</formula>
    </cfRule>
    <cfRule type="expression" dxfId="1383" priority="16">
      <formula>C235&gt;$B$5</formula>
    </cfRule>
  </conditionalFormatting>
  <conditionalFormatting sqref="D235:H235">
    <cfRule type="expression" dxfId="1382" priority="9">
      <formula>D235&lt;=$B$6</formula>
    </cfRule>
    <cfRule type="expression" dxfId="1381" priority="10">
      <formula>AND(D235&gt;$B$6,D235&lt;=$B$7)</formula>
    </cfRule>
    <cfRule type="expression" dxfId="1380" priority="11">
      <formula>AND(D235&gt;$B$7,D235&lt;=$B$5)</formula>
    </cfRule>
    <cfRule type="expression" dxfId="1379" priority="12">
      <formula>D235&gt;$B$5</formula>
    </cfRule>
  </conditionalFormatting>
  <conditionalFormatting sqref="C237:C238">
    <cfRule type="expression" dxfId="1378" priority="5">
      <formula>C237&lt;=$B$6</formula>
    </cfRule>
    <cfRule type="expression" dxfId="1377" priority="6">
      <formula>AND(C237&gt;$B$6,C237&lt;=$B$7)</formula>
    </cfRule>
    <cfRule type="expression" dxfId="1376" priority="7">
      <formula>AND(C237&gt;$B$7,C237&lt;=$B$5)</formula>
    </cfRule>
    <cfRule type="expression" dxfId="1375" priority="8">
      <formula>C237&gt;$B$5</formula>
    </cfRule>
  </conditionalFormatting>
  <conditionalFormatting sqref="D236:H238">
    <cfRule type="expression" dxfId="1374" priority="1">
      <formula>D236&lt;=$B$6</formula>
    </cfRule>
    <cfRule type="expression" dxfId="1373" priority="2">
      <formula>AND(D236&gt;$B$6,D236&lt;=$B$7)</formula>
    </cfRule>
    <cfRule type="expression" dxfId="1372" priority="3">
      <formula>AND(D236&gt;$B$7,D236&lt;=$B$5)</formula>
    </cfRule>
    <cfRule type="expression" dxfId="1371" priority="4">
      <formula>D236&gt;$B$5</formula>
    </cfRule>
  </conditionalFormatting>
  <pageMargins left="0.3" right="0.1" top="0.2" bottom="0.3" header="0.1" footer="0.2"/>
  <pageSetup paperSize="9" scale="61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50" max="12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6"/>
  <sheetViews>
    <sheetView view="pageBreakPreview" topLeftCell="A97" zoomScale="80" zoomScaleNormal="100" zoomScaleSheetLayoutView="80" workbookViewId="0">
      <selection activeCell="C97" sqref="C97:F97"/>
    </sheetView>
  </sheetViews>
  <sheetFormatPr defaultColWidth="9.109375" defaultRowHeight="13.2" x14ac:dyDescent="0.25"/>
  <cols>
    <col min="1" max="1" width="10.109375" style="16" customWidth="1"/>
    <col min="2" max="2" width="22.6640625" style="11" customWidth="1"/>
    <col min="3" max="3" width="14.33203125" style="11" customWidth="1"/>
    <col min="4" max="5" width="12.44140625" style="11" customWidth="1"/>
    <col min="6" max="6" width="14.109375" style="11" customWidth="1"/>
    <col min="7" max="8" width="13.33203125" style="11" customWidth="1"/>
    <col min="9" max="9" width="13.33203125" style="11" hidden="1" customWidth="1"/>
    <col min="10" max="10" width="13.33203125" style="11" customWidth="1"/>
    <col min="11" max="11" width="6.6640625" style="14" hidden="1" customWidth="1"/>
    <col min="12" max="12" width="15.5546875" style="14" customWidth="1"/>
    <col min="13" max="13" width="16.88671875" style="14" customWidth="1"/>
    <col min="14" max="14" width="7.6640625" style="11" customWidth="1"/>
    <col min="15" max="16" width="6.109375" style="11" customWidth="1"/>
    <col min="17" max="18" width="6" style="11" customWidth="1"/>
    <col min="19" max="19" width="6.109375" style="11" customWidth="1"/>
    <col min="20" max="20" width="6.44140625" style="11" customWidth="1"/>
    <col min="21" max="21" width="9.109375" style="11"/>
    <col min="22" max="27" width="7.33203125" style="11" customWidth="1"/>
    <col min="28" max="16384" width="9.109375" style="11"/>
  </cols>
  <sheetData>
    <row r="1" spans="1:20" s="3" customFormat="1" ht="33.75" customHeight="1" x14ac:dyDescent="0.25">
      <c r="A1" s="159" t="s">
        <v>0</v>
      </c>
      <c r="B1" s="159"/>
      <c r="C1" s="159"/>
      <c r="D1" s="159"/>
      <c r="E1" s="159"/>
      <c r="F1" s="159"/>
      <c r="G1" s="159"/>
      <c r="H1" s="159"/>
      <c r="I1" s="72"/>
      <c r="J1" s="72"/>
      <c r="K1" s="23"/>
      <c r="L1" s="9"/>
      <c r="M1" s="9"/>
    </row>
    <row r="2" spans="1:20" s="3" customFormat="1" ht="30.75" customHeight="1" x14ac:dyDescent="0.25">
      <c r="A2" s="160" t="s">
        <v>93</v>
      </c>
      <c r="B2" s="160"/>
      <c r="C2" s="160"/>
      <c r="D2" s="160"/>
      <c r="E2" s="160"/>
      <c r="F2" s="160"/>
      <c r="G2" s="160"/>
      <c r="H2" s="160"/>
      <c r="I2" s="4"/>
      <c r="J2" s="4"/>
      <c r="K2" s="24"/>
      <c r="L2" s="9"/>
      <c r="M2" s="9"/>
    </row>
    <row r="3" spans="1:20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24"/>
      <c r="L3" s="8"/>
      <c r="M3" s="9"/>
    </row>
    <row r="4" spans="1:20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62"/>
      <c r="G4" s="162"/>
      <c r="H4" s="162"/>
      <c r="I4" s="73"/>
      <c r="J4" s="73"/>
      <c r="K4" s="17"/>
      <c r="L4" s="9"/>
      <c r="M4" s="9"/>
    </row>
    <row r="5" spans="1:20" s="3" customFormat="1" ht="27" customHeight="1" x14ac:dyDescent="0.25">
      <c r="A5" s="146" t="s">
        <v>4</v>
      </c>
      <c r="B5" s="147"/>
      <c r="C5" s="172" t="s">
        <v>26</v>
      </c>
      <c r="D5" s="172"/>
      <c r="E5" s="173" t="s">
        <v>1</v>
      </c>
      <c r="F5" s="173"/>
      <c r="G5" s="156" t="str">
        <f>'Buffer room 3 (11079)'!G5:H5</f>
        <v>02/01/17-31/03/17</v>
      </c>
      <c r="H5" s="158"/>
      <c r="I5" s="74"/>
      <c r="J5" s="74"/>
      <c r="K5" s="21"/>
      <c r="L5" s="9"/>
      <c r="M5" s="9"/>
    </row>
    <row r="6" spans="1:20" s="3" customFormat="1" ht="39" customHeight="1" x14ac:dyDescent="0.25">
      <c r="A6" s="146" t="s">
        <v>5</v>
      </c>
      <c r="B6" s="147"/>
      <c r="C6" s="173" t="s">
        <v>38</v>
      </c>
      <c r="D6" s="173"/>
      <c r="E6" s="173" t="s">
        <v>8</v>
      </c>
      <c r="F6" s="173"/>
      <c r="G6" s="150">
        <v>11076</v>
      </c>
      <c r="H6" s="152"/>
      <c r="I6" s="75"/>
      <c r="J6" s="75"/>
      <c r="K6" s="8"/>
      <c r="L6" s="9"/>
      <c r="M6" s="9"/>
    </row>
    <row r="7" spans="1:20" s="3" customFormat="1" ht="27" customHeight="1" x14ac:dyDescent="0.25">
      <c r="A7" s="146" t="s">
        <v>6</v>
      </c>
      <c r="B7" s="147"/>
      <c r="C7" s="172" t="s">
        <v>30</v>
      </c>
      <c r="D7" s="172"/>
      <c r="E7" s="173" t="s">
        <v>9</v>
      </c>
      <c r="F7" s="173"/>
      <c r="G7" s="150" t="s">
        <v>92</v>
      </c>
      <c r="H7" s="152"/>
      <c r="I7" s="75"/>
      <c r="J7" s="75"/>
      <c r="K7" s="8"/>
      <c r="L7" s="9"/>
      <c r="M7" s="9"/>
    </row>
    <row r="8" spans="1:20" s="3" customFormat="1" ht="27" customHeight="1" x14ac:dyDescent="0.25">
      <c r="A8" s="161" t="s">
        <v>7</v>
      </c>
      <c r="B8" s="161"/>
      <c r="C8" s="172" t="s">
        <v>37</v>
      </c>
      <c r="D8" s="172"/>
      <c r="E8" s="173" t="s">
        <v>10</v>
      </c>
      <c r="F8" s="173"/>
      <c r="G8" s="150">
        <v>6</v>
      </c>
      <c r="H8" s="152"/>
      <c r="I8" s="75"/>
      <c r="J8" s="75"/>
      <c r="K8" s="8"/>
      <c r="L8" s="9"/>
      <c r="M8" s="9"/>
    </row>
    <row r="9" spans="1:20" s="3" customFormat="1" ht="27" customHeight="1" x14ac:dyDescent="0.25">
      <c r="A9" s="146" t="s">
        <v>20</v>
      </c>
      <c r="B9" s="147"/>
      <c r="C9" s="174">
        <f>'Filling room (11081)'!C9:D9</f>
        <v>1</v>
      </c>
      <c r="D9" s="174"/>
      <c r="E9" s="173" t="s">
        <v>21</v>
      </c>
      <c r="F9" s="173"/>
      <c r="G9" s="153">
        <v>3</v>
      </c>
      <c r="H9" s="155"/>
      <c r="I9" s="76"/>
      <c r="J9" s="76"/>
      <c r="K9" s="22"/>
      <c r="L9" s="9"/>
      <c r="M9" s="9"/>
    </row>
    <row r="10" spans="1:20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8"/>
      <c r="L10" s="9"/>
      <c r="M10" s="9"/>
    </row>
    <row r="11" spans="1:20" s="9" customFormat="1" ht="19.5" customHeight="1" x14ac:dyDescent="0.25">
      <c r="A11" s="8"/>
      <c r="B11" s="2"/>
      <c r="C11" s="1" t="s">
        <v>77</v>
      </c>
      <c r="D11" s="1" t="s">
        <v>78</v>
      </c>
      <c r="E11" s="1" t="s">
        <v>79</v>
      </c>
      <c r="F11" s="1" t="s">
        <v>80</v>
      </c>
      <c r="G11" s="1" t="s">
        <v>81</v>
      </c>
      <c r="H11" s="1" t="s">
        <v>82</v>
      </c>
      <c r="I11" s="17" t="s">
        <v>146</v>
      </c>
      <c r="J11" s="17" t="s">
        <v>147</v>
      </c>
      <c r="K11" s="17"/>
    </row>
    <row r="12" spans="1:20" ht="25.5" customHeight="1" x14ac:dyDescent="0.25">
      <c r="A12" s="1" t="s">
        <v>16</v>
      </c>
      <c r="B12" s="10" t="s">
        <v>24</v>
      </c>
      <c r="C12" s="33" t="s">
        <v>17</v>
      </c>
      <c r="D12" s="33" t="s">
        <v>17</v>
      </c>
      <c r="E12" s="33" t="s">
        <v>17</v>
      </c>
      <c r="F12" s="33" t="s">
        <v>17</v>
      </c>
      <c r="G12" s="33" t="s">
        <v>17</v>
      </c>
      <c r="H12" s="33" t="s">
        <v>17</v>
      </c>
      <c r="I12" s="18"/>
      <c r="J12" s="18"/>
      <c r="K12" s="18"/>
      <c r="L12" s="14" t="s">
        <v>148</v>
      </c>
      <c r="M12" s="14" t="s">
        <v>149</v>
      </c>
      <c r="O12" s="1" t="s">
        <v>77</v>
      </c>
      <c r="P12" s="1" t="s">
        <v>78</v>
      </c>
      <c r="Q12" s="1" t="s">
        <v>79</v>
      </c>
      <c r="R12" s="1" t="s">
        <v>80</v>
      </c>
      <c r="S12" s="1" t="s">
        <v>81</v>
      </c>
      <c r="T12" s="1" t="s">
        <v>82</v>
      </c>
    </row>
    <row r="13" spans="1:20" ht="17.100000000000001" customHeight="1" x14ac:dyDescent="0.25">
      <c r="A13" s="12">
        <v>1</v>
      </c>
      <c r="B13" s="59">
        <v>43103</v>
      </c>
      <c r="C13" s="58">
        <v>0</v>
      </c>
      <c r="D13" s="58">
        <v>0</v>
      </c>
      <c r="E13" s="58">
        <v>0</v>
      </c>
      <c r="F13" s="58">
        <v>1</v>
      </c>
      <c r="G13" s="58">
        <v>0</v>
      </c>
      <c r="H13" s="58">
        <v>0</v>
      </c>
      <c r="I13" s="19">
        <v>5</v>
      </c>
      <c r="J13" s="19"/>
      <c r="K13" s="25"/>
      <c r="L13" s="26">
        <v>1</v>
      </c>
      <c r="M13" s="26">
        <v>3</v>
      </c>
      <c r="O13" s="19"/>
      <c r="P13" s="19"/>
      <c r="Q13" s="19"/>
      <c r="R13" s="19"/>
      <c r="S13" s="19"/>
      <c r="T13" s="19"/>
    </row>
    <row r="14" spans="1:20" ht="17.100000000000001" customHeight="1" x14ac:dyDescent="0.25">
      <c r="A14" s="12">
        <v>2</v>
      </c>
      <c r="B14" s="59">
        <v>43110</v>
      </c>
      <c r="C14" s="58">
        <v>0</v>
      </c>
      <c r="D14" s="58">
        <v>0</v>
      </c>
      <c r="E14" s="58">
        <v>1</v>
      </c>
      <c r="F14" s="58">
        <v>0</v>
      </c>
      <c r="G14" s="58">
        <v>0</v>
      </c>
      <c r="H14" s="58">
        <v>0</v>
      </c>
      <c r="I14" s="19">
        <v>5</v>
      </c>
      <c r="J14" s="19"/>
      <c r="K14" s="25"/>
      <c r="L14" s="26">
        <v>1</v>
      </c>
      <c r="M14" s="26">
        <v>3</v>
      </c>
      <c r="O14" s="19"/>
      <c r="P14" s="19"/>
      <c r="Q14" s="19"/>
      <c r="R14" s="19"/>
      <c r="S14" s="19"/>
      <c r="T14" s="19"/>
    </row>
    <row r="15" spans="1:20" ht="17.100000000000001" customHeight="1" x14ac:dyDescent="0.25">
      <c r="A15" s="12">
        <v>3</v>
      </c>
      <c r="B15" s="59">
        <v>43118</v>
      </c>
      <c r="C15" s="58">
        <v>0</v>
      </c>
      <c r="D15" s="58">
        <v>0</v>
      </c>
      <c r="E15" s="58">
        <v>1</v>
      </c>
      <c r="F15" s="58">
        <v>0</v>
      </c>
      <c r="G15" s="58">
        <v>0</v>
      </c>
      <c r="H15" s="58">
        <v>0</v>
      </c>
      <c r="I15" s="19">
        <v>5</v>
      </c>
      <c r="J15" s="19"/>
      <c r="K15" s="25"/>
      <c r="L15" s="26">
        <v>1</v>
      </c>
      <c r="M15" s="26">
        <v>3</v>
      </c>
      <c r="O15" s="19"/>
      <c r="P15" s="19"/>
      <c r="Q15" s="19"/>
      <c r="R15" s="19"/>
      <c r="S15" s="19"/>
      <c r="T15" s="19"/>
    </row>
    <row r="16" spans="1:20" ht="17.100000000000001" customHeight="1" x14ac:dyDescent="0.25">
      <c r="A16" s="12">
        <v>4</v>
      </c>
      <c r="B16" s="59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19"/>
      <c r="J16" s="19"/>
      <c r="K16" s="25"/>
      <c r="L16" s="26">
        <v>1</v>
      </c>
      <c r="M16" s="26">
        <v>3</v>
      </c>
      <c r="O16" s="19"/>
      <c r="P16" s="19"/>
      <c r="Q16" s="19"/>
      <c r="R16" s="19"/>
      <c r="S16" s="19"/>
      <c r="T16" s="19"/>
    </row>
    <row r="17" spans="1:20" ht="17.100000000000001" customHeight="1" x14ac:dyDescent="0.25">
      <c r="A17" s="12">
        <v>5</v>
      </c>
      <c r="B17" s="59">
        <v>43130</v>
      </c>
      <c r="C17" s="58">
        <v>0</v>
      </c>
      <c r="D17" s="58">
        <v>0</v>
      </c>
      <c r="E17" s="58">
        <v>1</v>
      </c>
      <c r="F17" s="58">
        <v>0</v>
      </c>
      <c r="G17" s="58">
        <v>0</v>
      </c>
      <c r="H17" s="58">
        <v>0</v>
      </c>
      <c r="I17" s="19"/>
      <c r="J17" s="19"/>
      <c r="K17" s="25"/>
      <c r="L17" s="26">
        <v>1</v>
      </c>
      <c r="M17" s="26">
        <v>3</v>
      </c>
      <c r="O17" s="19"/>
      <c r="P17" s="19"/>
      <c r="Q17" s="19"/>
      <c r="R17" s="19"/>
      <c r="S17" s="19"/>
      <c r="T17" s="19"/>
    </row>
    <row r="18" spans="1:20" ht="17.100000000000001" customHeight="1" x14ac:dyDescent="0.25">
      <c r="A18" s="12">
        <v>6</v>
      </c>
      <c r="B18" s="59">
        <v>43137</v>
      </c>
      <c r="C18" s="58">
        <v>0</v>
      </c>
      <c r="D18" s="58">
        <v>0</v>
      </c>
      <c r="E18" s="58">
        <v>0</v>
      </c>
      <c r="F18" s="58">
        <v>0</v>
      </c>
      <c r="G18" s="58">
        <v>1</v>
      </c>
      <c r="H18" s="58">
        <v>0</v>
      </c>
      <c r="I18" s="19"/>
      <c r="J18" s="19"/>
      <c r="K18" s="25"/>
      <c r="L18" s="26">
        <v>1</v>
      </c>
      <c r="M18" s="26">
        <v>3</v>
      </c>
      <c r="O18" s="19"/>
      <c r="P18" s="19"/>
      <c r="Q18" s="19"/>
      <c r="R18" s="19"/>
      <c r="S18" s="19"/>
      <c r="T18" s="19"/>
    </row>
    <row r="19" spans="1:20" ht="17.100000000000001" customHeight="1" x14ac:dyDescent="0.25">
      <c r="A19" s="12">
        <v>7</v>
      </c>
      <c r="B19" s="59">
        <v>43143</v>
      </c>
      <c r="C19" s="58">
        <v>0</v>
      </c>
      <c r="D19" s="58">
        <v>0</v>
      </c>
      <c r="E19" s="58">
        <v>0</v>
      </c>
      <c r="F19" s="58">
        <v>0</v>
      </c>
      <c r="G19" s="58">
        <v>0</v>
      </c>
      <c r="H19" s="58">
        <v>0</v>
      </c>
      <c r="I19" s="19"/>
      <c r="J19" s="19"/>
      <c r="K19" s="25"/>
      <c r="L19" s="26">
        <v>1</v>
      </c>
      <c r="M19" s="26">
        <v>3</v>
      </c>
      <c r="O19" s="19"/>
      <c r="P19" s="19"/>
      <c r="Q19" s="19"/>
      <c r="R19" s="19"/>
      <c r="S19" s="19"/>
      <c r="T19" s="19"/>
    </row>
    <row r="20" spans="1:20" ht="17.100000000000001" customHeight="1" x14ac:dyDescent="0.25">
      <c r="A20" s="12">
        <v>8</v>
      </c>
      <c r="B20" s="59">
        <v>43154</v>
      </c>
      <c r="C20" s="58">
        <v>0</v>
      </c>
      <c r="D20" s="58">
        <v>0</v>
      </c>
      <c r="E20" s="58">
        <v>0</v>
      </c>
      <c r="F20" s="58">
        <v>0</v>
      </c>
      <c r="G20" s="58">
        <v>1</v>
      </c>
      <c r="H20" s="58">
        <v>0</v>
      </c>
      <c r="I20" s="19"/>
      <c r="J20" s="19"/>
      <c r="K20" s="25"/>
      <c r="L20" s="26">
        <v>1</v>
      </c>
      <c r="M20" s="26">
        <v>3</v>
      </c>
      <c r="O20" s="19"/>
      <c r="P20" s="19"/>
      <c r="Q20" s="19"/>
      <c r="R20" s="19"/>
      <c r="S20" s="19"/>
      <c r="T20" s="19"/>
    </row>
    <row r="21" spans="1:20" ht="17.100000000000001" customHeight="1" x14ac:dyDescent="0.25">
      <c r="A21" s="12">
        <v>9</v>
      </c>
      <c r="B21" s="59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19"/>
      <c r="J21" s="19"/>
      <c r="K21" s="25"/>
      <c r="L21" s="26">
        <v>1</v>
      </c>
      <c r="M21" s="26">
        <v>3</v>
      </c>
      <c r="O21" s="19"/>
      <c r="P21" s="19"/>
      <c r="Q21" s="19"/>
      <c r="R21" s="19"/>
      <c r="S21" s="19"/>
      <c r="T21" s="19"/>
    </row>
    <row r="22" spans="1:20" ht="17.100000000000001" customHeight="1" x14ac:dyDescent="0.25">
      <c r="A22" s="12">
        <v>10</v>
      </c>
      <c r="B22" s="59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19"/>
      <c r="J22" s="19"/>
      <c r="K22" s="25"/>
      <c r="L22" s="26">
        <v>1</v>
      </c>
      <c r="M22" s="26">
        <v>3</v>
      </c>
      <c r="O22" s="19"/>
      <c r="P22" s="19"/>
      <c r="Q22" s="19"/>
      <c r="R22" s="19"/>
      <c r="S22" s="19"/>
      <c r="T22" s="19"/>
    </row>
    <row r="23" spans="1:20" ht="17.100000000000001" customHeight="1" x14ac:dyDescent="0.25">
      <c r="A23" s="12">
        <v>11</v>
      </c>
      <c r="B23" s="59">
        <v>43169</v>
      </c>
      <c r="C23" s="58">
        <v>0</v>
      </c>
      <c r="D23" s="58">
        <v>0</v>
      </c>
      <c r="E23" s="58">
        <v>0</v>
      </c>
      <c r="F23" s="58">
        <v>0</v>
      </c>
      <c r="G23" s="58">
        <v>0</v>
      </c>
      <c r="H23" s="58">
        <v>0</v>
      </c>
      <c r="I23" s="19"/>
      <c r="J23" s="19"/>
      <c r="K23" s="25"/>
      <c r="L23" s="26">
        <v>1</v>
      </c>
      <c r="M23" s="26">
        <v>3</v>
      </c>
      <c r="O23" s="19"/>
      <c r="P23" s="19"/>
      <c r="Q23" s="19"/>
      <c r="R23" s="19"/>
      <c r="S23" s="19"/>
      <c r="T23" s="19"/>
    </row>
    <row r="24" spans="1:20" ht="17.100000000000001" customHeight="1" x14ac:dyDescent="0.25">
      <c r="A24" s="12">
        <v>12</v>
      </c>
      <c r="B24" s="59">
        <v>43171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19"/>
      <c r="J24" s="19"/>
      <c r="K24" s="25"/>
      <c r="L24" s="26">
        <v>1</v>
      </c>
      <c r="M24" s="26">
        <v>3</v>
      </c>
      <c r="O24" s="19"/>
      <c r="P24" s="19"/>
      <c r="Q24" s="19"/>
      <c r="R24" s="19"/>
      <c r="S24" s="19"/>
      <c r="T24" s="19"/>
    </row>
    <row r="25" spans="1:20" ht="17.100000000000001" customHeight="1" x14ac:dyDescent="0.25">
      <c r="A25" s="12">
        <v>13</v>
      </c>
      <c r="B25" s="59">
        <v>43173</v>
      </c>
      <c r="C25" s="58">
        <v>0</v>
      </c>
      <c r="D25" s="58">
        <v>0</v>
      </c>
      <c r="E25" s="58">
        <v>0</v>
      </c>
      <c r="F25" s="58">
        <v>0</v>
      </c>
      <c r="G25" s="58">
        <v>0</v>
      </c>
      <c r="H25" s="58">
        <v>0</v>
      </c>
      <c r="I25" s="19"/>
      <c r="J25" s="19"/>
      <c r="K25" s="25"/>
      <c r="L25" s="26">
        <v>1</v>
      </c>
      <c r="M25" s="26">
        <v>3</v>
      </c>
      <c r="O25" s="19"/>
      <c r="P25" s="19"/>
      <c r="Q25" s="19"/>
      <c r="R25" s="19"/>
      <c r="S25" s="19"/>
      <c r="T25" s="19"/>
    </row>
    <row r="26" spans="1:20" ht="17.100000000000001" customHeight="1" x14ac:dyDescent="0.25">
      <c r="A26" s="12">
        <v>14</v>
      </c>
      <c r="B26" s="59">
        <v>43175</v>
      </c>
      <c r="C26" s="58">
        <v>0</v>
      </c>
      <c r="D26" s="58">
        <v>0</v>
      </c>
      <c r="E26" s="58">
        <v>0</v>
      </c>
      <c r="F26" s="58">
        <v>0</v>
      </c>
      <c r="G26" s="58">
        <v>0</v>
      </c>
      <c r="H26" s="58">
        <v>0</v>
      </c>
      <c r="I26" s="19"/>
      <c r="J26" s="19"/>
      <c r="K26" s="25"/>
      <c r="L26" s="26">
        <v>1</v>
      </c>
      <c r="M26" s="26">
        <v>3</v>
      </c>
      <c r="O26" s="19"/>
      <c r="P26" s="19"/>
      <c r="Q26" s="19"/>
      <c r="R26" s="19"/>
      <c r="S26" s="19"/>
      <c r="T26" s="19"/>
    </row>
    <row r="27" spans="1:20" ht="17.100000000000001" customHeight="1" x14ac:dyDescent="0.25">
      <c r="A27" s="12">
        <v>15</v>
      </c>
      <c r="B27" s="59">
        <v>43179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19"/>
      <c r="J27" s="19"/>
      <c r="K27" s="25"/>
      <c r="L27" s="26">
        <v>1</v>
      </c>
      <c r="M27" s="26">
        <v>3</v>
      </c>
      <c r="O27" s="19"/>
      <c r="P27" s="19"/>
      <c r="Q27" s="19"/>
      <c r="R27" s="19"/>
      <c r="S27" s="19"/>
      <c r="T27" s="19"/>
    </row>
    <row r="28" spans="1:20" ht="17.100000000000001" customHeight="1" x14ac:dyDescent="0.25">
      <c r="A28" s="12">
        <v>16</v>
      </c>
      <c r="B28" s="59">
        <v>43181</v>
      </c>
      <c r="C28" s="58">
        <v>0</v>
      </c>
      <c r="D28" s="58">
        <v>0</v>
      </c>
      <c r="E28" s="58">
        <v>1</v>
      </c>
      <c r="F28" s="58">
        <v>0</v>
      </c>
      <c r="G28" s="58">
        <v>0</v>
      </c>
      <c r="H28" s="58">
        <v>0</v>
      </c>
      <c r="I28" s="19"/>
      <c r="J28" s="19"/>
      <c r="K28" s="25"/>
      <c r="L28" s="26">
        <v>1</v>
      </c>
      <c r="M28" s="26">
        <v>3</v>
      </c>
      <c r="O28" s="19"/>
      <c r="P28" s="19"/>
      <c r="Q28" s="19"/>
      <c r="R28" s="19"/>
      <c r="S28" s="19"/>
      <c r="T28" s="19"/>
    </row>
    <row r="29" spans="1:20" ht="17.100000000000001" customHeight="1" x14ac:dyDescent="0.25">
      <c r="A29" s="12">
        <v>17</v>
      </c>
      <c r="B29" s="59">
        <v>43188</v>
      </c>
      <c r="C29" s="58">
        <v>0</v>
      </c>
      <c r="D29" s="58">
        <v>0</v>
      </c>
      <c r="E29" s="58">
        <v>0</v>
      </c>
      <c r="F29" s="58">
        <v>1</v>
      </c>
      <c r="G29" s="58">
        <v>0</v>
      </c>
      <c r="H29" s="58">
        <v>0</v>
      </c>
      <c r="I29" s="19"/>
      <c r="J29" s="19"/>
      <c r="K29" s="25"/>
      <c r="L29" s="26">
        <v>1</v>
      </c>
      <c r="M29" s="26">
        <v>3</v>
      </c>
      <c r="O29" s="19"/>
      <c r="P29" s="19"/>
      <c r="Q29" s="19"/>
      <c r="R29" s="19"/>
      <c r="S29" s="19"/>
      <c r="T29" s="19"/>
    </row>
    <row r="30" spans="1:20" ht="17.100000000000001" customHeight="1" x14ac:dyDescent="0.25">
      <c r="A30" s="12">
        <v>18</v>
      </c>
      <c r="B30" s="59">
        <v>43196</v>
      </c>
      <c r="C30" s="58">
        <v>0</v>
      </c>
      <c r="D30" s="58">
        <v>0</v>
      </c>
      <c r="E30" s="58">
        <v>0</v>
      </c>
      <c r="F30" s="58">
        <v>1</v>
      </c>
      <c r="G30" s="58">
        <v>0</v>
      </c>
      <c r="H30" s="58">
        <v>0</v>
      </c>
      <c r="I30" s="19"/>
      <c r="J30" s="19"/>
      <c r="K30" s="25"/>
      <c r="L30" s="26">
        <v>1</v>
      </c>
      <c r="M30" s="26">
        <v>3</v>
      </c>
      <c r="O30" s="19"/>
      <c r="P30" s="19"/>
      <c r="Q30" s="19"/>
      <c r="R30" s="19"/>
      <c r="S30" s="19"/>
      <c r="T30" s="19"/>
    </row>
    <row r="31" spans="1:20" ht="17.100000000000001" customHeight="1" x14ac:dyDescent="0.25">
      <c r="A31" s="12">
        <v>19</v>
      </c>
      <c r="B31" s="59">
        <v>43202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19"/>
      <c r="J31" s="19"/>
      <c r="K31" s="25"/>
      <c r="L31" s="26">
        <v>1</v>
      </c>
      <c r="M31" s="26">
        <v>3</v>
      </c>
      <c r="O31" s="19"/>
      <c r="P31" s="19"/>
      <c r="Q31" s="19"/>
      <c r="R31" s="19"/>
      <c r="S31" s="19"/>
      <c r="T31" s="19"/>
    </row>
    <row r="32" spans="1:20" ht="17.100000000000001" customHeight="1" x14ac:dyDescent="0.25">
      <c r="A32" s="12">
        <v>20</v>
      </c>
      <c r="B32" s="59">
        <v>43209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19"/>
      <c r="J32" s="19"/>
      <c r="K32" s="25"/>
      <c r="L32" s="26">
        <v>1</v>
      </c>
      <c r="M32" s="26">
        <v>3</v>
      </c>
      <c r="O32" s="19"/>
      <c r="P32" s="19"/>
      <c r="Q32" s="19"/>
      <c r="R32" s="19"/>
      <c r="S32" s="19"/>
      <c r="T32" s="19"/>
    </row>
    <row r="33" spans="1:20" ht="17.100000000000001" customHeight="1" x14ac:dyDescent="0.25">
      <c r="A33" s="12">
        <v>21</v>
      </c>
      <c r="B33" s="59">
        <v>43214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19"/>
      <c r="J33" s="19"/>
      <c r="K33" s="25"/>
      <c r="L33" s="26">
        <v>1</v>
      </c>
      <c r="M33" s="26">
        <v>3</v>
      </c>
      <c r="O33" s="19"/>
      <c r="P33" s="19"/>
      <c r="Q33" s="19"/>
      <c r="R33" s="19"/>
      <c r="S33" s="19"/>
      <c r="T33" s="19"/>
    </row>
    <row r="34" spans="1:20" ht="17.100000000000001" customHeight="1" x14ac:dyDescent="0.25">
      <c r="A34" s="12">
        <v>22</v>
      </c>
      <c r="B34" s="59">
        <v>43217</v>
      </c>
      <c r="C34" s="58">
        <v>0</v>
      </c>
      <c r="D34" s="58">
        <v>0</v>
      </c>
      <c r="E34" s="58">
        <v>0</v>
      </c>
      <c r="F34" s="58">
        <v>0</v>
      </c>
      <c r="G34" s="58">
        <v>0</v>
      </c>
      <c r="H34" s="58">
        <v>0</v>
      </c>
      <c r="I34" s="19"/>
      <c r="J34" s="19"/>
      <c r="K34" s="25"/>
      <c r="L34" s="26">
        <v>1</v>
      </c>
      <c r="M34" s="26">
        <v>3</v>
      </c>
      <c r="O34" s="19"/>
      <c r="P34" s="19"/>
      <c r="Q34" s="19"/>
      <c r="R34" s="19"/>
      <c r="S34" s="19"/>
      <c r="T34" s="19"/>
    </row>
    <row r="35" spans="1:20" ht="17.100000000000001" customHeight="1" x14ac:dyDescent="0.25">
      <c r="A35" s="12">
        <v>23</v>
      </c>
      <c r="B35" s="59">
        <v>43224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19"/>
      <c r="J35" s="19"/>
      <c r="K35" s="25"/>
      <c r="L35" s="26">
        <v>1</v>
      </c>
      <c r="M35" s="26">
        <v>3</v>
      </c>
      <c r="O35" s="19"/>
      <c r="P35" s="19"/>
      <c r="Q35" s="19"/>
      <c r="R35" s="19"/>
      <c r="S35" s="19"/>
      <c r="T35" s="19"/>
    </row>
    <row r="36" spans="1:20" ht="17.100000000000001" customHeight="1" x14ac:dyDescent="0.25">
      <c r="A36" s="12">
        <v>24</v>
      </c>
      <c r="B36" s="59">
        <v>43231</v>
      </c>
      <c r="C36" s="58">
        <v>0</v>
      </c>
      <c r="D36" s="58">
        <v>0</v>
      </c>
      <c r="E36" s="58">
        <v>0</v>
      </c>
      <c r="F36" s="58">
        <v>0</v>
      </c>
      <c r="G36" s="58">
        <v>0</v>
      </c>
      <c r="H36" s="58">
        <v>0</v>
      </c>
      <c r="I36" s="19"/>
      <c r="J36" s="19"/>
      <c r="K36" s="25"/>
      <c r="L36" s="26">
        <v>1</v>
      </c>
      <c r="M36" s="26">
        <v>3</v>
      </c>
      <c r="O36" s="19"/>
      <c r="P36" s="19"/>
      <c r="Q36" s="19"/>
      <c r="R36" s="19"/>
      <c r="S36" s="19"/>
      <c r="T36" s="19"/>
    </row>
    <row r="37" spans="1:20" ht="17.100000000000001" customHeight="1" x14ac:dyDescent="0.25">
      <c r="A37" s="12">
        <v>25</v>
      </c>
      <c r="B37" s="59">
        <v>43237</v>
      </c>
      <c r="C37" s="58">
        <v>0</v>
      </c>
      <c r="D37" s="58">
        <v>0</v>
      </c>
      <c r="E37" s="58">
        <v>0</v>
      </c>
      <c r="F37" s="58">
        <v>0</v>
      </c>
      <c r="G37" s="58">
        <v>0</v>
      </c>
      <c r="H37" s="58">
        <v>0</v>
      </c>
      <c r="I37" s="19"/>
      <c r="J37" s="19"/>
      <c r="K37" s="25"/>
      <c r="L37" s="26">
        <v>1</v>
      </c>
      <c r="M37" s="26">
        <v>3</v>
      </c>
      <c r="O37" s="19"/>
      <c r="P37" s="19"/>
      <c r="Q37" s="19"/>
      <c r="R37" s="19"/>
      <c r="S37" s="19"/>
      <c r="T37" s="19"/>
    </row>
    <row r="38" spans="1:20" ht="17.100000000000001" customHeight="1" x14ac:dyDescent="0.25">
      <c r="A38" s="12">
        <v>26</v>
      </c>
      <c r="B38" s="59">
        <v>43239</v>
      </c>
      <c r="C38" s="58">
        <v>1</v>
      </c>
      <c r="D38" s="58">
        <v>0</v>
      </c>
      <c r="E38" s="58">
        <v>0</v>
      </c>
      <c r="F38" s="58">
        <v>0</v>
      </c>
      <c r="G38" s="58">
        <v>0</v>
      </c>
      <c r="H38" s="58">
        <v>0</v>
      </c>
      <c r="I38" s="19"/>
      <c r="J38" s="19"/>
      <c r="K38" s="25"/>
      <c r="L38" s="26">
        <v>1</v>
      </c>
      <c r="M38" s="26">
        <v>3</v>
      </c>
      <c r="O38" s="19"/>
      <c r="P38" s="19"/>
      <c r="Q38" s="19"/>
      <c r="R38" s="19"/>
      <c r="S38" s="19"/>
      <c r="T38" s="19"/>
    </row>
    <row r="39" spans="1:20" ht="17.100000000000001" customHeight="1" x14ac:dyDescent="0.25">
      <c r="A39" s="12">
        <v>27</v>
      </c>
      <c r="B39" s="59">
        <v>43242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19"/>
      <c r="J39" s="19"/>
      <c r="K39" s="25"/>
      <c r="L39" s="26">
        <v>1</v>
      </c>
      <c r="M39" s="26">
        <v>3</v>
      </c>
      <c r="O39" s="19"/>
      <c r="P39" s="19"/>
      <c r="Q39" s="19"/>
      <c r="R39" s="19"/>
      <c r="S39" s="19"/>
      <c r="T39" s="19"/>
    </row>
    <row r="40" spans="1:20" ht="17.100000000000001" customHeight="1" x14ac:dyDescent="0.25">
      <c r="A40" s="12">
        <v>28</v>
      </c>
      <c r="B40" s="59">
        <v>43244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19"/>
      <c r="J40" s="19"/>
      <c r="K40" s="25"/>
      <c r="L40" s="26">
        <v>1</v>
      </c>
      <c r="M40" s="26">
        <v>3</v>
      </c>
      <c r="O40" s="19"/>
      <c r="P40" s="19"/>
      <c r="Q40" s="19"/>
      <c r="R40" s="19"/>
      <c r="S40" s="19"/>
      <c r="T40" s="19"/>
    </row>
    <row r="41" spans="1:20" ht="17.100000000000001" customHeight="1" x14ac:dyDescent="0.25">
      <c r="A41" s="12">
        <v>29</v>
      </c>
      <c r="B41" s="59">
        <v>43251</v>
      </c>
      <c r="C41" s="58">
        <v>0</v>
      </c>
      <c r="D41" s="58">
        <v>0</v>
      </c>
      <c r="E41" s="58">
        <v>0</v>
      </c>
      <c r="F41" s="58">
        <v>1</v>
      </c>
      <c r="G41" s="58">
        <v>0</v>
      </c>
      <c r="H41" s="58">
        <v>0</v>
      </c>
      <c r="I41" s="19"/>
      <c r="J41" s="19"/>
      <c r="K41" s="25"/>
      <c r="L41" s="26">
        <v>1</v>
      </c>
      <c r="M41" s="26">
        <v>3</v>
      </c>
      <c r="O41" s="19"/>
      <c r="P41" s="19"/>
      <c r="Q41" s="19"/>
      <c r="R41" s="19"/>
      <c r="S41" s="19"/>
      <c r="T41" s="19"/>
    </row>
    <row r="42" spans="1:20" ht="17.100000000000001" customHeight="1" x14ac:dyDescent="0.25">
      <c r="A42" s="12">
        <v>30</v>
      </c>
      <c r="B42" s="59">
        <v>43256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19"/>
      <c r="J42" s="19"/>
      <c r="K42" s="25"/>
      <c r="L42" s="26">
        <v>1</v>
      </c>
      <c r="M42" s="26">
        <v>3</v>
      </c>
      <c r="O42" s="19"/>
      <c r="P42" s="19"/>
      <c r="Q42" s="19"/>
      <c r="R42" s="19"/>
      <c r="S42" s="19"/>
      <c r="T42" s="19"/>
    </row>
    <row r="43" spans="1:20" ht="17.100000000000001" customHeight="1" x14ac:dyDescent="0.25">
      <c r="A43" s="12">
        <v>31</v>
      </c>
      <c r="B43" s="59">
        <v>43258</v>
      </c>
      <c r="C43" s="58">
        <v>0</v>
      </c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19"/>
      <c r="J43" s="19"/>
      <c r="K43" s="25"/>
      <c r="L43" s="26">
        <v>1</v>
      </c>
      <c r="M43" s="26">
        <v>3</v>
      </c>
      <c r="O43" s="19"/>
      <c r="P43" s="19"/>
      <c r="Q43" s="19"/>
      <c r="R43" s="19"/>
      <c r="S43" s="19"/>
      <c r="T43" s="19"/>
    </row>
    <row r="44" spans="1:20" ht="17.100000000000001" customHeight="1" x14ac:dyDescent="0.25">
      <c r="A44" s="12">
        <v>32</v>
      </c>
      <c r="B44" s="59">
        <v>43263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19"/>
      <c r="J44" s="19"/>
      <c r="K44" s="25"/>
      <c r="L44" s="26">
        <v>1</v>
      </c>
      <c r="M44" s="26">
        <v>3</v>
      </c>
      <c r="O44" s="19"/>
      <c r="P44" s="19"/>
      <c r="Q44" s="19"/>
      <c r="R44" s="19"/>
      <c r="S44" s="19"/>
      <c r="T44" s="19"/>
    </row>
    <row r="45" spans="1:20" ht="17.100000000000001" customHeight="1" x14ac:dyDescent="0.25">
      <c r="A45" s="12">
        <v>33</v>
      </c>
      <c r="B45" s="59">
        <v>43265</v>
      </c>
      <c r="C45" s="58">
        <v>0</v>
      </c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19"/>
      <c r="J45" s="19"/>
      <c r="K45" s="25"/>
      <c r="L45" s="26">
        <v>1</v>
      </c>
      <c r="M45" s="26">
        <v>3</v>
      </c>
      <c r="O45" s="19"/>
      <c r="P45" s="19"/>
      <c r="Q45" s="19"/>
      <c r="R45" s="19"/>
      <c r="S45" s="19"/>
      <c r="T45" s="19"/>
    </row>
    <row r="46" spans="1:20" ht="17.100000000000001" customHeight="1" x14ac:dyDescent="0.25">
      <c r="A46" s="12">
        <v>34</v>
      </c>
      <c r="B46" s="59">
        <v>43272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19"/>
      <c r="J46" s="19"/>
      <c r="K46" s="25"/>
      <c r="L46" s="26">
        <v>1</v>
      </c>
      <c r="M46" s="26">
        <v>3</v>
      </c>
      <c r="O46" s="19"/>
      <c r="P46" s="19"/>
      <c r="Q46" s="19"/>
      <c r="R46" s="19"/>
      <c r="S46" s="19"/>
      <c r="T46" s="19"/>
    </row>
    <row r="47" spans="1:20" ht="17.100000000000001" customHeight="1" x14ac:dyDescent="0.25">
      <c r="A47" s="12">
        <v>35</v>
      </c>
      <c r="B47" s="59">
        <v>43276</v>
      </c>
      <c r="C47" s="58">
        <v>0</v>
      </c>
      <c r="D47" s="58">
        <v>0</v>
      </c>
      <c r="E47" s="58">
        <v>0</v>
      </c>
      <c r="F47" s="58">
        <v>0</v>
      </c>
      <c r="G47" s="58">
        <v>0</v>
      </c>
      <c r="H47" s="58">
        <v>0</v>
      </c>
      <c r="I47" s="19"/>
      <c r="J47" s="19"/>
      <c r="K47" s="25"/>
      <c r="L47" s="26">
        <v>1</v>
      </c>
      <c r="M47" s="26">
        <v>3</v>
      </c>
      <c r="O47" s="19"/>
      <c r="P47" s="19"/>
      <c r="Q47" s="19"/>
      <c r="R47" s="19"/>
      <c r="S47" s="19"/>
      <c r="T47" s="19"/>
    </row>
    <row r="48" spans="1:20" ht="17.100000000000001" customHeight="1" x14ac:dyDescent="0.25">
      <c r="A48" s="12">
        <v>36</v>
      </c>
      <c r="B48" s="59">
        <v>43278</v>
      </c>
      <c r="C48" s="58">
        <v>0</v>
      </c>
      <c r="D48" s="58">
        <v>0</v>
      </c>
      <c r="E48" s="58">
        <v>0</v>
      </c>
      <c r="F48" s="58">
        <v>0</v>
      </c>
      <c r="G48" s="58">
        <v>0</v>
      </c>
      <c r="H48" s="58">
        <v>0</v>
      </c>
      <c r="I48" s="19"/>
      <c r="J48" s="19"/>
      <c r="K48" s="25"/>
      <c r="L48" s="26">
        <v>1</v>
      </c>
      <c r="M48" s="26">
        <v>3</v>
      </c>
      <c r="O48" s="19"/>
      <c r="P48" s="19"/>
      <c r="Q48" s="19"/>
      <c r="R48" s="19"/>
      <c r="S48" s="19"/>
      <c r="T48" s="19"/>
    </row>
    <row r="49" spans="1:20" ht="17.100000000000001" customHeight="1" x14ac:dyDescent="0.25">
      <c r="A49" s="12">
        <v>37</v>
      </c>
      <c r="B49" s="59">
        <v>43280</v>
      </c>
      <c r="C49" s="58">
        <v>0</v>
      </c>
      <c r="D49" s="58">
        <v>0</v>
      </c>
      <c r="E49" s="58">
        <v>0</v>
      </c>
      <c r="F49" s="58">
        <v>0</v>
      </c>
      <c r="G49" s="58">
        <v>0</v>
      </c>
      <c r="H49" s="58">
        <v>0</v>
      </c>
      <c r="I49" s="19"/>
      <c r="J49" s="19"/>
      <c r="K49" s="25"/>
      <c r="L49" s="26">
        <v>1</v>
      </c>
      <c r="M49" s="26">
        <v>3</v>
      </c>
      <c r="O49" s="19"/>
      <c r="P49" s="19"/>
      <c r="Q49" s="19"/>
      <c r="R49" s="19"/>
      <c r="S49" s="19"/>
      <c r="T49" s="19"/>
    </row>
    <row r="50" spans="1:20" ht="17.100000000000001" customHeight="1" x14ac:dyDescent="0.25">
      <c r="A50" s="12">
        <v>38</v>
      </c>
      <c r="B50" s="59">
        <v>43283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19"/>
      <c r="J50" s="19"/>
      <c r="K50" s="25"/>
      <c r="L50" s="26">
        <v>1</v>
      </c>
      <c r="M50" s="26">
        <v>3</v>
      </c>
      <c r="O50" s="19"/>
      <c r="P50" s="19"/>
      <c r="Q50" s="19"/>
      <c r="R50" s="19"/>
      <c r="S50" s="19"/>
      <c r="T50" s="19"/>
    </row>
    <row r="51" spans="1:20" ht="17.100000000000001" customHeight="1" x14ac:dyDescent="0.25">
      <c r="A51" s="12">
        <v>39</v>
      </c>
      <c r="B51" s="59">
        <v>43285</v>
      </c>
      <c r="C51" s="58">
        <v>0</v>
      </c>
      <c r="D51" s="58">
        <v>0</v>
      </c>
      <c r="E51" s="58">
        <v>0</v>
      </c>
      <c r="F51" s="58">
        <v>0</v>
      </c>
      <c r="G51" s="58">
        <v>0</v>
      </c>
      <c r="H51" s="58">
        <v>0</v>
      </c>
      <c r="I51" s="19"/>
      <c r="J51" s="19"/>
      <c r="K51" s="25"/>
      <c r="L51" s="26">
        <v>1</v>
      </c>
      <c r="M51" s="26">
        <v>3</v>
      </c>
      <c r="O51" s="19"/>
      <c r="P51" s="19"/>
      <c r="Q51" s="19"/>
      <c r="R51" s="19"/>
      <c r="S51" s="19"/>
      <c r="T51" s="19"/>
    </row>
    <row r="52" spans="1:20" ht="17.100000000000001" customHeight="1" x14ac:dyDescent="0.25">
      <c r="A52" s="12">
        <v>40</v>
      </c>
      <c r="B52" s="59">
        <v>43287</v>
      </c>
      <c r="C52" s="58">
        <v>1</v>
      </c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19"/>
      <c r="J52" s="19"/>
      <c r="K52" s="25"/>
      <c r="L52" s="26">
        <v>1</v>
      </c>
      <c r="M52" s="26">
        <v>3</v>
      </c>
      <c r="O52" s="19"/>
      <c r="P52" s="19"/>
      <c r="Q52" s="19"/>
      <c r="R52" s="19"/>
      <c r="S52" s="19"/>
      <c r="T52" s="19"/>
    </row>
    <row r="53" spans="1:20" ht="17.100000000000001" customHeight="1" x14ac:dyDescent="0.25">
      <c r="A53" s="12">
        <v>41</v>
      </c>
      <c r="B53" s="59">
        <v>43293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19"/>
      <c r="J53" s="19"/>
      <c r="K53" s="25"/>
      <c r="L53" s="26">
        <v>1</v>
      </c>
      <c r="M53" s="26">
        <v>3</v>
      </c>
      <c r="O53" s="19"/>
      <c r="P53" s="19"/>
      <c r="Q53" s="19"/>
      <c r="R53" s="19"/>
      <c r="S53" s="19"/>
      <c r="T53" s="19"/>
    </row>
    <row r="54" spans="1:20" ht="17.100000000000001" customHeight="1" x14ac:dyDescent="0.25">
      <c r="A54" s="12">
        <v>42</v>
      </c>
      <c r="B54" s="59">
        <v>43298</v>
      </c>
      <c r="C54" s="58">
        <v>0</v>
      </c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19"/>
      <c r="J54" s="19"/>
      <c r="K54" s="25"/>
      <c r="L54" s="26">
        <v>1</v>
      </c>
      <c r="M54" s="26">
        <v>3</v>
      </c>
      <c r="O54" s="19"/>
      <c r="P54" s="19"/>
      <c r="Q54" s="19"/>
      <c r="R54" s="19"/>
      <c r="S54" s="19"/>
      <c r="T54" s="19"/>
    </row>
    <row r="55" spans="1:20" ht="17.100000000000001" customHeight="1" x14ac:dyDescent="0.25">
      <c r="A55" s="12">
        <v>43</v>
      </c>
      <c r="B55" s="59">
        <v>43300</v>
      </c>
      <c r="C55" s="58">
        <v>0</v>
      </c>
      <c r="D55" s="58">
        <v>0</v>
      </c>
      <c r="E55" s="58">
        <v>0</v>
      </c>
      <c r="F55" s="58">
        <v>1</v>
      </c>
      <c r="G55" s="58">
        <v>0</v>
      </c>
      <c r="H55" s="58">
        <v>0</v>
      </c>
      <c r="I55" s="19"/>
      <c r="J55" s="19"/>
      <c r="K55" s="25"/>
      <c r="L55" s="26">
        <v>1</v>
      </c>
      <c r="M55" s="26">
        <v>3</v>
      </c>
      <c r="O55" s="19"/>
      <c r="P55" s="19"/>
      <c r="Q55" s="19"/>
      <c r="R55" s="19"/>
      <c r="S55" s="19"/>
      <c r="T55" s="19"/>
    </row>
    <row r="56" spans="1:20" ht="17.100000000000001" customHeight="1" x14ac:dyDescent="0.25">
      <c r="A56" s="12">
        <v>44</v>
      </c>
      <c r="B56" s="59">
        <v>43305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19"/>
      <c r="J56" s="19"/>
      <c r="K56" s="25"/>
      <c r="L56" s="26">
        <v>1</v>
      </c>
      <c r="M56" s="26">
        <v>3</v>
      </c>
      <c r="O56" s="19"/>
      <c r="P56" s="19"/>
      <c r="Q56" s="19"/>
      <c r="R56" s="19"/>
      <c r="S56" s="19"/>
      <c r="T56" s="19"/>
    </row>
    <row r="57" spans="1:20" ht="17.100000000000001" customHeight="1" x14ac:dyDescent="0.25">
      <c r="A57" s="12">
        <v>45</v>
      </c>
      <c r="B57" s="59">
        <v>43314</v>
      </c>
      <c r="C57" s="58">
        <v>0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19"/>
      <c r="J57" s="19"/>
      <c r="K57" s="25"/>
      <c r="L57" s="26">
        <v>1</v>
      </c>
      <c r="M57" s="26">
        <v>3</v>
      </c>
      <c r="O57" s="19"/>
      <c r="P57" s="19"/>
      <c r="Q57" s="19"/>
      <c r="R57" s="19"/>
      <c r="S57" s="19"/>
      <c r="T57" s="19"/>
    </row>
    <row r="58" spans="1:20" ht="17.100000000000001" customHeight="1" x14ac:dyDescent="0.25">
      <c r="A58" s="12">
        <v>46</v>
      </c>
      <c r="B58" s="59">
        <v>43321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19"/>
      <c r="J58" s="19"/>
      <c r="K58" s="25"/>
      <c r="L58" s="26">
        <v>1</v>
      </c>
      <c r="M58" s="26">
        <v>3</v>
      </c>
      <c r="O58" s="19"/>
      <c r="P58" s="19"/>
      <c r="Q58" s="19"/>
      <c r="R58" s="19"/>
      <c r="S58" s="19"/>
      <c r="T58" s="19"/>
    </row>
    <row r="59" spans="1:20" ht="17.100000000000001" customHeight="1" x14ac:dyDescent="0.25">
      <c r="A59" s="12">
        <v>47</v>
      </c>
      <c r="B59" s="59">
        <v>43325</v>
      </c>
      <c r="C59" s="58">
        <v>0</v>
      </c>
      <c r="D59" s="58">
        <v>0</v>
      </c>
      <c r="E59" s="58">
        <v>0</v>
      </c>
      <c r="F59" s="58">
        <v>1</v>
      </c>
      <c r="G59" s="58">
        <v>0</v>
      </c>
      <c r="H59" s="58">
        <v>0</v>
      </c>
      <c r="I59" s="19"/>
      <c r="J59" s="19"/>
      <c r="K59" s="25"/>
      <c r="L59" s="26">
        <v>1</v>
      </c>
      <c r="M59" s="26">
        <v>3</v>
      </c>
      <c r="O59" s="19"/>
      <c r="P59" s="19"/>
      <c r="Q59" s="19"/>
      <c r="R59" s="19"/>
      <c r="S59" s="19"/>
      <c r="T59" s="19"/>
    </row>
    <row r="60" spans="1:20" ht="17.100000000000001" customHeight="1" x14ac:dyDescent="0.25">
      <c r="A60" s="12">
        <v>48</v>
      </c>
      <c r="B60" s="59">
        <v>43329</v>
      </c>
      <c r="C60" s="58">
        <v>0</v>
      </c>
      <c r="D60" s="58">
        <v>0</v>
      </c>
      <c r="E60" s="58">
        <v>0</v>
      </c>
      <c r="F60" s="58">
        <v>1</v>
      </c>
      <c r="G60" s="58">
        <v>0</v>
      </c>
      <c r="H60" s="58">
        <v>0</v>
      </c>
      <c r="I60" s="19"/>
      <c r="J60" s="19"/>
      <c r="K60" s="25"/>
      <c r="L60" s="26">
        <v>1</v>
      </c>
      <c r="M60" s="26">
        <v>3</v>
      </c>
      <c r="O60" s="19"/>
      <c r="P60" s="19"/>
      <c r="Q60" s="19"/>
      <c r="R60" s="19"/>
      <c r="S60" s="19"/>
      <c r="T60" s="19"/>
    </row>
    <row r="61" spans="1:20" ht="17.100000000000001" customHeight="1" x14ac:dyDescent="0.25">
      <c r="A61" s="12">
        <v>49</v>
      </c>
      <c r="B61" s="59">
        <v>43333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19"/>
      <c r="J61" s="19"/>
      <c r="K61" s="25"/>
      <c r="L61" s="26">
        <v>1</v>
      </c>
      <c r="M61" s="26">
        <v>3</v>
      </c>
      <c r="O61" s="19"/>
      <c r="P61" s="19"/>
      <c r="Q61" s="19"/>
      <c r="R61" s="19"/>
      <c r="S61" s="19"/>
      <c r="T61" s="19"/>
    </row>
    <row r="62" spans="1:20" ht="17.100000000000001" customHeight="1" x14ac:dyDescent="0.25">
      <c r="A62" s="12">
        <v>50</v>
      </c>
      <c r="B62" s="59">
        <v>43335</v>
      </c>
      <c r="C62" s="58">
        <v>0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19"/>
      <c r="J62" s="19"/>
      <c r="K62" s="25"/>
      <c r="L62" s="26">
        <v>1</v>
      </c>
      <c r="M62" s="26">
        <v>3</v>
      </c>
      <c r="O62" s="19"/>
      <c r="P62" s="19"/>
      <c r="Q62" s="19"/>
      <c r="R62" s="19"/>
      <c r="S62" s="19"/>
      <c r="T62" s="19"/>
    </row>
    <row r="63" spans="1:20" ht="17.100000000000001" customHeight="1" x14ac:dyDescent="0.25">
      <c r="A63" s="12">
        <v>51</v>
      </c>
      <c r="B63" s="59">
        <v>43341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19"/>
      <c r="J63" s="19"/>
      <c r="K63" s="25"/>
      <c r="L63" s="26">
        <v>1</v>
      </c>
      <c r="M63" s="26">
        <v>3</v>
      </c>
      <c r="O63" s="19"/>
      <c r="P63" s="19"/>
      <c r="Q63" s="19"/>
      <c r="R63" s="19"/>
      <c r="S63" s="19"/>
      <c r="T63" s="19"/>
    </row>
    <row r="64" spans="1:20" ht="17.100000000000001" customHeight="1" x14ac:dyDescent="0.25">
      <c r="A64" s="12">
        <v>52</v>
      </c>
      <c r="B64" s="59">
        <v>43343</v>
      </c>
      <c r="C64" s="58">
        <v>0</v>
      </c>
      <c r="D64" s="58">
        <v>0</v>
      </c>
      <c r="E64" s="58">
        <v>0</v>
      </c>
      <c r="F64" s="58">
        <v>0</v>
      </c>
      <c r="G64" s="58">
        <v>0</v>
      </c>
      <c r="H64" s="58">
        <v>0</v>
      </c>
      <c r="I64" s="19"/>
      <c r="J64" s="19"/>
      <c r="K64" s="25"/>
      <c r="L64" s="26">
        <v>1</v>
      </c>
      <c r="M64" s="26">
        <v>3</v>
      </c>
      <c r="O64" s="19"/>
      <c r="P64" s="19"/>
      <c r="Q64" s="19"/>
      <c r="R64" s="19"/>
      <c r="S64" s="19"/>
      <c r="T64" s="19"/>
    </row>
    <row r="65" spans="1:20" ht="17.100000000000001" customHeight="1" x14ac:dyDescent="0.25">
      <c r="A65" s="12">
        <v>53</v>
      </c>
      <c r="B65" s="59">
        <v>43349</v>
      </c>
      <c r="C65" s="58">
        <v>0</v>
      </c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19"/>
      <c r="J65" s="19"/>
      <c r="K65" s="25"/>
      <c r="L65" s="26">
        <v>1</v>
      </c>
      <c r="M65" s="26">
        <v>3</v>
      </c>
      <c r="O65" s="19"/>
      <c r="P65" s="19"/>
      <c r="Q65" s="19"/>
      <c r="R65" s="19"/>
      <c r="S65" s="19"/>
      <c r="T65" s="19"/>
    </row>
    <row r="66" spans="1:20" ht="17.100000000000001" customHeight="1" x14ac:dyDescent="0.25">
      <c r="A66" s="12">
        <v>54</v>
      </c>
      <c r="B66" s="59">
        <v>43356</v>
      </c>
      <c r="C66" s="58">
        <v>0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19"/>
      <c r="J66" s="19"/>
      <c r="K66" s="25"/>
      <c r="L66" s="26">
        <v>1</v>
      </c>
      <c r="M66" s="26">
        <v>3</v>
      </c>
      <c r="O66" s="19"/>
      <c r="P66" s="19"/>
      <c r="Q66" s="19"/>
      <c r="R66" s="19"/>
      <c r="S66" s="19"/>
      <c r="T66" s="19"/>
    </row>
    <row r="67" spans="1:20" ht="17.100000000000001" customHeight="1" x14ac:dyDescent="0.25">
      <c r="A67" s="12">
        <v>55</v>
      </c>
      <c r="B67" s="59">
        <v>43360</v>
      </c>
      <c r="C67" s="58">
        <v>0</v>
      </c>
      <c r="D67" s="58">
        <v>0</v>
      </c>
      <c r="E67" s="58">
        <v>1</v>
      </c>
      <c r="F67" s="58">
        <v>0</v>
      </c>
      <c r="G67" s="58">
        <v>0</v>
      </c>
      <c r="H67" s="58">
        <v>0</v>
      </c>
      <c r="I67" s="19"/>
      <c r="J67" s="19"/>
      <c r="K67" s="25"/>
      <c r="L67" s="26">
        <v>1</v>
      </c>
      <c r="M67" s="26">
        <v>3</v>
      </c>
      <c r="O67" s="19"/>
      <c r="P67" s="19"/>
      <c r="Q67" s="19"/>
      <c r="R67" s="19"/>
      <c r="S67" s="19"/>
      <c r="T67" s="19"/>
    </row>
    <row r="68" spans="1:20" ht="17.100000000000001" customHeight="1" x14ac:dyDescent="0.25">
      <c r="A68" s="12">
        <v>56</v>
      </c>
      <c r="B68" s="59">
        <v>43372</v>
      </c>
      <c r="C68" s="58">
        <v>0</v>
      </c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19"/>
      <c r="J68" s="19"/>
      <c r="K68" s="25"/>
      <c r="L68" s="26">
        <v>1</v>
      </c>
      <c r="M68" s="26">
        <v>3</v>
      </c>
      <c r="O68" s="19"/>
      <c r="P68" s="19"/>
      <c r="Q68" s="19"/>
      <c r="R68" s="19"/>
      <c r="S68" s="19"/>
      <c r="T68" s="19"/>
    </row>
    <row r="69" spans="1:20" ht="17.100000000000001" customHeight="1" x14ac:dyDescent="0.25">
      <c r="A69" s="12">
        <v>57</v>
      </c>
      <c r="B69" s="59">
        <v>43375</v>
      </c>
      <c r="C69" s="58">
        <v>0</v>
      </c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19"/>
      <c r="J69" s="19"/>
      <c r="K69" s="25"/>
      <c r="L69" s="26">
        <v>1</v>
      </c>
      <c r="M69" s="26">
        <v>3</v>
      </c>
      <c r="O69" s="19"/>
      <c r="P69" s="19"/>
      <c r="Q69" s="19"/>
      <c r="R69" s="19"/>
      <c r="S69" s="19"/>
      <c r="T69" s="19"/>
    </row>
    <row r="70" spans="1:20" ht="17.100000000000001" customHeight="1" x14ac:dyDescent="0.25">
      <c r="A70" s="12">
        <v>58</v>
      </c>
      <c r="B70" s="59">
        <v>43377</v>
      </c>
      <c r="C70" s="58">
        <v>0</v>
      </c>
      <c r="D70" s="58">
        <v>0</v>
      </c>
      <c r="E70" s="58">
        <v>1</v>
      </c>
      <c r="F70" s="58">
        <v>0</v>
      </c>
      <c r="G70" s="58">
        <v>0</v>
      </c>
      <c r="H70" s="58">
        <v>0</v>
      </c>
      <c r="I70" s="19"/>
      <c r="J70" s="19"/>
      <c r="K70" s="25"/>
      <c r="L70" s="26">
        <v>1</v>
      </c>
      <c r="M70" s="26">
        <v>3</v>
      </c>
      <c r="O70" s="19"/>
      <c r="P70" s="19"/>
      <c r="Q70" s="19"/>
      <c r="R70" s="19"/>
      <c r="S70" s="19"/>
      <c r="T70" s="19"/>
    </row>
    <row r="71" spans="1:20" ht="17.100000000000001" customHeight="1" x14ac:dyDescent="0.25">
      <c r="A71" s="12">
        <v>59</v>
      </c>
      <c r="B71" s="59">
        <v>43379</v>
      </c>
      <c r="C71" s="58">
        <v>0</v>
      </c>
      <c r="D71" s="58">
        <v>0</v>
      </c>
      <c r="E71" s="58">
        <v>0</v>
      </c>
      <c r="F71" s="58">
        <v>0</v>
      </c>
      <c r="G71" s="58">
        <v>0</v>
      </c>
      <c r="H71" s="58">
        <v>0</v>
      </c>
      <c r="I71" s="19"/>
      <c r="J71" s="19"/>
      <c r="K71" s="25"/>
      <c r="L71" s="26">
        <v>1</v>
      </c>
      <c r="M71" s="26">
        <v>3</v>
      </c>
      <c r="O71" s="19"/>
      <c r="P71" s="19"/>
      <c r="Q71" s="19"/>
      <c r="R71" s="19"/>
      <c r="S71" s="19"/>
      <c r="T71" s="19"/>
    </row>
    <row r="72" spans="1:20" ht="17.100000000000001" customHeight="1" x14ac:dyDescent="0.25">
      <c r="A72" s="12">
        <v>60</v>
      </c>
      <c r="B72" s="59">
        <v>43382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19"/>
      <c r="J72" s="19"/>
      <c r="K72" s="25"/>
      <c r="L72" s="26">
        <v>1</v>
      </c>
      <c r="M72" s="26">
        <v>3</v>
      </c>
      <c r="O72" s="19"/>
      <c r="P72" s="19"/>
      <c r="Q72" s="19"/>
      <c r="R72" s="19"/>
      <c r="S72" s="19"/>
      <c r="T72" s="19"/>
    </row>
    <row r="73" spans="1:20" ht="17.100000000000001" customHeight="1" x14ac:dyDescent="0.25">
      <c r="A73" s="12">
        <v>61</v>
      </c>
      <c r="B73" s="59">
        <v>43384</v>
      </c>
      <c r="C73" s="58">
        <v>0</v>
      </c>
      <c r="D73" s="58">
        <v>0</v>
      </c>
      <c r="E73" s="58">
        <v>0</v>
      </c>
      <c r="F73" s="58">
        <v>1</v>
      </c>
      <c r="G73" s="58">
        <v>0</v>
      </c>
      <c r="H73" s="58">
        <v>0</v>
      </c>
      <c r="I73" s="19"/>
      <c r="J73" s="19"/>
      <c r="K73" s="25"/>
      <c r="L73" s="26">
        <v>1</v>
      </c>
      <c r="M73" s="26">
        <v>3</v>
      </c>
      <c r="O73" s="19"/>
      <c r="P73" s="19"/>
      <c r="Q73" s="19"/>
      <c r="R73" s="19"/>
      <c r="S73" s="19"/>
      <c r="T73" s="19"/>
    </row>
    <row r="74" spans="1:20" ht="17.100000000000001" customHeight="1" x14ac:dyDescent="0.25">
      <c r="A74" s="12">
        <v>62</v>
      </c>
      <c r="B74" s="59">
        <v>43388</v>
      </c>
      <c r="C74" s="58">
        <v>0</v>
      </c>
      <c r="D74" s="58">
        <v>0</v>
      </c>
      <c r="E74" s="58">
        <v>1</v>
      </c>
      <c r="F74" s="58">
        <v>0</v>
      </c>
      <c r="G74" s="58">
        <v>0</v>
      </c>
      <c r="H74" s="58">
        <v>0</v>
      </c>
      <c r="I74" s="19"/>
      <c r="J74" s="19"/>
      <c r="K74" s="25"/>
      <c r="L74" s="26">
        <v>1</v>
      </c>
      <c r="M74" s="26">
        <v>3</v>
      </c>
      <c r="O74" s="19"/>
      <c r="P74" s="19"/>
      <c r="Q74" s="19"/>
      <c r="R74" s="19"/>
      <c r="S74" s="19"/>
      <c r="T74" s="19"/>
    </row>
    <row r="75" spans="1:20" ht="17.100000000000001" customHeight="1" x14ac:dyDescent="0.25">
      <c r="A75" s="12">
        <v>63</v>
      </c>
      <c r="B75" s="59">
        <v>43390</v>
      </c>
      <c r="C75" s="58">
        <v>0</v>
      </c>
      <c r="D75" s="58">
        <v>0</v>
      </c>
      <c r="E75" s="58">
        <v>1</v>
      </c>
      <c r="F75" s="58">
        <v>0</v>
      </c>
      <c r="G75" s="58">
        <v>0</v>
      </c>
      <c r="H75" s="58">
        <v>0</v>
      </c>
      <c r="I75" s="19"/>
      <c r="J75" s="19"/>
      <c r="K75" s="25"/>
      <c r="L75" s="26">
        <v>1</v>
      </c>
      <c r="M75" s="26">
        <v>3</v>
      </c>
      <c r="O75" s="19"/>
      <c r="P75" s="19"/>
      <c r="Q75" s="19"/>
      <c r="R75" s="19"/>
      <c r="S75" s="19"/>
      <c r="T75" s="19"/>
    </row>
    <row r="76" spans="1:20" ht="17.100000000000001" customHeight="1" x14ac:dyDescent="0.25">
      <c r="A76" s="12">
        <v>64</v>
      </c>
      <c r="B76" s="59">
        <v>43392</v>
      </c>
      <c r="C76" s="58">
        <v>0</v>
      </c>
      <c r="D76" s="58">
        <v>0</v>
      </c>
      <c r="E76" s="58">
        <v>0</v>
      </c>
      <c r="F76" s="58">
        <v>0</v>
      </c>
      <c r="G76" s="58">
        <v>0</v>
      </c>
      <c r="H76" s="58">
        <v>0</v>
      </c>
      <c r="I76" s="19"/>
      <c r="J76" s="19"/>
      <c r="K76" s="25"/>
      <c r="L76" s="26">
        <v>1</v>
      </c>
      <c r="M76" s="26">
        <v>3</v>
      </c>
      <c r="O76" s="19"/>
      <c r="P76" s="19"/>
      <c r="Q76" s="19"/>
      <c r="R76" s="19"/>
      <c r="S76" s="19"/>
      <c r="T76" s="19"/>
    </row>
    <row r="77" spans="1:20" ht="17.100000000000001" customHeight="1" x14ac:dyDescent="0.25">
      <c r="A77" s="12">
        <v>65</v>
      </c>
      <c r="B77" s="59">
        <v>43395</v>
      </c>
      <c r="C77" s="58">
        <v>0</v>
      </c>
      <c r="D77" s="58">
        <v>0</v>
      </c>
      <c r="E77" s="58">
        <v>0</v>
      </c>
      <c r="F77" s="58">
        <v>1</v>
      </c>
      <c r="G77" s="58">
        <v>0</v>
      </c>
      <c r="H77" s="58">
        <v>0</v>
      </c>
      <c r="I77" s="19"/>
      <c r="J77" s="19"/>
      <c r="K77" s="25"/>
      <c r="L77" s="26">
        <v>1</v>
      </c>
      <c r="M77" s="26">
        <v>3</v>
      </c>
      <c r="O77" s="19"/>
      <c r="P77" s="19"/>
      <c r="Q77" s="19"/>
      <c r="R77" s="19"/>
      <c r="S77" s="19"/>
      <c r="T77" s="19"/>
    </row>
    <row r="78" spans="1:20" ht="17.100000000000001" customHeight="1" x14ac:dyDescent="0.25">
      <c r="A78" s="12">
        <v>66</v>
      </c>
      <c r="B78" s="59">
        <v>43397</v>
      </c>
      <c r="C78" s="58">
        <v>0</v>
      </c>
      <c r="D78" s="58">
        <v>0</v>
      </c>
      <c r="E78" s="58">
        <v>0</v>
      </c>
      <c r="F78" s="58">
        <v>1</v>
      </c>
      <c r="G78" s="58">
        <v>0</v>
      </c>
      <c r="H78" s="58">
        <v>0</v>
      </c>
      <c r="I78" s="19"/>
      <c r="J78" s="19"/>
      <c r="K78" s="25"/>
      <c r="L78" s="26">
        <v>1</v>
      </c>
      <c r="M78" s="26">
        <v>3</v>
      </c>
      <c r="O78" s="19"/>
      <c r="P78" s="19"/>
      <c r="Q78" s="19"/>
      <c r="R78" s="19"/>
      <c r="S78" s="19"/>
      <c r="T78" s="19"/>
    </row>
    <row r="79" spans="1:20" s="88" customFormat="1" ht="17.100000000000001" customHeight="1" x14ac:dyDescent="0.25">
      <c r="A79" s="12">
        <v>67</v>
      </c>
      <c r="B79" s="59">
        <v>43399</v>
      </c>
      <c r="C79" s="58">
        <v>0</v>
      </c>
      <c r="D79" s="58">
        <v>0</v>
      </c>
      <c r="E79" s="58">
        <v>0</v>
      </c>
      <c r="F79" s="58">
        <v>0</v>
      </c>
      <c r="G79" s="58">
        <v>0</v>
      </c>
      <c r="H79" s="58">
        <v>0</v>
      </c>
      <c r="I79" s="85"/>
      <c r="J79" s="19"/>
      <c r="K79" s="86"/>
      <c r="L79" s="87">
        <v>1</v>
      </c>
      <c r="M79" s="87">
        <v>3</v>
      </c>
      <c r="O79" s="85"/>
      <c r="P79" s="85"/>
      <c r="Q79" s="85"/>
      <c r="R79" s="85"/>
      <c r="S79" s="85"/>
      <c r="T79" s="85"/>
    </row>
    <row r="80" spans="1:20" ht="17.100000000000001" customHeight="1" x14ac:dyDescent="0.25">
      <c r="A80" s="12">
        <v>68</v>
      </c>
      <c r="B80" s="59">
        <v>43407</v>
      </c>
      <c r="C80" s="58">
        <v>0</v>
      </c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19"/>
      <c r="J80" s="19"/>
      <c r="K80" s="25"/>
      <c r="L80" s="26">
        <v>1</v>
      </c>
      <c r="M80" s="26">
        <v>3</v>
      </c>
      <c r="O80" s="19"/>
      <c r="P80" s="19"/>
      <c r="Q80" s="19"/>
      <c r="R80" s="19"/>
      <c r="S80" s="19"/>
      <c r="T80" s="19"/>
    </row>
    <row r="81" spans="1:20" ht="17.100000000000001" customHeight="1" x14ac:dyDescent="0.25">
      <c r="A81" s="12">
        <v>69</v>
      </c>
      <c r="B81" s="59">
        <v>43410</v>
      </c>
      <c r="C81" s="58">
        <v>0</v>
      </c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19"/>
      <c r="J81" s="19"/>
      <c r="K81" s="25"/>
      <c r="L81" s="26">
        <v>1</v>
      </c>
      <c r="M81" s="26">
        <v>3</v>
      </c>
      <c r="O81" s="19"/>
      <c r="P81" s="19"/>
      <c r="Q81" s="19"/>
      <c r="R81" s="19"/>
      <c r="S81" s="19"/>
      <c r="T81" s="19"/>
    </row>
    <row r="82" spans="1:20" ht="17.100000000000001" customHeight="1" x14ac:dyDescent="0.25">
      <c r="A82" s="12">
        <v>70</v>
      </c>
      <c r="B82" s="59">
        <v>43413</v>
      </c>
      <c r="C82" s="58">
        <v>1</v>
      </c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19"/>
      <c r="J82" s="19"/>
      <c r="K82" s="25"/>
      <c r="L82" s="26">
        <v>1</v>
      </c>
      <c r="M82" s="26">
        <v>3</v>
      </c>
      <c r="O82" s="19"/>
      <c r="P82" s="19"/>
      <c r="Q82" s="19"/>
      <c r="R82" s="19"/>
      <c r="S82" s="19"/>
      <c r="T82" s="19"/>
    </row>
    <row r="83" spans="1:20" ht="17.100000000000001" customHeight="1" x14ac:dyDescent="0.25">
      <c r="A83" s="12">
        <v>71</v>
      </c>
      <c r="B83" s="59">
        <v>43416</v>
      </c>
      <c r="C83" s="58">
        <v>0</v>
      </c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19"/>
      <c r="J83" s="19"/>
      <c r="K83" s="25"/>
      <c r="L83" s="26">
        <v>1</v>
      </c>
      <c r="M83" s="26">
        <v>3</v>
      </c>
      <c r="O83" s="19"/>
      <c r="P83" s="19"/>
      <c r="Q83" s="19"/>
      <c r="R83" s="19"/>
      <c r="S83" s="19"/>
      <c r="T83" s="19"/>
    </row>
    <row r="84" spans="1:20" ht="17.100000000000001" customHeight="1" x14ac:dyDescent="0.25">
      <c r="A84" s="12">
        <v>72</v>
      </c>
      <c r="B84" s="59">
        <v>43418</v>
      </c>
      <c r="C84" s="58">
        <v>0</v>
      </c>
      <c r="D84" s="58">
        <v>0</v>
      </c>
      <c r="E84" s="58">
        <v>0</v>
      </c>
      <c r="F84" s="58">
        <v>1</v>
      </c>
      <c r="G84" s="58">
        <v>0</v>
      </c>
      <c r="H84" s="58">
        <v>0</v>
      </c>
      <c r="I84" s="19"/>
      <c r="J84" s="19"/>
      <c r="K84" s="25"/>
      <c r="L84" s="26">
        <v>1</v>
      </c>
      <c r="M84" s="26">
        <v>3</v>
      </c>
      <c r="O84" s="19"/>
      <c r="P84" s="19"/>
      <c r="Q84" s="19"/>
      <c r="R84" s="19"/>
      <c r="S84" s="19"/>
      <c r="T84" s="19"/>
    </row>
    <row r="85" spans="1:20" ht="17.100000000000001" customHeight="1" x14ac:dyDescent="0.25">
      <c r="A85" s="12">
        <v>73</v>
      </c>
      <c r="B85" s="59">
        <v>43420</v>
      </c>
      <c r="C85" s="58">
        <v>0</v>
      </c>
      <c r="D85" s="58">
        <v>0</v>
      </c>
      <c r="E85" s="58">
        <v>0</v>
      </c>
      <c r="F85" s="58">
        <v>1</v>
      </c>
      <c r="G85" s="58">
        <v>0</v>
      </c>
      <c r="H85" s="58">
        <v>0</v>
      </c>
      <c r="I85" s="19"/>
      <c r="J85" s="19"/>
      <c r="K85" s="25"/>
      <c r="L85" s="26">
        <v>1</v>
      </c>
      <c r="M85" s="26">
        <v>3</v>
      </c>
      <c r="O85" s="19"/>
      <c r="P85" s="19"/>
      <c r="Q85" s="19"/>
      <c r="R85" s="19"/>
      <c r="S85" s="19"/>
      <c r="T85" s="19"/>
    </row>
    <row r="86" spans="1:20" ht="17.100000000000001" customHeight="1" x14ac:dyDescent="0.25">
      <c r="A86" s="12">
        <v>74</v>
      </c>
      <c r="B86" s="59">
        <v>43423</v>
      </c>
      <c r="C86" s="58">
        <v>0</v>
      </c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19"/>
      <c r="J86" s="19"/>
      <c r="K86" s="25"/>
      <c r="L86" s="26">
        <v>1</v>
      </c>
      <c r="M86" s="26">
        <v>3</v>
      </c>
      <c r="O86" s="19"/>
      <c r="P86" s="19"/>
      <c r="Q86" s="19"/>
      <c r="R86" s="19"/>
      <c r="S86" s="19"/>
      <c r="T86" s="19"/>
    </row>
    <row r="87" spans="1:20" ht="17.100000000000001" customHeight="1" x14ac:dyDescent="0.25">
      <c r="A87" s="12">
        <v>75</v>
      </c>
      <c r="B87" s="59">
        <v>43425</v>
      </c>
      <c r="C87" s="58">
        <v>0</v>
      </c>
      <c r="D87" s="58">
        <v>0</v>
      </c>
      <c r="E87" s="58">
        <v>0</v>
      </c>
      <c r="F87" s="58">
        <v>0</v>
      </c>
      <c r="G87" s="58">
        <v>0</v>
      </c>
      <c r="H87" s="58">
        <v>0</v>
      </c>
      <c r="I87" s="19"/>
      <c r="J87" s="19"/>
      <c r="K87" s="25"/>
      <c r="L87" s="26">
        <v>1</v>
      </c>
      <c r="M87" s="26">
        <v>3</v>
      </c>
      <c r="O87" s="19"/>
      <c r="P87" s="19"/>
      <c r="Q87" s="19"/>
      <c r="R87" s="19"/>
      <c r="S87" s="19"/>
      <c r="T87" s="19"/>
    </row>
    <row r="88" spans="1:20" ht="17.100000000000001" customHeight="1" x14ac:dyDescent="0.25">
      <c r="A88" s="12">
        <v>76</v>
      </c>
      <c r="B88" s="59">
        <v>43431</v>
      </c>
      <c r="C88" s="58">
        <v>1</v>
      </c>
      <c r="D88" s="58">
        <v>1</v>
      </c>
      <c r="E88" s="58">
        <v>0</v>
      </c>
      <c r="F88" s="58">
        <v>0</v>
      </c>
      <c r="G88" s="58">
        <v>0</v>
      </c>
      <c r="H88" s="58">
        <v>0</v>
      </c>
      <c r="I88" s="19"/>
      <c r="J88" s="19"/>
      <c r="K88" s="25"/>
      <c r="L88" s="26">
        <v>1</v>
      </c>
      <c r="M88" s="26">
        <v>3</v>
      </c>
      <c r="O88" s="19"/>
      <c r="P88" s="19"/>
      <c r="Q88" s="19"/>
      <c r="R88" s="19"/>
      <c r="S88" s="19"/>
      <c r="T88" s="19"/>
    </row>
    <row r="89" spans="1:20" ht="17.100000000000001" customHeight="1" x14ac:dyDescent="0.25">
      <c r="A89" s="12">
        <v>77</v>
      </c>
      <c r="B89" s="59">
        <v>43439</v>
      </c>
      <c r="C89" s="58">
        <v>0</v>
      </c>
      <c r="D89" s="58">
        <v>0</v>
      </c>
      <c r="E89" s="58">
        <v>1</v>
      </c>
      <c r="F89" s="58">
        <v>0</v>
      </c>
      <c r="G89" s="58">
        <v>0</v>
      </c>
      <c r="H89" s="58">
        <v>0</v>
      </c>
      <c r="I89" s="19"/>
      <c r="J89" s="19"/>
      <c r="K89" s="25"/>
      <c r="L89" s="26">
        <v>1</v>
      </c>
      <c r="M89" s="26">
        <v>3</v>
      </c>
      <c r="O89" s="19"/>
      <c r="P89" s="19"/>
      <c r="Q89" s="19"/>
      <c r="R89" s="19"/>
      <c r="S89" s="19"/>
      <c r="T89" s="19"/>
    </row>
    <row r="90" spans="1:20" ht="17.100000000000001" customHeight="1" x14ac:dyDescent="0.25">
      <c r="A90" s="12">
        <v>78</v>
      </c>
      <c r="B90" s="59">
        <v>43441</v>
      </c>
      <c r="C90" s="58">
        <v>0</v>
      </c>
      <c r="D90" s="58">
        <v>0</v>
      </c>
      <c r="E90" s="58">
        <v>0</v>
      </c>
      <c r="F90" s="58">
        <v>0</v>
      </c>
      <c r="G90" s="58">
        <v>0</v>
      </c>
      <c r="H90" s="58">
        <v>0</v>
      </c>
      <c r="I90" s="19"/>
      <c r="J90" s="19"/>
      <c r="K90" s="25"/>
      <c r="L90" s="26">
        <v>1</v>
      </c>
      <c r="M90" s="26">
        <v>3</v>
      </c>
      <c r="O90" s="19"/>
      <c r="P90" s="19"/>
      <c r="Q90" s="19"/>
      <c r="R90" s="19"/>
      <c r="S90" s="19"/>
      <c r="T90" s="19"/>
    </row>
    <row r="91" spans="1:20" ht="17.100000000000001" customHeight="1" x14ac:dyDescent="0.25">
      <c r="A91" s="12">
        <v>79</v>
      </c>
      <c r="B91" s="59">
        <v>43446</v>
      </c>
      <c r="C91" s="58">
        <v>0</v>
      </c>
      <c r="D91" s="58">
        <v>0</v>
      </c>
      <c r="E91" s="58">
        <v>1</v>
      </c>
      <c r="F91" s="58">
        <v>0</v>
      </c>
      <c r="G91" s="58">
        <v>0</v>
      </c>
      <c r="H91" s="58">
        <v>0</v>
      </c>
      <c r="I91" s="19"/>
      <c r="J91" s="19"/>
      <c r="K91" s="25"/>
      <c r="L91" s="26">
        <v>1</v>
      </c>
      <c r="M91" s="26">
        <v>3</v>
      </c>
      <c r="O91" s="19"/>
      <c r="P91" s="19"/>
      <c r="Q91" s="19"/>
      <c r="R91" s="19"/>
      <c r="S91" s="19"/>
      <c r="T91" s="19"/>
    </row>
    <row r="92" spans="1:20" ht="17.100000000000001" customHeight="1" x14ac:dyDescent="0.25">
      <c r="A92" s="12">
        <v>80</v>
      </c>
      <c r="B92" s="59">
        <v>43448</v>
      </c>
      <c r="C92" s="58">
        <v>0</v>
      </c>
      <c r="D92" s="58">
        <v>0</v>
      </c>
      <c r="E92" s="58">
        <v>0</v>
      </c>
      <c r="F92" s="58">
        <v>1</v>
      </c>
      <c r="G92" s="58">
        <v>0</v>
      </c>
      <c r="H92" s="58">
        <v>0</v>
      </c>
      <c r="I92" s="19"/>
      <c r="J92" s="19"/>
      <c r="K92" s="25"/>
      <c r="L92" s="26">
        <v>1</v>
      </c>
      <c r="M92" s="26">
        <v>3</v>
      </c>
      <c r="O92" s="19"/>
      <c r="P92" s="19"/>
      <c r="Q92" s="19"/>
      <c r="R92" s="19"/>
      <c r="S92" s="19"/>
      <c r="T92" s="19"/>
    </row>
    <row r="93" spans="1:20" ht="17.100000000000001" customHeight="1" x14ac:dyDescent="0.25">
      <c r="A93" s="12">
        <v>81</v>
      </c>
      <c r="B93" s="59">
        <v>43451</v>
      </c>
      <c r="C93" s="58">
        <v>0</v>
      </c>
      <c r="D93" s="58">
        <v>0</v>
      </c>
      <c r="E93" s="58">
        <v>0</v>
      </c>
      <c r="F93" s="58">
        <v>0</v>
      </c>
      <c r="G93" s="58">
        <v>0</v>
      </c>
      <c r="H93" s="58">
        <v>0</v>
      </c>
      <c r="I93" s="19"/>
      <c r="J93" s="19"/>
      <c r="K93" s="25"/>
      <c r="L93" s="26">
        <v>1</v>
      </c>
      <c r="M93" s="26">
        <v>3</v>
      </c>
      <c r="O93" s="19"/>
      <c r="P93" s="19"/>
      <c r="Q93" s="19"/>
      <c r="R93" s="19"/>
      <c r="S93" s="19"/>
      <c r="T93" s="19"/>
    </row>
    <row r="94" spans="1:20" ht="17.100000000000001" customHeight="1" x14ac:dyDescent="0.25">
      <c r="A94" s="12">
        <v>82</v>
      </c>
      <c r="B94" s="59">
        <v>43453</v>
      </c>
      <c r="C94" s="58">
        <v>0</v>
      </c>
      <c r="D94" s="58">
        <v>0</v>
      </c>
      <c r="E94" s="58">
        <v>0</v>
      </c>
      <c r="F94" s="58">
        <v>0</v>
      </c>
      <c r="G94" s="58">
        <v>0</v>
      </c>
      <c r="H94" s="58">
        <v>0</v>
      </c>
      <c r="I94" s="19"/>
      <c r="J94" s="19"/>
      <c r="K94" s="25"/>
      <c r="L94" s="26">
        <v>1</v>
      </c>
      <c r="M94" s="26">
        <v>3</v>
      </c>
      <c r="O94" s="19"/>
      <c r="P94" s="19"/>
      <c r="Q94" s="19"/>
      <c r="R94" s="19"/>
      <c r="S94" s="19"/>
      <c r="T94" s="19"/>
    </row>
    <row r="95" spans="1:20" ht="17.100000000000001" customHeight="1" x14ac:dyDescent="0.25">
      <c r="A95" s="12">
        <v>83</v>
      </c>
      <c r="B95" s="59">
        <v>43455</v>
      </c>
      <c r="C95" s="58">
        <v>0</v>
      </c>
      <c r="D95" s="58">
        <v>0</v>
      </c>
      <c r="E95" s="58">
        <v>0</v>
      </c>
      <c r="F95" s="58">
        <v>0</v>
      </c>
      <c r="G95" s="58">
        <v>0</v>
      </c>
      <c r="H95" s="58">
        <v>0</v>
      </c>
      <c r="I95" s="19"/>
      <c r="J95" s="19"/>
      <c r="K95" s="25"/>
      <c r="L95" s="26">
        <v>1</v>
      </c>
      <c r="M95" s="26">
        <v>3</v>
      </c>
      <c r="O95" s="19"/>
      <c r="P95" s="19"/>
      <c r="Q95" s="19"/>
      <c r="R95" s="19"/>
      <c r="S95" s="19"/>
      <c r="T95" s="19"/>
    </row>
    <row r="96" spans="1:20" ht="17.100000000000001" customHeight="1" x14ac:dyDescent="0.25">
      <c r="A96" s="12">
        <v>84</v>
      </c>
      <c r="B96" s="59">
        <v>43458</v>
      </c>
      <c r="C96" s="58">
        <v>0</v>
      </c>
      <c r="D96" s="58">
        <v>0</v>
      </c>
      <c r="E96" s="58">
        <v>0</v>
      </c>
      <c r="F96" s="58">
        <v>0</v>
      </c>
      <c r="G96" s="58">
        <v>0</v>
      </c>
      <c r="H96" s="58">
        <v>0</v>
      </c>
      <c r="I96" s="19"/>
      <c r="J96" s="19"/>
      <c r="K96" s="25"/>
      <c r="L96" s="26">
        <v>1</v>
      </c>
      <c r="M96" s="26">
        <v>3</v>
      </c>
      <c r="O96" s="19"/>
      <c r="P96" s="19"/>
      <c r="Q96" s="19"/>
      <c r="R96" s="19"/>
      <c r="S96" s="19"/>
      <c r="T96" s="19"/>
    </row>
    <row r="97" spans="1:20" s="88" customFormat="1" ht="17.100000000000001" customHeight="1" thickBot="1" x14ac:dyDescent="0.3">
      <c r="A97" s="82">
        <v>85</v>
      </c>
      <c r="B97" s="83">
        <v>43461</v>
      </c>
      <c r="C97" s="84">
        <v>0</v>
      </c>
      <c r="D97" s="84">
        <v>0</v>
      </c>
      <c r="E97" s="84">
        <v>0</v>
      </c>
      <c r="F97" s="84">
        <v>0</v>
      </c>
      <c r="G97" s="84">
        <v>1</v>
      </c>
      <c r="H97" s="84">
        <v>0</v>
      </c>
      <c r="I97" s="85"/>
      <c r="J97" s="19"/>
      <c r="K97" s="86"/>
      <c r="L97" s="87">
        <v>1</v>
      </c>
      <c r="M97" s="87">
        <v>3</v>
      </c>
      <c r="O97" s="85"/>
      <c r="P97" s="85"/>
      <c r="Q97" s="85"/>
      <c r="R97" s="85"/>
      <c r="S97" s="85"/>
      <c r="T97" s="85"/>
    </row>
    <row r="98" spans="1:20" s="88" customFormat="1" ht="17.100000000000001" customHeight="1" thickBot="1" x14ac:dyDescent="0.3">
      <c r="A98" s="82"/>
      <c r="B98" s="178"/>
      <c r="C98" s="100"/>
      <c r="D98" s="100"/>
      <c r="E98" s="100"/>
      <c r="F98" s="100"/>
      <c r="G98" s="100"/>
      <c r="H98" s="100"/>
      <c r="I98" s="85"/>
      <c r="J98" s="19"/>
      <c r="K98" s="86"/>
      <c r="L98" s="87">
        <v>1</v>
      </c>
      <c r="M98" s="87">
        <v>3</v>
      </c>
      <c r="O98" s="85"/>
      <c r="P98" s="85"/>
      <c r="Q98" s="85"/>
      <c r="R98" s="85"/>
      <c r="S98" s="85"/>
      <c r="T98" s="85"/>
    </row>
    <row r="99" spans="1:20" s="88" customFormat="1" ht="17.100000000000001" customHeight="1" thickBot="1" x14ac:dyDescent="0.3">
      <c r="A99" s="82"/>
      <c r="B99" s="178"/>
      <c r="C99" s="100"/>
      <c r="D99" s="100"/>
      <c r="E99" s="100"/>
      <c r="F99" s="100"/>
      <c r="G99" s="100"/>
      <c r="H99" s="100"/>
      <c r="I99" s="85"/>
      <c r="J99" s="85">
        <v>6</v>
      </c>
      <c r="K99" s="86"/>
      <c r="L99" s="87">
        <v>1</v>
      </c>
      <c r="M99" s="87">
        <v>3</v>
      </c>
      <c r="O99" s="85"/>
      <c r="P99" s="85"/>
      <c r="Q99" s="85"/>
      <c r="R99" s="85"/>
      <c r="S99" s="85"/>
      <c r="T99" s="85"/>
    </row>
    <row r="100" spans="1:20" ht="17.100000000000001" customHeight="1" thickBot="1" x14ac:dyDescent="0.3">
      <c r="A100" s="12">
        <v>1</v>
      </c>
      <c r="B100" s="109">
        <v>43468</v>
      </c>
      <c r="C100" s="100">
        <v>0</v>
      </c>
      <c r="D100" s="100">
        <v>0</v>
      </c>
      <c r="E100" s="100">
        <v>1</v>
      </c>
      <c r="F100" s="100">
        <v>0</v>
      </c>
      <c r="G100" s="100">
        <v>0</v>
      </c>
      <c r="H100" s="100">
        <v>0</v>
      </c>
      <c r="I100" s="19"/>
      <c r="J100" s="19"/>
      <c r="K100" s="25"/>
      <c r="L100" s="26">
        <v>1</v>
      </c>
      <c r="M100" s="26">
        <v>3</v>
      </c>
      <c r="O100" s="19"/>
      <c r="P100" s="19"/>
      <c r="Q100" s="19"/>
      <c r="R100" s="19"/>
      <c r="S100" s="19"/>
      <c r="T100" s="19"/>
    </row>
    <row r="101" spans="1:20" ht="17.100000000000001" customHeight="1" thickBot="1" x14ac:dyDescent="0.3">
      <c r="A101" s="12">
        <v>2</v>
      </c>
      <c r="B101" s="111">
        <v>43470</v>
      </c>
      <c r="C101" s="103">
        <v>0</v>
      </c>
      <c r="D101" s="103">
        <v>0</v>
      </c>
      <c r="E101" s="103">
        <v>0</v>
      </c>
      <c r="F101" s="103">
        <v>0</v>
      </c>
      <c r="G101" s="103">
        <v>0</v>
      </c>
      <c r="H101" s="103">
        <v>0</v>
      </c>
      <c r="I101" s="19"/>
      <c r="J101" s="19"/>
      <c r="K101" s="25"/>
      <c r="L101" s="26">
        <v>1</v>
      </c>
      <c r="M101" s="26">
        <v>3</v>
      </c>
      <c r="O101" s="19"/>
      <c r="P101" s="19"/>
      <c r="Q101" s="19"/>
      <c r="R101" s="19"/>
      <c r="S101" s="19"/>
      <c r="T101" s="19"/>
    </row>
    <row r="102" spans="1:20" ht="17.100000000000001" customHeight="1" thickBot="1" x14ac:dyDescent="0.3">
      <c r="A102" s="12">
        <v>3</v>
      </c>
      <c r="B102" s="111">
        <v>43473</v>
      </c>
      <c r="C102" s="103">
        <v>0</v>
      </c>
      <c r="D102" s="103">
        <v>0</v>
      </c>
      <c r="E102" s="103">
        <v>0</v>
      </c>
      <c r="F102" s="103">
        <v>0</v>
      </c>
      <c r="G102" s="103">
        <v>0</v>
      </c>
      <c r="H102" s="103">
        <v>0</v>
      </c>
      <c r="I102" s="19"/>
      <c r="J102" s="19"/>
      <c r="K102" s="25"/>
      <c r="L102" s="26">
        <v>1</v>
      </c>
      <c r="M102" s="26">
        <v>3</v>
      </c>
      <c r="O102" s="19"/>
      <c r="P102" s="19"/>
      <c r="Q102" s="19"/>
      <c r="R102" s="19"/>
      <c r="S102" s="19"/>
      <c r="T102" s="19"/>
    </row>
    <row r="103" spans="1:20" ht="17.100000000000001" customHeight="1" thickBot="1" x14ac:dyDescent="0.3">
      <c r="A103" s="12">
        <v>4</v>
      </c>
      <c r="B103" s="111">
        <v>43475</v>
      </c>
      <c r="C103" s="103">
        <v>0</v>
      </c>
      <c r="D103" s="103">
        <v>0</v>
      </c>
      <c r="E103" s="103">
        <v>0</v>
      </c>
      <c r="F103" s="103">
        <v>0</v>
      </c>
      <c r="G103" s="103">
        <v>0</v>
      </c>
      <c r="H103" s="103">
        <v>0</v>
      </c>
      <c r="I103" s="19"/>
      <c r="J103" s="19"/>
      <c r="K103" s="25"/>
      <c r="L103" s="26">
        <v>1</v>
      </c>
      <c r="M103" s="26">
        <v>3</v>
      </c>
      <c r="O103" s="19"/>
      <c r="P103" s="19"/>
      <c r="Q103" s="19"/>
      <c r="R103" s="19"/>
      <c r="S103" s="19"/>
      <c r="T103" s="19"/>
    </row>
    <row r="104" spans="1:20" ht="17.100000000000001" customHeight="1" thickBot="1" x14ac:dyDescent="0.3">
      <c r="A104" s="12">
        <v>5</v>
      </c>
      <c r="B104" s="111">
        <v>43480</v>
      </c>
      <c r="C104" s="103">
        <v>0</v>
      </c>
      <c r="D104" s="103">
        <v>0</v>
      </c>
      <c r="E104" s="103">
        <v>0</v>
      </c>
      <c r="F104" s="103">
        <v>1</v>
      </c>
      <c r="G104" s="103">
        <v>0</v>
      </c>
      <c r="H104" s="103">
        <v>0</v>
      </c>
      <c r="I104" s="19"/>
      <c r="J104" s="19"/>
      <c r="K104" s="25"/>
      <c r="L104" s="26">
        <v>1</v>
      </c>
      <c r="M104" s="26">
        <v>3</v>
      </c>
      <c r="O104" s="19"/>
      <c r="P104" s="19"/>
      <c r="Q104" s="19"/>
      <c r="R104" s="19"/>
      <c r="S104" s="19"/>
      <c r="T104" s="19"/>
    </row>
    <row r="105" spans="1:20" ht="17.100000000000001" customHeight="1" thickBot="1" x14ac:dyDescent="0.3">
      <c r="A105" s="12">
        <v>6</v>
      </c>
      <c r="B105" s="111">
        <v>43482</v>
      </c>
      <c r="C105" s="103">
        <v>0</v>
      </c>
      <c r="D105" s="103">
        <v>0</v>
      </c>
      <c r="E105" s="103">
        <v>0</v>
      </c>
      <c r="F105" s="103">
        <v>0</v>
      </c>
      <c r="G105" s="103">
        <v>1</v>
      </c>
      <c r="H105" s="103">
        <v>0</v>
      </c>
      <c r="I105" s="19"/>
      <c r="J105" s="19"/>
      <c r="K105" s="25"/>
      <c r="L105" s="26">
        <v>1</v>
      </c>
      <c r="M105" s="26">
        <v>3</v>
      </c>
      <c r="O105" s="19"/>
      <c r="P105" s="19"/>
      <c r="Q105" s="19"/>
      <c r="R105" s="19"/>
      <c r="S105" s="19"/>
      <c r="T105" s="19"/>
    </row>
    <row r="106" spans="1:20" ht="17.100000000000001" customHeight="1" thickBot="1" x14ac:dyDescent="0.3">
      <c r="A106" s="12">
        <v>7</v>
      </c>
      <c r="B106" s="111">
        <v>43484</v>
      </c>
      <c r="C106" s="103">
        <v>0</v>
      </c>
      <c r="D106" s="103">
        <v>0</v>
      </c>
      <c r="E106" s="103">
        <v>0</v>
      </c>
      <c r="F106" s="103">
        <v>0</v>
      </c>
      <c r="G106" s="103">
        <v>0</v>
      </c>
      <c r="H106" s="103">
        <v>0</v>
      </c>
      <c r="I106" s="19"/>
      <c r="J106" s="19"/>
      <c r="K106" s="25"/>
      <c r="L106" s="26">
        <v>1</v>
      </c>
      <c r="M106" s="26">
        <v>3</v>
      </c>
      <c r="O106" s="19"/>
      <c r="P106" s="19"/>
      <c r="Q106" s="19"/>
      <c r="R106" s="19"/>
      <c r="S106" s="19"/>
      <c r="T106" s="19"/>
    </row>
    <row r="107" spans="1:20" ht="17.100000000000001" customHeight="1" thickBot="1" x14ac:dyDescent="0.3">
      <c r="A107" s="12">
        <v>8</v>
      </c>
      <c r="B107" s="111">
        <v>43490</v>
      </c>
      <c r="C107" s="103">
        <v>0</v>
      </c>
      <c r="D107" s="103">
        <v>0</v>
      </c>
      <c r="E107" s="103">
        <v>0</v>
      </c>
      <c r="F107" s="103">
        <v>0</v>
      </c>
      <c r="G107" s="103">
        <v>0</v>
      </c>
      <c r="H107" s="103">
        <v>0</v>
      </c>
      <c r="I107" s="19"/>
      <c r="J107" s="19"/>
      <c r="K107" s="25"/>
      <c r="L107" s="26">
        <v>1</v>
      </c>
      <c r="M107" s="26">
        <v>3</v>
      </c>
      <c r="O107" s="19"/>
      <c r="P107" s="19"/>
      <c r="Q107" s="19"/>
      <c r="R107" s="19"/>
      <c r="S107" s="19"/>
      <c r="T107" s="19"/>
    </row>
    <row r="108" spans="1:20" ht="17.100000000000001" customHeight="1" thickBot="1" x14ac:dyDescent="0.3">
      <c r="A108" s="12">
        <v>9</v>
      </c>
      <c r="B108" s="111">
        <v>43492</v>
      </c>
      <c r="C108" s="103">
        <v>0</v>
      </c>
      <c r="D108" s="103">
        <v>0</v>
      </c>
      <c r="E108" s="103">
        <v>0</v>
      </c>
      <c r="F108" s="103">
        <v>0</v>
      </c>
      <c r="G108" s="103">
        <v>0</v>
      </c>
      <c r="H108" s="103">
        <v>0</v>
      </c>
      <c r="I108" s="19"/>
      <c r="J108" s="19"/>
      <c r="K108" s="25"/>
      <c r="L108" s="26">
        <v>1</v>
      </c>
      <c r="M108" s="26">
        <v>3</v>
      </c>
      <c r="O108" s="19"/>
      <c r="P108" s="19"/>
      <c r="Q108" s="19"/>
      <c r="R108" s="19"/>
      <c r="S108" s="19"/>
      <c r="T108" s="19"/>
    </row>
    <row r="109" spans="1:20" ht="17.100000000000001" customHeight="1" thickBot="1" x14ac:dyDescent="0.3">
      <c r="A109" s="12">
        <v>10</v>
      </c>
      <c r="B109" s="111">
        <v>43494</v>
      </c>
      <c r="C109" s="103">
        <v>0</v>
      </c>
      <c r="D109" s="103">
        <v>0</v>
      </c>
      <c r="E109" s="103">
        <v>0</v>
      </c>
      <c r="F109" s="103">
        <v>0</v>
      </c>
      <c r="G109" s="103">
        <v>0</v>
      </c>
      <c r="H109" s="103">
        <v>0</v>
      </c>
      <c r="I109" s="19"/>
      <c r="J109" s="19"/>
      <c r="K109" s="25"/>
      <c r="L109" s="26">
        <v>1</v>
      </c>
      <c r="M109" s="26">
        <v>3</v>
      </c>
      <c r="O109" s="19"/>
      <c r="P109" s="19"/>
      <c r="Q109" s="19"/>
      <c r="R109" s="19"/>
      <c r="S109" s="19"/>
      <c r="T109" s="19"/>
    </row>
    <row r="110" spans="1:20" ht="17.100000000000001" customHeight="1" thickBot="1" x14ac:dyDescent="0.3">
      <c r="A110" s="12">
        <v>11</v>
      </c>
      <c r="B110" s="111">
        <v>43496</v>
      </c>
      <c r="C110" s="103">
        <v>0</v>
      </c>
      <c r="D110" s="103">
        <v>0</v>
      </c>
      <c r="E110" s="103">
        <v>0</v>
      </c>
      <c r="F110" s="103">
        <v>0</v>
      </c>
      <c r="G110" s="103">
        <v>0</v>
      </c>
      <c r="H110" s="103">
        <v>0</v>
      </c>
      <c r="I110" s="19"/>
      <c r="J110" s="19"/>
      <c r="K110" s="25"/>
      <c r="L110" s="26">
        <v>1</v>
      </c>
      <c r="M110" s="26">
        <v>3</v>
      </c>
      <c r="O110" s="19"/>
      <c r="P110" s="19"/>
      <c r="Q110" s="19"/>
      <c r="R110" s="19"/>
      <c r="S110" s="19"/>
      <c r="T110" s="19"/>
    </row>
    <row r="111" spans="1:20" ht="17.100000000000001" customHeight="1" thickBot="1" x14ac:dyDescent="0.3">
      <c r="A111" s="12">
        <v>12</v>
      </c>
      <c r="B111" s="109">
        <v>43498</v>
      </c>
      <c r="C111" s="101">
        <v>0</v>
      </c>
      <c r="D111" s="100">
        <v>0</v>
      </c>
      <c r="E111" s="100">
        <v>0</v>
      </c>
      <c r="F111" s="100">
        <v>0</v>
      </c>
      <c r="G111" s="100">
        <v>1</v>
      </c>
      <c r="H111" s="100">
        <v>0</v>
      </c>
      <c r="I111" s="19"/>
      <c r="J111" s="19"/>
      <c r="K111" s="25"/>
      <c r="L111" s="26">
        <v>1</v>
      </c>
      <c r="M111" s="26">
        <v>3</v>
      </c>
      <c r="O111" s="19"/>
      <c r="P111" s="19"/>
      <c r="Q111" s="19"/>
      <c r="R111" s="19"/>
      <c r="S111" s="19"/>
      <c r="T111" s="19"/>
    </row>
    <row r="112" spans="1:20" ht="17.100000000000001" customHeight="1" thickBot="1" x14ac:dyDescent="0.3">
      <c r="A112" s="12">
        <v>13</v>
      </c>
      <c r="B112" s="111">
        <v>43504</v>
      </c>
      <c r="C112" s="105">
        <v>0</v>
      </c>
      <c r="D112" s="103">
        <v>0</v>
      </c>
      <c r="E112" s="103">
        <v>0</v>
      </c>
      <c r="F112" s="103">
        <v>0</v>
      </c>
      <c r="G112" s="103">
        <v>0</v>
      </c>
      <c r="H112" s="103">
        <v>0</v>
      </c>
      <c r="I112" s="19"/>
      <c r="J112" s="19"/>
      <c r="K112" s="25"/>
      <c r="L112" s="26">
        <v>1</v>
      </c>
      <c r="M112" s="26">
        <v>3</v>
      </c>
      <c r="O112" s="19"/>
      <c r="P112" s="19"/>
      <c r="Q112" s="19"/>
      <c r="R112" s="19"/>
      <c r="S112" s="19"/>
      <c r="T112" s="19"/>
    </row>
    <row r="113" spans="1:20" ht="17.100000000000001" customHeight="1" thickBot="1" x14ac:dyDescent="0.3">
      <c r="A113" s="12">
        <v>14</v>
      </c>
      <c r="B113" s="111">
        <v>43506</v>
      </c>
      <c r="C113" s="105">
        <v>0</v>
      </c>
      <c r="D113" s="103">
        <v>0</v>
      </c>
      <c r="E113" s="103">
        <v>0</v>
      </c>
      <c r="F113" s="103">
        <v>0</v>
      </c>
      <c r="G113" s="103">
        <v>0</v>
      </c>
      <c r="H113" s="103">
        <v>0</v>
      </c>
      <c r="I113" s="19"/>
      <c r="J113" s="19"/>
      <c r="K113" s="25"/>
      <c r="L113" s="26">
        <v>1</v>
      </c>
      <c r="M113" s="26">
        <v>3</v>
      </c>
      <c r="O113" s="19"/>
      <c r="P113" s="19"/>
      <c r="Q113" s="19"/>
      <c r="R113" s="19"/>
      <c r="S113" s="19"/>
      <c r="T113" s="19"/>
    </row>
    <row r="114" spans="1:20" ht="17.100000000000001" customHeight="1" thickBot="1" x14ac:dyDescent="0.3">
      <c r="A114" s="12">
        <v>15</v>
      </c>
      <c r="B114" s="111">
        <v>43510</v>
      </c>
      <c r="C114" s="105">
        <v>0</v>
      </c>
      <c r="D114" s="103">
        <v>0</v>
      </c>
      <c r="E114" s="103">
        <v>1</v>
      </c>
      <c r="F114" s="103">
        <v>0</v>
      </c>
      <c r="G114" s="103">
        <v>0</v>
      </c>
      <c r="H114" s="103">
        <v>0</v>
      </c>
      <c r="I114" s="19"/>
      <c r="J114" s="19"/>
      <c r="K114" s="25"/>
      <c r="L114" s="26">
        <v>1</v>
      </c>
      <c r="M114" s="26">
        <v>3</v>
      </c>
      <c r="O114" s="19"/>
      <c r="P114" s="19"/>
      <c r="Q114" s="19"/>
      <c r="R114" s="19"/>
      <c r="S114" s="19"/>
      <c r="T114" s="19"/>
    </row>
    <row r="115" spans="1:20" ht="17.100000000000001" customHeight="1" thickBot="1" x14ac:dyDescent="0.3">
      <c r="A115" s="12">
        <v>16</v>
      </c>
      <c r="B115" s="111">
        <v>43512</v>
      </c>
      <c r="C115" s="105">
        <v>0</v>
      </c>
      <c r="D115" s="103">
        <v>0</v>
      </c>
      <c r="E115" s="103">
        <v>0</v>
      </c>
      <c r="F115" s="103">
        <v>0</v>
      </c>
      <c r="G115" s="103">
        <v>0</v>
      </c>
      <c r="H115" s="103">
        <v>0</v>
      </c>
      <c r="I115" s="19"/>
      <c r="J115" s="19"/>
      <c r="K115" s="25"/>
      <c r="L115" s="26">
        <v>1</v>
      </c>
      <c r="M115" s="26">
        <v>3</v>
      </c>
      <c r="O115" s="19"/>
      <c r="P115" s="19"/>
      <c r="Q115" s="19"/>
      <c r="R115" s="19"/>
      <c r="S115" s="19"/>
      <c r="T115" s="19"/>
    </row>
    <row r="116" spans="1:20" ht="17.100000000000001" customHeight="1" thickBot="1" x14ac:dyDescent="0.3">
      <c r="A116" s="12">
        <v>17</v>
      </c>
      <c r="B116" s="111">
        <v>43514</v>
      </c>
      <c r="C116" s="105">
        <v>0</v>
      </c>
      <c r="D116" s="103">
        <v>0</v>
      </c>
      <c r="E116" s="103">
        <v>0</v>
      </c>
      <c r="F116" s="103">
        <v>0</v>
      </c>
      <c r="G116" s="103">
        <v>0</v>
      </c>
      <c r="H116" s="103">
        <v>0</v>
      </c>
      <c r="I116" s="19"/>
      <c r="J116" s="19"/>
      <c r="K116" s="25"/>
      <c r="L116" s="26">
        <v>1</v>
      </c>
      <c r="M116" s="26">
        <v>3</v>
      </c>
      <c r="O116" s="19"/>
      <c r="P116" s="19"/>
      <c r="Q116" s="19"/>
      <c r="R116" s="19"/>
      <c r="S116" s="19"/>
      <c r="T116" s="19"/>
    </row>
    <row r="117" spans="1:20" ht="17.100000000000001" customHeight="1" thickBot="1" x14ac:dyDescent="0.3">
      <c r="A117" s="12">
        <v>18</v>
      </c>
      <c r="B117" s="111">
        <v>43516</v>
      </c>
      <c r="C117" s="105">
        <v>0</v>
      </c>
      <c r="D117" s="103">
        <v>0</v>
      </c>
      <c r="E117" s="103">
        <v>0</v>
      </c>
      <c r="F117" s="103">
        <v>0</v>
      </c>
      <c r="G117" s="103">
        <v>0</v>
      </c>
      <c r="H117" s="103">
        <v>0</v>
      </c>
      <c r="I117" s="19"/>
      <c r="J117" s="19"/>
      <c r="K117" s="25"/>
      <c r="L117" s="26">
        <v>1</v>
      </c>
      <c r="M117" s="26">
        <v>3</v>
      </c>
      <c r="O117" s="19"/>
      <c r="P117" s="19"/>
      <c r="Q117" s="19"/>
      <c r="R117" s="19"/>
      <c r="S117" s="19"/>
      <c r="T117" s="19"/>
    </row>
    <row r="118" spans="1:20" ht="17.100000000000001" customHeight="1" thickBot="1" x14ac:dyDescent="0.3">
      <c r="A118" s="12">
        <v>19</v>
      </c>
      <c r="B118" s="111">
        <v>43518</v>
      </c>
      <c r="C118" s="105">
        <v>0</v>
      </c>
      <c r="D118" s="103">
        <v>0</v>
      </c>
      <c r="E118" s="103">
        <v>0</v>
      </c>
      <c r="F118" s="103">
        <v>0</v>
      </c>
      <c r="G118" s="103">
        <v>0</v>
      </c>
      <c r="H118" s="103">
        <v>0</v>
      </c>
      <c r="I118" s="19"/>
      <c r="J118" s="19"/>
      <c r="K118" s="25"/>
      <c r="L118" s="26">
        <v>1</v>
      </c>
      <c r="M118" s="26">
        <v>3</v>
      </c>
      <c r="O118" s="19"/>
      <c r="P118" s="19"/>
      <c r="Q118" s="19"/>
      <c r="R118" s="19"/>
      <c r="S118" s="19"/>
      <c r="T118" s="19"/>
    </row>
    <row r="119" spans="1:20" ht="17.100000000000001" customHeight="1" thickBot="1" x14ac:dyDescent="0.3">
      <c r="A119" s="12">
        <v>20</v>
      </c>
      <c r="B119" s="111">
        <v>43520</v>
      </c>
      <c r="C119" s="105">
        <v>0</v>
      </c>
      <c r="D119" s="103">
        <v>0</v>
      </c>
      <c r="E119" s="103">
        <v>1</v>
      </c>
      <c r="F119" s="103">
        <v>0</v>
      </c>
      <c r="G119" s="103">
        <v>0</v>
      </c>
      <c r="H119" s="103">
        <v>0</v>
      </c>
      <c r="I119" s="19"/>
      <c r="J119" s="19"/>
      <c r="K119" s="25"/>
      <c r="L119" s="26">
        <v>1</v>
      </c>
      <c r="M119" s="26">
        <v>3</v>
      </c>
      <c r="O119" s="19"/>
      <c r="P119" s="19"/>
      <c r="Q119" s="19"/>
      <c r="R119" s="19"/>
      <c r="S119" s="19"/>
      <c r="T119" s="19"/>
    </row>
    <row r="120" spans="1:20" ht="17.100000000000001" customHeight="1" thickBot="1" x14ac:dyDescent="0.3">
      <c r="A120" s="12">
        <v>21</v>
      </c>
      <c r="B120" s="111">
        <v>43522</v>
      </c>
      <c r="C120" s="105">
        <v>0</v>
      </c>
      <c r="D120" s="103">
        <v>0</v>
      </c>
      <c r="E120" s="103">
        <v>0</v>
      </c>
      <c r="F120" s="103">
        <v>0</v>
      </c>
      <c r="G120" s="103">
        <v>0</v>
      </c>
      <c r="H120" s="103">
        <v>0</v>
      </c>
      <c r="I120" s="19"/>
      <c r="J120" s="19"/>
      <c r="K120" s="25"/>
      <c r="L120" s="26">
        <v>1</v>
      </c>
      <c r="M120" s="26">
        <v>3</v>
      </c>
      <c r="O120" s="19"/>
      <c r="P120" s="19"/>
      <c r="Q120" s="19"/>
      <c r="R120" s="19"/>
      <c r="S120" s="19"/>
      <c r="T120" s="19"/>
    </row>
    <row r="121" spans="1:20" ht="17.100000000000001" customHeight="1" thickBot="1" x14ac:dyDescent="0.3">
      <c r="A121" s="12">
        <v>22</v>
      </c>
      <c r="B121" s="111">
        <v>43524</v>
      </c>
      <c r="C121" s="105">
        <v>0</v>
      </c>
      <c r="D121" s="103">
        <v>0</v>
      </c>
      <c r="E121" s="103">
        <v>0</v>
      </c>
      <c r="F121" s="103">
        <v>0</v>
      </c>
      <c r="G121" s="103">
        <v>0</v>
      </c>
      <c r="H121" s="103">
        <v>0</v>
      </c>
      <c r="I121" s="19"/>
      <c r="J121" s="19"/>
      <c r="K121" s="25"/>
      <c r="L121" s="26">
        <v>1</v>
      </c>
      <c r="M121" s="26">
        <v>3</v>
      </c>
      <c r="O121" s="19"/>
      <c r="P121" s="19"/>
      <c r="Q121" s="19"/>
      <c r="R121" s="19"/>
      <c r="S121" s="19"/>
      <c r="T121" s="19"/>
    </row>
    <row r="122" spans="1:20" ht="17.100000000000001" customHeight="1" thickBot="1" x14ac:dyDescent="0.3">
      <c r="A122" s="12">
        <v>23</v>
      </c>
      <c r="B122" s="111">
        <v>43526</v>
      </c>
      <c r="C122" s="105">
        <v>0</v>
      </c>
      <c r="D122" s="103">
        <v>0</v>
      </c>
      <c r="E122" s="103">
        <v>0</v>
      </c>
      <c r="F122" s="103">
        <v>0</v>
      </c>
      <c r="G122" s="103">
        <v>0</v>
      </c>
      <c r="H122" s="103">
        <v>0</v>
      </c>
      <c r="I122" s="19"/>
      <c r="J122" s="19"/>
      <c r="K122" s="25"/>
      <c r="L122" s="26">
        <v>1</v>
      </c>
      <c r="M122" s="26">
        <v>3</v>
      </c>
      <c r="O122" s="19"/>
      <c r="P122" s="19"/>
      <c r="Q122" s="19"/>
      <c r="R122" s="19"/>
      <c r="S122" s="19"/>
      <c r="T122" s="19"/>
    </row>
    <row r="123" spans="1:20" ht="17.100000000000001" customHeight="1" thickBot="1" x14ac:dyDescent="0.3">
      <c r="A123" s="12">
        <v>24</v>
      </c>
      <c r="B123" s="111">
        <v>43528</v>
      </c>
      <c r="C123" s="105">
        <v>0</v>
      </c>
      <c r="D123" s="103">
        <v>0</v>
      </c>
      <c r="E123" s="103">
        <v>0</v>
      </c>
      <c r="F123" s="103">
        <v>0</v>
      </c>
      <c r="G123" s="103">
        <v>0</v>
      </c>
      <c r="H123" s="103">
        <v>0</v>
      </c>
      <c r="I123" s="19"/>
      <c r="J123" s="19"/>
      <c r="K123" s="25"/>
      <c r="L123" s="26">
        <v>1</v>
      </c>
      <c r="M123" s="26">
        <v>3</v>
      </c>
      <c r="O123" s="19"/>
      <c r="P123" s="19"/>
      <c r="Q123" s="19"/>
      <c r="R123" s="19"/>
      <c r="S123" s="19"/>
      <c r="T123" s="19"/>
    </row>
    <row r="124" spans="1:20" ht="17.100000000000001" customHeight="1" thickBot="1" x14ac:dyDescent="0.3">
      <c r="A124" s="12">
        <v>25</v>
      </c>
      <c r="B124" s="111">
        <v>43530</v>
      </c>
      <c r="C124" s="105">
        <v>0</v>
      </c>
      <c r="D124" s="103">
        <v>0</v>
      </c>
      <c r="E124" s="103">
        <v>0</v>
      </c>
      <c r="F124" s="103">
        <v>0</v>
      </c>
      <c r="G124" s="103">
        <v>0</v>
      </c>
      <c r="H124" s="103">
        <v>0</v>
      </c>
      <c r="I124" s="19"/>
      <c r="J124" s="19"/>
      <c r="K124" s="25"/>
      <c r="L124" s="26">
        <v>1</v>
      </c>
      <c r="M124" s="26">
        <v>3</v>
      </c>
      <c r="O124" s="19"/>
      <c r="P124" s="19"/>
      <c r="Q124" s="19"/>
      <c r="R124" s="19"/>
      <c r="S124" s="19"/>
      <c r="T124" s="19"/>
    </row>
    <row r="125" spans="1:20" ht="17.100000000000001" customHeight="1" thickBot="1" x14ac:dyDescent="0.3">
      <c r="A125" s="12">
        <v>26</v>
      </c>
      <c r="B125" s="111">
        <v>43532</v>
      </c>
      <c r="C125" s="105">
        <v>0</v>
      </c>
      <c r="D125" s="103">
        <v>0</v>
      </c>
      <c r="E125" s="103">
        <v>0</v>
      </c>
      <c r="F125" s="103">
        <v>0</v>
      </c>
      <c r="G125" s="103">
        <v>0</v>
      </c>
      <c r="H125" s="103">
        <v>0</v>
      </c>
      <c r="I125" s="19"/>
      <c r="J125" s="19"/>
      <c r="K125" s="25"/>
      <c r="L125" s="26">
        <v>1</v>
      </c>
      <c r="M125" s="26">
        <v>3</v>
      </c>
      <c r="O125" s="19"/>
      <c r="P125" s="19"/>
      <c r="Q125" s="19"/>
      <c r="R125" s="19"/>
      <c r="S125" s="19"/>
      <c r="T125" s="19"/>
    </row>
    <row r="126" spans="1:20" ht="17.100000000000001" customHeight="1" thickBot="1" x14ac:dyDescent="0.3">
      <c r="A126" s="12">
        <v>27</v>
      </c>
      <c r="B126" s="111">
        <v>43541</v>
      </c>
      <c r="C126" s="105">
        <v>0</v>
      </c>
      <c r="D126" s="103">
        <v>0</v>
      </c>
      <c r="E126" s="103">
        <v>0</v>
      </c>
      <c r="F126" s="103">
        <v>0</v>
      </c>
      <c r="G126" s="103">
        <v>0</v>
      </c>
      <c r="H126" s="103">
        <v>0</v>
      </c>
      <c r="I126" s="19"/>
      <c r="J126" s="19"/>
      <c r="K126" s="25"/>
      <c r="L126" s="26">
        <v>1</v>
      </c>
      <c r="M126" s="26">
        <v>3</v>
      </c>
      <c r="O126" s="19"/>
      <c r="P126" s="19"/>
      <c r="Q126" s="19"/>
      <c r="R126" s="19"/>
      <c r="S126" s="19"/>
      <c r="T126" s="19"/>
    </row>
    <row r="127" spans="1:20" ht="17.100000000000001" customHeight="1" thickBot="1" x14ac:dyDescent="0.3">
      <c r="A127" s="12">
        <v>28</v>
      </c>
      <c r="B127" s="111">
        <v>43543</v>
      </c>
      <c r="C127" s="105">
        <v>0</v>
      </c>
      <c r="D127" s="103">
        <v>0</v>
      </c>
      <c r="E127" s="103">
        <v>0</v>
      </c>
      <c r="F127" s="103">
        <v>1</v>
      </c>
      <c r="G127" s="103">
        <v>0</v>
      </c>
      <c r="H127" s="103">
        <v>0</v>
      </c>
      <c r="I127" s="19"/>
      <c r="J127" s="19"/>
      <c r="K127" s="25"/>
      <c r="L127" s="26">
        <v>1</v>
      </c>
      <c r="M127" s="26">
        <v>3</v>
      </c>
      <c r="O127" s="19"/>
      <c r="P127" s="19"/>
      <c r="Q127" s="19"/>
      <c r="R127" s="19"/>
      <c r="S127" s="19"/>
      <c r="T127" s="19"/>
    </row>
    <row r="128" spans="1:20" ht="17.100000000000001" customHeight="1" thickBot="1" x14ac:dyDescent="0.3">
      <c r="A128" s="12">
        <v>29</v>
      </c>
      <c r="B128" s="111">
        <v>43545</v>
      </c>
      <c r="C128" s="105">
        <v>0</v>
      </c>
      <c r="D128" s="103">
        <v>0</v>
      </c>
      <c r="E128" s="103">
        <v>0</v>
      </c>
      <c r="F128" s="103">
        <v>0</v>
      </c>
      <c r="G128" s="103">
        <v>0</v>
      </c>
      <c r="H128" s="103">
        <v>0</v>
      </c>
      <c r="I128" s="19"/>
      <c r="J128" s="19"/>
      <c r="K128" s="25"/>
      <c r="L128" s="26">
        <v>1</v>
      </c>
      <c r="M128" s="26">
        <v>3</v>
      </c>
      <c r="O128" s="19"/>
      <c r="P128" s="19"/>
      <c r="Q128" s="19"/>
      <c r="R128" s="19"/>
      <c r="S128" s="19"/>
      <c r="T128" s="19"/>
    </row>
    <row r="129" spans="1:20" ht="17.100000000000001" customHeight="1" thickBot="1" x14ac:dyDescent="0.3">
      <c r="A129" s="12">
        <v>30</v>
      </c>
      <c r="B129" s="126">
        <v>43547</v>
      </c>
      <c r="C129" s="127">
        <v>0</v>
      </c>
      <c r="D129" s="129">
        <v>0</v>
      </c>
      <c r="E129" s="129">
        <v>0</v>
      </c>
      <c r="F129" s="129">
        <v>0</v>
      </c>
      <c r="G129" s="129">
        <v>0</v>
      </c>
      <c r="H129" s="129">
        <v>0</v>
      </c>
      <c r="I129" s="19"/>
      <c r="J129" s="19"/>
      <c r="K129" s="25"/>
      <c r="L129" s="26">
        <v>1</v>
      </c>
      <c r="M129" s="26">
        <v>3</v>
      </c>
      <c r="O129" s="19"/>
      <c r="P129" s="19"/>
      <c r="Q129" s="19"/>
      <c r="R129" s="19"/>
      <c r="S129" s="19"/>
      <c r="T129" s="19"/>
    </row>
    <row r="130" spans="1:20" ht="17.100000000000001" customHeight="1" thickBot="1" x14ac:dyDescent="0.3">
      <c r="A130" s="12">
        <v>31</v>
      </c>
      <c r="B130" s="111">
        <v>43549</v>
      </c>
      <c r="C130" s="105">
        <v>0</v>
      </c>
      <c r="D130" s="103">
        <v>0</v>
      </c>
      <c r="E130" s="103">
        <v>0</v>
      </c>
      <c r="F130" s="103">
        <v>0</v>
      </c>
      <c r="G130" s="103">
        <v>0</v>
      </c>
      <c r="H130" s="103">
        <v>0</v>
      </c>
      <c r="I130" s="19"/>
      <c r="J130" s="19"/>
      <c r="K130" s="25"/>
      <c r="L130" s="26">
        <v>1</v>
      </c>
      <c r="M130" s="26">
        <v>3</v>
      </c>
      <c r="O130" s="19"/>
      <c r="P130" s="19"/>
      <c r="Q130" s="19"/>
      <c r="R130" s="19"/>
      <c r="S130" s="19"/>
      <c r="T130" s="19"/>
    </row>
    <row r="131" spans="1:20" ht="17.100000000000001" customHeight="1" thickBot="1" x14ac:dyDescent="0.3">
      <c r="A131" s="12">
        <v>32</v>
      </c>
      <c r="B131" s="111">
        <v>43551</v>
      </c>
      <c r="C131" s="105">
        <v>0</v>
      </c>
      <c r="D131" s="103">
        <v>0</v>
      </c>
      <c r="E131" s="103">
        <v>0</v>
      </c>
      <c r="F131" s="103">
        <v>0</v>
      </c>
      <c r="G131" s="103">
        <v>0</v>
      </c>
      <c r="H131" s="103">
        <v>0</v>
      </c>
      <c r="I131" s="19"/>
      <c r="J131" s="19"/>
      <c r="K131" s="25"/>
      <c r="L131" s="26">
        <v>1</v>
      </c>
      <c r="M131" s="26">
        <v>3</v>
      </c>
      <c r="O131" s="19"/>
      <c r="P131" s="19"/>
      <c r="Q131" s="19"/>
      <c r="R131" s="19"/>
      <c r="S131" s="19"/>
      <c r="T131" s="19"/>
    </row>
    <row r="132" spans="1:20" ht="17.100000000000001" customHeight="1" thickBot="1" x14ac:dyDescent="0.3">
      <c r="A132" s="12">
        <v>33</v>
      </c>
      <c r="B132" s="111">
        <v>43553</v>
      </c>
      <c r="C132" s="105">
        <v>0</v>
      </c>
      <c r="D132" s="103">
        <v>0</v>
      </c>
      <c r="E132" s="103">
        <v>0</v>
      </c>
      <c r="F132" s="103">
        <v>0</v>
      </c>
      <c r="G132" s="103">
        <v>0</v>
      </c>
      <c r="H132" s="103">
        <v>0</v>
      </c>
      <c r="I132" s="19"/>
      <c r="J132" s="19"/>
      <c r="K132" s="25"/>
      <c r="L132" s="26">
        <v>1</v>
      </c>
      <c r="M132" s="26">
        <v>3</v>
      </c>
      <c r="O132" s="19"/>
      <c r="P132" s="19"/>
      <c r="Q132" s="19"/>
      <c r="R132" s="19"/>
      <c r="S132" s="19"/>
      <c r="T132" s="19"/>
    </row>
    <row r="133" spans="1:20" ht="17.100000000000001" customHeight="1" thickBot="1" x14ac:dyDescent="0.3">
      <c r="A133" s="12">
        <v>34</v>
      </c>
      <c r="B133" s="111">
        <v>43555</v>
      </c>
      <c r="C133" s="122">
        <v>0</v>
      </c>
      <c r="D133" s="114">
        <v>0</v>
      </c>
      <c r="E133" s="103">
        <v>0</v>
      </c>
      <c r="F133" s="114">
        <v>0</v>
      </c>
      <c r="G133" s="114">
        <v>0</v>
      </c>
      <c r="H133" s="114">
        <v>0</v>
      </c>
      <c r="I133" s="19"/>
      <c r="J133" s="19"/>
      <c r="K133" s="25"/>
      <c r="L133" s="26">
        <v>1</v>
      </c>
      <c r="M133" s="26">
        <v>3</v>
      </c>
      <c r="O133" s="19"/>
      <c r="P133" s="19"/>
      <c r="Q133" s="19"/>
      <c r="R133" s="19"/>
      <c r="S133" s="19"/>
      <c r="T133" s="19"/>
    </row>
    <row r="134" spans="1:20" ht="17.100000000000001" customHeight="1" x14ac:dyDescent="0.25">
      <c r="A134" s="12">
        <v>35</v>
      </c>
      <c r="B134" s="121">
        <v>43557</v>
      </c>
      <c r="C134" s="116">
        <v>0</v>
      </c>
      <c r="D134" s="116">
        <v>0</v>
      </c>
      <c r="E134" s="116">
        <v>0</v>
      </c>
      <c r="F134" s="116">
        <v>0</v>
      </c>
      <c r="G134" s="116">
        <v>0</v>
      </c>
      <c r="H134" s="116">
        <v>0</v>
      </c>
      <c r="I134" s="19"/>
      <c r="J134" s="19"/>
      <c r="K134" s="25"/>
      <c r="L134" s="26">
        <v>1</v>
      </c>
      <c r="M134" s="26">
        <v>3</v>
      </c>
      <c r="O134" s="19"/>
      <c r="P134" s="19"/>
      <c r="Q134" s="19"/>
      <c r="R134" s="19"/>
      <c r="S134" s="19"/>
      <c r="T134" s="19"/>
    </row>
    <row r="135" spans="1:20" ht="17.100000000000001" customHeight="1" x14ac:dyDescent="0.25">
      <c r="A135" s="12">
        <v>36</v>
      </c>
      <c r="B135" s="121">
        <v>43559</v>
      </c>
      <c r="C135" s="116">
        <v>0</v>
      </c>
      <c r="D135" s="116">
        <v>0</v>
      </c>
      <c r="E135" s="116">
        <v>0</v>
      </c>
      <c r="F135" s="116">
        <v>0</v>
      </c>
      <c r="G135" s="116">
        <v>0</v>
      </c>
      <c r="H135" s="116">
        <v>0</v>
      </c>
      <c r="I135" s="19"/>
      <c r="J135" s="19"/>
      <c r="K135" s="25"/>
      <c r="L135" s="26">
        <v>1</v>
      </c>
      <c r="M135" s="26">
        <v>3</v>
      </c>
      <c r="O135" s="19"/>
      <c r="P135" s="19"/>
      <c r="Q135" s="19"/>
      <c r="R135" s="19"/>
      <c r="S135" s="19"/>
      <c r="T135" s="19"/>
    </row>
    <row r="136" spans="1:20" ht="17.100000000000001" customHeight="1" x14ac:dyDescent="0.25">
      <c r="A136" s="12">
        <v>37</v>
      </c>
      <c r="B136" s="121">
        <v>43561</v>
      </c>
      <c r="C136" s="116">
        <v>0</v>
      </c>
      <c r="D136" s="116">
        <v>0</v>
      </c>
      <c r="E136" s="116">
        <v>0</v>
      </c>
      <c r="F136" s="116">
        <v>0</v>
      </c>
      <c r="G136" s="116">
        <v>0</v>
      </c>
      <c r="H136" s="116">
        <v>0</v>
      </c>
      <c r="I136" s="19"/>
      <c r="J136" s="19"/>
      <c r="K136" s="25"/>
      <c r="L136" s="26">
        <v>1</v>
      </c>
      <c r="M136" s="26">
        <v>3</v>
      </c>
      <c r="O136" s="19"/>
      <c r="P136" s="19"/>
      <c r="Q136" s="19"/>
      <c r="R136" s="19"/>
      <c r="S136" s="19"/>
      <c r="T136" s="19"/>
    </row>
    <row r="137" spans="1:20" ht="17.100000000000001" customHeight="1" x14ac:dyDescent="0.25">
      <c r="A137" s="12">
        <v>38</v>
      </c>
      <c r="B137" s="121">
        <v>43564</v>
      </c>
      <c r="C137" s="116">
        <v>0</v>
      </c>
      <c r="D137" s="116">
        <v>0</v>
      </c>
      <c r="E137" s="116">
        <v>0</v>
      </c>
      <c r="F137" s="116">
        <v>0</v>
      </c>
      <c r="G137" s="116">
        <v>0</v>
      </c>
      <c r="H137" s="116">
        <v>0</v>
      </c>
      <c r="I137" s="19"/>
      <c r="J137" s="19"/>
      <c r="K137" s="25"/>
      <c r="L137" s="26">
        <v>1</v>
      </c>
      <c r="M137" s="26">
        <v>3</v>
      </c>
      <c r="O137" s="19"/>
      <c r="P137" s="19"/>
      <c r="Q137" s="19"/>
      <c r="R137" s="19"/>
      <c r="S137" s="19"/>
      <c r="T137" s="19"/>
    </row>
    <row r="138" spans="1:20" ht="17.100000000000001" customHeight="1" x14ac:dyDescent="0.25">
      <c r="A138" s="12">
        <v>39</v>
      </c>
      <c r="B138" s="121">
        <v>43567</v>
      </c>
      <c r="C138" s="116">
        <v>1</v>
      </c>
      <c r="D138" s="116">
        <v>0</v>
      </c>
      <c r="E138" s="116">
        <v>0</v>
      </c>
      <c r="F138" s="116">
        <v>0</v>
      </c>
      <c r="G138" s="116">
        <v>0</v>
      </c>
      <c r="H138" s="116">
        <v>0</v>
      </c>
      <c r="I138" s="19"/>
      <c r="J138" s="19"/>
      <c r="K138" s="25"/>
      <c r="L138" s="26">
        <v>1</v>
      </c>
      <c r="M138" s="26">
        <v>3</v>
      </c>
      <c r="O138" s="19"/>
      <c r="P138" s="19"/>
      <c r="Q138" s="19"/>
      <c r="R138" s="19"/>
      <c r="S138" s="19"/>
      <c r="T138" s="19"/>
    </row>
    <row r="139" spans="1:20" ht="17.100000000000001" customHeight="1" x14ac:dyDescent="0.25">
      <c r="A139" s="12">
        <v>40</v>
      </c>
      <c r="B139" s="121">
        <v>43573</v>
      </c>
      <c r="C139" s="116">
        <v>0</v>
      </c>
      <c r="D139" s="116">
        <v>0</v>
      </c>
      <c r="E139" s="116">
        <v>1</v>
      </c>
      <c r="F139" s="116">
        <v>0</v>
      </c>
      <c r="G139" s="116">
        <v>0</v>
      </c>
      <c r="H139" s="116">
        <v>0</v>
      </c>
      <c r="I139" s="19"/>
      <c r="J139" s="19"/>
      <c r="K139" s="25"/>
      <c r="L139" s="26">
        <v>1</v>
      </c>
      <c r="M139" s="26">
        <v>3</v>
      </c>
      <c r="O139" s="19"/>
      <c r="P139" s="19"/>
      <c r="Q139" s="19"/>
      <c r="R139" s="19"/>
      <c r="S139" s="19"/>
      <c r="T139" s="19"/>
    </row>
    <row r="140" spans="1:20" ht="17.100000000000001" customHeight="1" x14ac:dyDescent="0.25">
      <c r="A140" s="12">
        <v>41</v>
      </c>
      <c r="B140" s="121">
        <v>43576</v>
      </c>
      <c r="C140" s="116">
        <v>0</v>
      </c>
      <c r="D140" s="116">
        <v>0</v>
      </c>
      <c r="E140" s="116">
        <v>0</v>
      </c>
      <c r="F140" s="116">
        <v>0</v>
      </c>
      <c r="G140" s="116">
        <v>0</v>
      </c>
      <c r="H140" s="116">
        <v>0</v>
      </c>
      <c r="I140" s="19"/>
      <c r="J140" s="19"/>
      <c r="K140" s="25"/>
      <c r="L140" s="26">
        <v>1</v>
      </c>
      <c r="M140" s="26">
        <v>3</v>
      </c>
      <c r="O140" s="19"/>
      <c r="P140" s="19"/>
      <c r="Q140" s="19"/>
      <c r="R140" s="19"/>
      <c r="S140" s="19"/>
      <c r="T140" s="19"/>
    </row>
    <row r="141" spans="1:20" ht="17.100000000000001" customHeight="1" x14ac:dyDescent="0.25">
      <c r="A141" s="12">
        <v>42</v>
      </c>
      <c r="B141" s="121">
        <v>43578</v>
      </c>
      <c r="C141" s="116">
        <v>0</v>
      </c>
      <c r="D141" s="116">
        <v>0</v>
      </c>
      <c r="E141" s="116">
        <v>0</v>
      </c>
      <c r="F141" s="116">
        <v>0</v>
      </c>
      <c r="G141" s="116">
        <v>0</v>
      </c>
      <c r="H141" s="116">
        <v>0</v>
      </c>
      <c r="I141" s="19"/>
      <c r="J141" s="19"/>
      <c r="K141" s="25"/>
      <c r="L141" s="26">
        <v>1</v>
      </c>
      <c r="M141" s="26">
        <v>3</v>
      </c>
      <c r="O141" s="19"/>
      <c r="P141" s="19"/>
      <c r="Q141" s="19"/>
      <c r="R141" s="19"/>
      <c r="S141" s="19"/>
      <c r="T141" s="19"/>
    </row>
    <row r="142" spans="1:20" ht="17.100000000000001" customHeight="1" x14ac:dyDescent="0.25">
      <c r="A142" s="12">
        <v>43</v>
      </c>
      <c r="B142" s="121">
        <v>43579</v>
      </c>
      <c r="C142" s="116">
        <v>0</v>
      </c>
      <c r="D142" s="116">
        <v>0</v>
      </c>
      <c r="E142" s="116">
        <v>0</v>
      </c>
      <c r="F142" s="116">
        <v>0</v>
      </c>
      <c r="G142" s="116">
        <v>0</v>
      </c>
      <c r="H142" s="116">
        <v>0</v>
      </c>
      <c r="I142" s="19"/>
      <c r="J142" s="19"/>
      <c r="K142" s="25"/>
      <c r="L142" s="26">
        <v>1</v>
      </c>
      <c r="M142" s="26">
        <v>3</v>
      </c>
      <c r="O142" s="19"/>
      <c r="P142" s="19"/>
      <c r="Q142" s="19"/>
      <c r="R142" s="19"/>
      <c r="S142" s="19"/>
      <c r="T142" s="19"/>
    </row>
    <row r="143" spans="1:20" ht="17.100000000000001" customHeight="1" x14ac:dyDescent="0.25">
      <c r="A143" s="12">
        <v>44</v>
      </c>
      <c r="B143" s="121">
        <v>43580</v>
      </c>
      <c r="C143" s="116">
        <v>0</v>
      </c>
      <c r="D143" s="116">
        <v>0</v>
      </c>
      <c r="E143" s="116">
        <v>1</v>
      </c>
      <c r="F143" s="116">
        <v>0</v>
      </c>
      <c r="G143" s="116">
        <v>0</v>
      </c>
      <c r="H143" s="116">
        <v>0</v>
      </c>
      <c r="I143" s="19"/>
      <c r="J143" s="19"/>
      <c r="K143" s="25"/>
      <c r="L143" s="26">
        <v>1</v>
      </c>
      <c r="M143" s="26">
        <v>3</v>
      </c>
      <c r="O143" s="19"/>
      <c r="P143" s="19"/>
      <c r="Q143" s="19"/>
      <c r="R143" s="19"/>
      <c r="S143" s="19"/>
      <c r="T143" s="19"/>
    </row>
    <row r="144" spans="1:20" ht="17.100000000000001" customHeight="1" x14ac:dyDescent="0.25">
      <c r="A144" s="12">
        <v>45</v>
      </c>
      <c r="B144" s="121">
        <v>43584</v>
      </c>
      <c r="C144" s="116">
        <v>0</v>
      </c>
      <c r="D144" s="116">
        <v>0</v>
      </c>
      <c r="E144" s="116">
        <v>0</v>
      </c>
      <c r="F144" s="116">
        <v>0</v>
      </c>
      <c r="G144" s="116">
        <v>0</v>
      </c>
      <c r="H144" s="116">
        <v>0</v>
      </c>
      <c r="I144" s="19"/>
      <c r="J144" s="19"/>
      <c r="K144" s="25"/>
      <c r="L144" s="26">
        <v>1</v>
      </c>
      <c r="M144" s="26">
        <v>3</v>
      </c>
      <c r="O144" s="19"/>
      <c r="P144" s="19"/>
      <c r="Q144" s="19"/>
      <c r="R144" s="19"/>
      <c r="S144" s="19"/>
      <c r="T144" s="19"/>
    </row>
    <row r="145" spans="1:20" ht="17.100000000000001" customHeight="1" x14ac:dyDescent="0.25">
      <c r="A145" s="12">
        <v>46</v>
      </c>
      <c r="B145" s="121">
        <v>43589</v>
      </c>
      <c r="C145" s="116">
        <v>0</v>
      </c>
      <c r="D145" s="116">
        <v>0</v>
      </c>
      <c r="E145" s="116">
        <v>0</v>
      </c>
      <c r="F145" s="116">
        <v>0</v>
      </c>
      <c r="G145" s="116">
        <v>0</v>
      </c>
      <c r="H145" s="116">
        <v>0</v>
      </c>
      <c r="I145" s="19"/>
      <c r="J145" s="19"/>
      <c r="K145" s="25"/>
      <c r="L145" s="26">
        <v>1</v>
      </c>
      <c r="M145" s="26">
        <v>3</v>
      </c>
      <c r="O145" s="19"/>
      <c r="P145" s="19"/>
      <c r="Q145" s="19"/>
      <c r="R145" s="19"/>
      <c r="S145" s="19"/>
      <c r="T145" s="19"/>
    </row>
    <row r="146" spans="1:20" ht="17.100000000000001" customHeight="1" x14ac:dyDescent="0.25">
      <c r="A146" s="12">
        <v>47</v>
      </c>
      <c r="B146" s="121">
        <v>43593</v>
      </c>
      <c r="C146" s="116">
        <v>0</v>
      </c>
      <c r="D146" s="116">
        <v>0</v>
      </c>
      <c r="E146" s="116">
        <v>0</v>
      </c>
      <c r="F146" s="116">
        <v>0</v>
      </c>
      <c r="G146" s="116">
        <v>0</v>
      </c>
      <c r="H146" s="116">
        <v>0</v>
      </c>
      <c r="I146" s="19"/>
      <c r="J146" s="19"/>
      <c r="K146" s="25"/>
      <c r="L146" s="26">
        <v>1</v>
      </c>
      <c r="M146" s="26">
        <v>3</v>
      </c>
      <c r="O146" s="19"/>
      <c r="P146" s="19"/>
      <c r="Q146" s="19"/>
      <c r="R146" s="19"/>
      <c r="S146" s="19"/>
      <c r="T146" s="19"/>
    </row>
    <row r="147" spans="1:20" ht="17.100000000000001" customHeight="1" x14ac:dyDescent="0.25">
      <c r="A147" s="12">
        <v>48</v>
      </c>
      <c r="B147" s="121">
        <v>43596</v>
      </c>
      <c r="C147" s="116">
        <v>0</v>
      </c>
      <c r="D147" s="116">
        <v>0</v>
      </c>
      <c r="E147" s="116">
        <v>1</v>
      </c>
      <c r="F147" s="116">
        <v>0</v>
      </c>
      <c r="G147" s="116">
        <v>0</v>
      </c>
      <c r="H147" s="116">
        <v>0</v>
      </c>
      <c r="I147" s="19"/>
      <c r="J147" s="19"/>
      <c r="K147" s="25"/>
      <c r="L147" s="26">
        <v>1</v>
      </c>
      <c r="M147" s="26">
        <v>3</v>
      </c>
      <c r="O147" s="19"/>
      <c r="P147" s="19"/>
      <c r="Q147" s="19"/>
      <c r="R147" s="19"/>
      <c r="S147" s="19"/>
      <c r="T147" s="19"/>
    </row>
    <row r="148" spans="1:20" ht="17.100000000000001" customHeight="1" x14ac:dyDescent="0.25">
      <c r="A148" s="12">
        <v>49</v>
      </c>
      <c r="B148" s="121">
        <v>43598</v>
      </c>
      <c r="C148" s="116">
        <v>0</v>
      </c>
      <c r="D148" s="116">
        <v>0</v>
      </c>
      <c r="E148" s="116">
        <v>0</v>
      </c>
      <c r="F148" s="116">
        <v>0</v>
      </c>
      <c r="G148" s="116">
        <v>0</v>
      </c>
      <c r="H148" s="116">
        <v>0</v>
      </c>
      <c r="I148" s="19"/>
      <c r="J148" s="19"/>
      <c r="K148" s="25"/>
      <c r="L148" s="26">
        <v>1</v>
      </c>
      <c r="M148" s="26">
        <v>3</v>
      </c>
      <c r="O148" s="19"/>
      <c r="P148" s="19"/>
      <c r="Q148" s="19"/>
      <c r="R148" s="19"/>
      <c r="S148" s="19"/>
      <c r="T148" s="19"/>
    </row>
    <row r="149" spans="1:20" ht="17.100000000000001" customHeight="1" x14ac:dyDescent="0.25">
      <c r="A149" s="12">
        <v>50</v>
      </c>
      <c r="B149" s="121">
        <v>43601</v>
      </c>
      <c r="C149" s="116">
        <v>0</v>
      </c>
      <c r="D149" s="116">
        <v>0</v>
      </c>
      <c r="E149" s="116">
        <v>0</v>
      </c>
      <c r="F149" s="116">
        <v>0</v>
      </c>
      <c r="G149" s="116">
        <v>0</v>
      </c>
      <c r="H149" s="116">
        <v>0</v>
      </c>
      <c r="I149" s="19"/>
      <c r="J149" s="19"/>
      <c r="K149" s="25"/>
      <c r="L149" s="26">
        <v>1</v>
      </c>
      <c r="M149" s="26">
        <v>3</v>
      </c>
      <c r="O149" s="19"/>
      <c r="P149" s="19"/>
      <c r="Q149" s="19"/>
      <c r="R149" s="19"/>
      <c r="S149" s="19"/>
      <c r="T149" s="19"/>
    </row>
    <row r="150" spans="1:20" ht="17.100000000000001" customHeight="1" x14ac:dyDescent="0.25">
      <c r="A150" s="12">
        <v>51</v>
      </c>
      <c r="B150" s="121">
        <v>43603</v>
      </c>
      <c r="C150" s="116">
        <v>0</v>
      </c>
      <c r="D150" s="116">
        <v>0</v>
      </c>
      <c r="E150" s="116">
        <v>0</v>
      </c>
      <c r="F150" s="116">
        <v>0</v>
      </c>
      <c r="G150" s="116">
        <v>0</v>
      </c>
      <c r="H150" s="116">
        <v>0</v>
      </c>
      <c r="I150" s="19"/>
      <c r="J150" s="19"/>
      <c r="K150" s="25"/>
      <c r="L150" s="26">
        <v>1</v>
      </c>
      <c r="M150" s="26">
        <v>3</v>
      </c>
      <c r="O150" s="19"/>
      <c r="P150" s="19"/>
      <c r="Q150" s="19"/>
      <c r="R150" s="19"/>
      <c r="S150" s="19"/>
      <c r="T150" s="19"/>
    </row>
    <row r="151" spans="1:20" ht="17.100000000000001" customHeight="1" x14ac:dyDescent="0.25">
      <c r="A151" s="12">
        <v>52</v>
      </c>
      <c r="B151" s="121">
        <v>43604</v>
      </c>
      <c r="C151" s="116">
        <v>0</v>
      </c>
      <c r="D151" s="116">
        <v>0</v>
      </c>
      <c r="E151" s="116">
        <v>0</v>
      </c>
      <c r="F151" s="116">
        <v>0</v>
      </c>
      <c r="G151" s="116">
        <v>0</v>
      </c>
      <c r="H151" s="116">
        <v>0</v>
      </c>
      <c r="I151" s="19"/>
      <c r="J151" s="19"/>
      <c r="K151" s="25"/>
      <c r="L151" s="26">
        <v>1</v>
      </c>
      <c r="M151" s="26">
        <v>3</v>
      </c>
      <c r="O151" s="19"/>
      <c r="P151" s="19"/>
      <c r="Q151" s="19"/>
      <c r="R151" s="19"/>
      <c r="S151" s="19"/>
      <c r="T151" s="19"/>
    </row>
    <row r="152" spans="1:20" ht="17.100000000000001" customHeight="1" x14ac:dyDescent="0.25">
      <c r="A152" s="12">
        <v>53</v>
      </c>
      <c r="B152" s="121">
        <v>43606</v>
      </c>
      <c r="C152" s="116">
        <v>0</v>
      </c>
      <c r="D152" s="116">
        <v>0</v>
      </c>
      <c r="E152" s="116">
        <v>0</v>
      </c>
      <c r="F152" s="116">
        <v>0</v>
      </c>
      <c r="G152" s="116">
        <v>0</v>
      </c>
      <c r="H152" s="116">
        <v>0</v>
      </c>
      <c r="I152" s="19"/>
      <c r="J152" s="19"/>
      <c r="K152" s="25"/>
      <c r="L152" s="26">
        <v>1</v>
      </c>
      <c r="M152" s="26">
        <v>3</v>
      </c>
      <c r="O152" s="19"/>
      <c r="P152" s="19"/>
      <c r="Q152" s="19"/>
      <c r="R152" s="19"/>
      <c r="S152" s="19"/>
      <c r="T152" s="19"/>
    </row>
    <row r="153" spans="1:20" ht="17.100000000000001" customHeight="1" x14ac:dyDescent="0.25">
      <c r="A153" s="12">
        <v>54</v>
      </c>
      <c r="B153" s="121">
        <v>43608</v>
      </c>
      <c r="C153" s="116">
        <v>0</v>
      </c>
      <c r="D153" s="116">
        <v>0</v>
      </c>
      <c r="E153" s="116">
        <v>0</v>
      </c>
      <c r="F153" s="116">
        <v>0</v>
      </c>
      <c r="G153" s="116">
        <v>1</v>
      </c>
      <c r="H153" s="116">
        <v>0</v>
      </c>
      <c r="I153" s="19"/>
      <c r="J153" s="19"/>
      <c r="K153" s="25"/>
      <c r="L153" s="26">
        <v>1</v>
      </c>
      <c r="M153" s="26">
        <v>3</v>
      </c>
      <c r="O153" s="19"/>
      <c r="P153" s="19"/>
      <c r="Q153" s="19"/>
      <c r="R153" s="19"/>
      <c r="S153" s="19"/>
      <c r="T153" s="19"/>
    </row>
    <row r="154" spans="1:20" ht="17.100000000000001" customHeight="1" x14ac:dyDescent="0.25">
      <c r="A154" s="12">
        <v>55</v>
      </c>
      <c r="B154" s="121">
        <v>43610</v>
      </c>
      <c r="C154" s="116">
        <v>0</v>
      </c>
      <c r="D154" s="116">
        <v>0</v>
      </c>
      <c r="E154" s="116">
        <v>0</v>
      </c>
      <c r="F154" s="116">
        <v>0</v>
      </c>
      <c r="G154" s="116">
        <v>0</v>
      </c>
      <c r="H154" s="116">
        <v>0</v>
      </c>
      <c r="I154" s="19"/>
      <c r="J154" s="19"/>
      <c r="K154" s="25"/>
      <c r="L154" s="26">
        <v>1</v>
      </c>
      <c r="M154" s="26">
        <v>3</v>
      </c>
      <c r="O154" s="19"/>
      <c r="P154" s="19"/>
      <c r="Q154" s="19"/>
      <c r="R154" s="19"/>
      <c r="S154" s="19"/>
      <c r="T154" s="19"/>
    </row>
    <row r="155" spans="1:20" ht="17.100000000000001" customHeight="1" x14ac:dyDescent="0.25">
      <c r="A155" s="12">
        <v>56</v>
      </c>
      <c r="B155" s="121">
        <v>43613</v>
      </c>
      <c r="C155" s="116">
        <v>0</v>
      </c>
      <c r="D155" s="116">
        <v>0</v>
      </c>
      <c r="E155" s="116">
        <v>0</v>
      </c>
      <c r="F155" s="116">
        <v>0</v>
      </c>
      <c r="G155" s="116">
        <v>0</v>
      </c>
      <c r="H155" s="116">
        <v>0</v>
      </c>
      <c r="I155" s="19"/>
      <c r="J155" s="19"/>
      <c r="K155" s="25"/>
      <c r="L155" s="26">
        <v>1</v>
      </c>
      <c r="M155" s="26">
        <v>3</v>
      </c>
      <c r="O155" s="19"/>
      <c r="P155" s="19"/>
      <c r="Q155" s="19"/>
      <c r="R155" s="19"/>
      <c r="S155" s="19"/>
      <c r="T155" s="19"/>
    </row>
    <row r="156" spans="1:20" ht="17.100000000000001" customHeight="1" x14ac:dyDescent="0.25">
      <c r="A156" s="12">
        <v>57</v>
      </c>
      <c r="B156" s="121">
        <v>43615</v>
      </c>
      <c r="C156" s="116">
        <v>0</v>
      </c>
      <c r="D156" s="116">
        <v>0</v>
      </c>
      <c r="E156" s="116">
        <v>0</v>
      </c>
      <c r="F156" s="116">
        <v>0</v>
      </c>
      <c r="G156" s="116">
        <v>0</v>
      </c>
      <c r="H156" s="116">
        <v>0</v>
      </c>
      <c r="I156" s="19"/>
      <c r="J156" s="19"/>
      <c r="K156" s="25"/>
      <c r="L156" s="26">
        <v>1</v>
      </c>
      <c r="M156" s="26">
        <v>3</v>
      </c>
      <c r="O156" s="19"/>
      <c r="P156" s="19"/>
      <c r="Q156" s="19"/>
      <c r="R156" s="19"/>
      <c r="S156" s="19"/>
      <c r="T156" s="19"/>
    </row>
    <row r="157" spans="1:20" ht="17.100000000000001" customHeight="1" x14ac:dyDescent="0.25">
      <c r="A157" s="12">
        <v>58</v>
      </c>
      <c r="B157" s="121">
        <v>43617</v>
      </c>
      <c r="C157" s="116">
        <v>0</v>
      </c>
      <c r="D157" s="116">
        <v>0</v>
      </c>
      <c r="E157" s="116">
        <v>0</v>
      </c>
      <c r="F157" s="116">
        <v>0</v>
      </c>
      <c r="G157" s="116">
        <v>0</v>
      </c>
      <c r="H157" s="116">
        <v>0</v>
      </c>
      <c r="I157" s="19"/>
      <c r="J157" s="19"/>
      <c r="K157" s="25"/>
      <c r="L157" s="26">
        <v>1</v>
      </c>
      <c r="M157" s="26">
        <v>3</v>
      </c>
      <c r="O157" s="19"/>
      <c r="P157" s="19"/>
      <c r="Q157" s="19"/>
      <c r="R157" s="19"/>
      <c r="S157" s="19"/>
      <c r="T157" s="19"/>
    </row>
    <row r="158" spans="1:20" ht="17.100000000000001" customHeight="1" x14ac:dyDescent="0.25">
      <c r="A158" s="12">
        <v>59</v>
      </c>
      <c r="B158" s="121">
        <v>43620</v>
      </c>
      <c r="C158" s="116">
        <v>0</v>
      </c>
      <c r="D158" s="116">
        <v>0</v>
      </c>
      <c r="E158" s="116">
        <v>0</v>
      </c>
      <c r="F158" s="116">
        <v>0</v>
      </c>
      <c r="G158" s="116">
        <v>0</v>
      </c>
      <c r="H158" s="116">
        <v>0</v>
      </c>
      <c r="I158" s="19"/>
      <c r="J158" s="19"/>
      <c r="K158" s="25"/>
      <c r="L158" s="26">
        <v>1</v>
      </c>
      <c r="M158" s="26">
        <v>3</v>
      </c>
      <c r="O158" s="19"/>
      <c r="P158" s="19"/>
      <c r="Q158" s="19"/>
      <c r="R158" s="19"/>
      <c r="S158" s="19"/>
      <c r="T158" s="19"/>
    </row>
    <row r="159" spans="1:20" ht="17.100000000000001" customHeight="1" x14ac:dyDescent="0.25">
      <c r="A159" s="12">
        <v>60</v>
      </c>
      <c r="B159" s="121">
        <v>43621</v>
      </c>
      <c r="C159" s="116">
        <v>0</v>
      </c>
      <c r="D159" s="116">
        <v>0</v>
      </c>
      <c r="E159" s="116">
        <v>0</v>
      </c>
      <c r="F159" s="116">
        <v>0</v>
      </c>
      <c r="G159" s="116">
        <v>0</v>
      </c>
      <c r="H159" s="116">
        <v>0</v>
      </c>
      <c r="I159" s="19"/>
      <c r="J159" s="19"/>
      <c r="K159" s="25"/>
      <c r="L159" s="26">
        <v>1</v>
      </c>
      <c r="M159" s="26">
        <v>3</v>
      </c>
      <c r="O159" s="19"/>
      <c r="P159" s="19"/>
      <c r="Q159" s="19"/>
      <c r="R159" s="19"/>
      <c r="S159" s="19"/>
      <c r="T159" s="19"/>
    </row>
    <row r="160" spans="1:20" ht="17.100000000000001" customHeight="1" x14ac:dyDescent="0.25">
      <c r="A160" s="12">
        <v>61</v>
      </c>
      <c r="B160" s="121">
        <v>43624</v>
      </c>
      <c r="C160" s="116">
        <v>0</v>
      </c>
      <c r="D160" s="116">
        <v>0</v>
      </c>
      <c r="E160" s="116">
        <v>1</v>
      </c>
      <c r="F160" s="116">
        <v>0</v>
      </c>
      <c r="G160" s="116">
        <v>0</v>
      </c>
      <c r="H160" s="116">
        <v>0</v>
      </c>
      <c r="I160" s="19"/>
      <c r="J160" s="19"/>
      <c r="K160" s="25"/>
      <c r="L160" s="26">
        <v>1</v>
      </c>
      <c r="M160" s="26">
        <v>3</v>
      </c>
      <c r="O160" s="19"/>
      <c r="P160" s="19"/>
      <c r="Q160" s="19"/>
      <c r="R160" s="19"/>
      <c r="S160" s="19"/>
      <c r="T160" s="19"/>
    </row>
    <row r="161" spans="1:20" ht="17.100000000000001" customHeight="1" x14ac:dyDescent="0.25">
      <c r="A161" s="12">
        <v>62</v>
      </c>
      <c r="B161" s="121">
        <v>43625</v>
      </c>
      <c r="C161" s="116">
        <v>0</v>
      </c>
      <c r="D161" s="116">
        <v>0</v>
      </c>
      <c r="E161" s="116">
        <v>0</v>
      </c>
      <c r="F161" s="116">
        <v>0</v>
      </c>
      <c r="G161" s="116">
        <v>0</v>
      </c>
      <c r="H161" s="116">
        <v>0</v>
      </c>
      <c r="I161" s="19"/>
      <c r="J161" s="19"/>
      <c r="K161" s="25"/>
      <c r="L161" s="26">
        <v>1</v>
      </c>
      <c r="M161" s="26">
        <v>3</v>
      </c>
      <c r="O161" s="19"/>
      <c r="P161" s="19"/>
      <c r="Q161" s="19"/>
      <c r="R161" s="19"/>
      <c r="S161" s="19"/>
      <c r="T161" s="19"/>
    </row>
    <row r="162" spans="1:20" ht="17.100000000000001" customHeight="1" x14ac:dyDescent="0.25">
      <c r="A162" s="12">
        <v>63</v>
      </c>
      <c r="B162" s="121">
        <v>43628</v>
      </c>
      <c r="C162" s="116">
        <v>0</v>
      </c>
      <c r="D162" s="116">
        <v>0</v>
      </c>
      <c r="E162" s="116">
        <v>0</v>
      </c>
      <c r="F162" s="116">
        <v>0</v>
      </c>
      <c r="G162" s="116">
        <v>0</v>
      </c>
      <c r="H162" s="116">
        <v>0</v>
      </c>
      <c r="I162" s="19"/>
      <c r="J162" s="19"/>
      <c r="K162" s="25"/>
      <c r="L162" s="26">
        <v>1</v>
      </c>
      <c r="M162" s="26">
        <v>3</v>
      </c>
      <c r="O162" s="19"/>
      <c r="P162" s="19"/>
      <c r="Q162" s="19"/>
      <c r="R162" s="19"/>
      <c r="S162" s="19"/>
      <c r="T162" s="19"/>
    </row>
    <row r="163" spans="1:20" ht="17.100000000000001" customHeight="1" x14ac:dyDescent="0.25">
      <c r="A163" s="12">
        <v>64</v>
      </c>
      <c r="B163" s="121">
        <v>43629</v>
      </c>
      <c r="C163" s="116">
        <v>0</v>
      </c>
      <c r="D163" s="116">
        <v>0</v>
      </c>
      <c r="E163" s="116">
        <v>0</v>
      </c>
      <c r="F163" s="116">
        <v>0</v>
      </c>
      <c r="G163" s="116">
        <v>0</v>
      </c>
      <c r="H163" s="116">
        <v>0</v>
      </c>
      <c r="I163" s="19"/>
      <c r="J163" s="19"/>
      <c r="K163" s="25"/>
      <c r="L163" s="26">
        <v>1</v>
      </c>
      <c r="M163" s="26">
        <v>3</v>
      </c>
      <c r="O163" s="19"/>
      <c r="P163" s="19"/>
      <c r="Q163" s="19"/>
      <c r="R163" s="19"/>
      <c r="S163" s="19"/>
      <c r="T163" s="19"/>
    </row>
    <row r="164" spans="1:20" ht="17.100000000000001" customHeight="1" x14ac:dyDescent="0.25">
      <c r="A164" s="12">
        <v>65</v>
      </c>
      <c r="B164" s="121">
        <v>43636</v>
      </c>
      <c r="C164" s="116">
        <v>0</v>
      </c>
      <c r="D164" s="116">
        <v>0</v>
      </c>
      <c r="E164" s="116">
        <v>0</v>
      </c>
      <c r="F164" s="116">
        <v>0</v>
      </c>
      <c r="G164" s="116">
        <v>0</v>
      </c>
      <c r="H164" s="116">
        <v>0</v>
      </c>
      <c r="I164" s="19"/>
      <c r="J164" s="19"/>
      <c r="K164" s="25"/>
      <c r="L164" s="26">
        <v>1</v>
      </c>
      <c r="M164" s="26">
        <v>3</v>
      </c>
      <c r="O164" s="19"/>
      <c r="P164" s="19"/>
      <c r="Q164" s="19"/>
      <c r="R164" s="19"/>
      <c r="S164" s="19"/>
      <c r="T164" s="19"/>
    </row>
    <row r="165" spans="1:20" ht="17.100000000000001" customHeight="1" x14ac:dyDescent="0.25">
      <c r="A165" s="12">
        <v>66</v>
      </c>
      <c r="B165" s="121">
        <v>43637</v>
      </c>
      <c r="C165" s="116">
        <v>0</v>
      </c>
      <c r="D165" s="116">
        <v>0</v>
      </c>
      <c r="E165" s="116">
        <v>0</v>
      </c>
      <c r="F165" s="116">
        <v>0</v>
      </c>
      <c r="G165" s="116">
        <v>0</v>
      </c>
      <c r="H165" s="116">
        <v>0</v>
      </c>
      <c r="I165" s="19"/>
      <c r="J165" s="19"/>
      <c r="K165" s="25"/>
      <c r="L165" s="26">
        <v>1</v>
      </c>
      <c r="M165" s="26">
        <v>3</v>
      </c>
      <c r="O165" s="19"/>
      <c r="P165" s="19"/>
      <c r="Q165" s="19"/>
      <c r="R165" s="19"/>
      <c r="S165" s="19"/>
      <c r="T165" s="19"/>
    </row>
    <row r="166" spans="1:20" ht="17.100000000000001" customHeight="1" x14ac:dyDescent="0.25">
      <c r="A166" s="12">
        <v>67</v>
      </c>
      <c r="B166" s="121">
        <v>43641</v>
      </c>
      <c r="C166" s="116">
        <v>0</v>
      </c>
      <c r="D166" s="116">
        <v>0</v>
      </c>
      <c r="E166" s="116">
        <v>0</v>
      </c>
      <c r="F166" s="116">
        <v>0</v>
      </c>
      <c r="G166" s="116">
        <v>0</v>
      </c>
      <c r="H166" s="116">
        <v>0</v>
      </c>
      <c r="I166" s="19"/>
      <c r="J166" s="19"/>
      <c r="K166" s="25"/>
      <c r="L166" s="26">
        <v>1</v>
      </c>
      <c r="M166" s="26">
        <v>3</v>
      </c>
      <c r="O166" s="19"/>
      <c r="P166" s="19"/>
      <c r="Q166" s="19"/>
      <c r="R166" s="19"/>
      <c r="S166" s="19"/>
      <c r="T166" s="19"/>
    </row>
    <row r="167" spans="1:20" ht="17.100000000000001" customHeight="1" x14ac:dyDescent="0.25">
      <c r="A167" s="12">
        <v>68</v>
      </c>
      <c r="B167" s="121">
        <v>43642</v>
      </c>
      <c r="C167" s="116">
        <v>0</v>
      </c>
      <c r="D167" s="116">
        <v>0</v>
      </c>
      <c r="E167" s="116">
        <v>1</v>
      </c>
      <c r="F167" s="116">
        <v>0</v>
      </c>
      <c r="G167" s="116">
        <v>0</v>
      </c>
      <c r="H167" s="116">
        <v>0</v>
      </c>
      <c r="I167" s="19"/>
      <c r="J167" s="19"/>
      <c r="K167" s="25"/>
      <c r="L167" s="26">
        <v>1</v>
      </c>
      <c r="M167" s="26">
        <v>3</v>
      </c>
      <c r="O167" s="19"/>
      <c r="P167" s="19"/>
      <c r="Q167" s="19"/>
      <c r="R167" s="19"/>
      <c r="S167" s="19"/>
      <c r="T167" s="19"/>
    </row>
    <row r="168" spans="1:20" ht="17.100000000000001" customHeight="1" x14ac:dyDescent="0.25">
      <c r="A168" s="12">
        <v>69</v>
      </c>
      <c r="B168" s="121">
        <v>43644</v>
      </c>
      <c r="C168" s="116">
        <v>0</v>
      </c>
      <c r="D168" s="116">
        <v>0</v>
      </c>
      <c r="E168" s="116">
        <v>0</v>
      </c>
      <c r="F168" s="116">
        <v>0</v>
      </c>
      <c r="G168" s="116">
        <v>0</v>
      </c>
      <c r="H168" s="116">
        <v>0</v>
      </c>
      <c r="I168" s="19"/>
      <c r="J168" s="19"/>
      <c r="K168" s="25"/>
      <c r="L168" s="26">
        <v>1</v>
      </c>
      <c r="M168" s="26">
        <v>3</v>
      </c>
      <c r="O168" s="19"/>
      <c r="P168" s="19"/>
      <c r="Q168" s="19"/>
      <c r="R168" s="19"/>
      <c r="S168" s="19"/>
      <c r="T168" s="19"/>
    </row>
    <row r="169" spans="1:20" ht="17.100000000000001" customHeight="1" x14ac:dyDescent="0.25">
      <c r="A169" s="12">
        <v>70</v>
      </c>
      <c r="B169" s="115">
        <v>43647</v>
      </c>
      <c r="C169" s="89">
        <v>1</v>
      </c>
      <c r="D169" s="89">
        <v>0</v>
      </c>
      <c r="E169" s="89">
        <v>0</v>
      </c>
      <c r="F169" s="89">
        <v>0</v>
      </c>
      <c r="G169" s="89">
        <v>0</v>
      </c>
      <c r="H169" s="89">
        <v>0</v>
      </c>
      <c r="I169" s="19"/>
      <c r="J169" s="19"/>
      <c r="K169" s="25"/>
      <c r="L169" s="26">
        <v>1</v>
      </c>
      <c r="M169" s="26">
        <v>3</v>
      </c>
      <c r="O169" s="19"/>
      <c r="P169" s="19"/>
      <c r="Q169" s="19"/>
      <c r="R169" s="19"/>
      <c r="S169" s="19"/>
      <c r="T169" s="19"/>
    </row>
    <row r="170" spans="1:20" ht="17.100000000000001" customHeight="1" x14ac:dyDescent="0.25">
      <c r="A170" s="12">
        <v>71</v>
      </c>
      <c r="B170" s="115">
        <v>43650</v>
      </c>
      <c r="C170" s="89">
        <v>0</v>
      </c>
      <c r="D170" s="89">
        <v>0</v>
      </c>
      <c r="E170" s="89">
        <v>0</v>
      </c>
      <c r="F170" s="89">
        <v>0</v>
      </c>
      <c r="G170" s="89">
        <v>0</v>
      </c>
      <c r="H170" s="89">
        <v>0</v>
      </c>
      <c r="I170" s="19"/>
      <c r="J170" s="19"/>
      <c r="K170" s="25"/>
      <c r="L170" s="26">
        <v>1</v>
      </c>
      <c r="M170" s="26">
        <v>3</v>
      </c>
      <c r="O170" s="19"/>
      <c r="P170" s="19"/>
      <c r="Q170" s="19"/>
      <c r="R170" s="19"/>
      <c r="S170" s="19"/>
      <c r="T170" s="19"/>
    </row>
    <row r="171" spans="1:20" ht="17.100000000000001" customHeight="1" x14ac:dyDescent="0.25">
      <c r="A171" s="12">
        <v>72</v>
      </c>
      <c r="B171" s="115">
        <v>43651</v>
      </c>
      <c r="C171" s="89">
        <v>0</v>
      </c>
      <c r="D171" s="89">
        <v>0</v>
      </c>
      <c r="E171" s="89">
        <v>0</v>
      </c>
      <c r="F171" s="89">
        <v>0</v>
      </c>
      <c r="G171" s="89">
        <v>0</v>
      </c>
      <c r="H171" s="89">
        <v>0</v>
      </c>
      <c r="I171" s="19"/>
      <c r="J171" s="19"/>
      <c r="K171" s="25"/>
      <c r="L171" s="26">
        <v>1</v>
      </c>
      <c r="M171" s="26">
        <v>3</v>
      </c>
      <c r="O171" s="19"/>
      <c r="P171" s="19"/>
      <c r="Q171" s="19"/>
      <c r="R171" s="19"/>
      <c r="S171" s="19"/>
      <c r="T171" s="19"/>
    </row>
    <row r="172" spans="1:20" ht="17.100000000000001" customHeight="1" x14ac:dyDescent="0.25">
      <c r="A172" s="12">
        <v>73</v>
      </c>
      <c r="B172" s="115">
        <v>43655</v>
      </c>
      <c r="C172" s="89">
        <v>0</v>
      </c>
      <c r="D172" s="89">
        <v>0</v>
      </c>
      <c r="E172" s="89">
        <v>0</v>
      </c>
      <c r="F172" s="89">
        <v>0</v>
      </c>
      <c r="G172" s="89">
        <v>0</v>
      </c>
      <c r="H172" s="89">
        <v>0</v>
      </c>
      <c r="I172" s="19"/>
      <c r="J172" s="19"/>
      <c r="K172" s="25"/>
      <c r="L172" s="26">
        <v>1</v>
      </c>
      <c r="M172" s="26">
        <v>3</v>
      </c>
      <c r="O172" s="19"/>
      <c r="P172" s="19"/>
      <c r="Q172" s="19"/>
      <c r="R172" s="19"/>
      <c r="S172" s="19"/>
      <c r="T172" s="19"/>
    </row>
    <row r="173" spans="1:20" ht="17.100000000000001" customHeight="1" x14ac:dyDescent="0.25">
      <c r="A173" s="12">
        <v>74</v>
      </c>
      <c r="B173" s="115">
        <v>43656</v>
      </c>
      <c r="C173" s="89">
        <v>0</v>
      </c>
      <c r="D173" s="89">
        <v>0</v>
      </c>
      <c r="E173" s="89">
        <v>0</v>
      </c>
      <c r="F173" s="89">
        <v>0</v>
      </c>
      <c r="G173" s="89">
        <v>0</v>
      </c>
      <c r="H173" s="89">
        <v>0</v>
      </c>
      <c r="I173" s="19"/>
      <c r="J173" s="19"/>
      <c r="K173" s="25"/>
      <c r="L173" s="26">
        <v>1</v>
      </c>
      <c r="M173" s="26">
        <v>3</v>
      </c>
      <c r="O173" s="19"/>
      <c r="P173" s="19"/>
      <c r="Q173" s="19"/>
      <c r="R173" s="19"/>
      <c r="S173" s="19"/>
      <c r="T173" s="19"/>
    </row>
    <row r="174" spans="1:20" ht="17.100000000000001" customHeight="1" x14ac:dyDescent="0.25">
      <c r="A174" s="12">
        <v>75</v>
      </c>
      <c r="B174" s="115">
        <v>43658</v>
      </c>
      <c r="C174" s="89">
        <v>0</v>
      </c>
      <c r="D174" s="89">
        <v>0</v>
      </c>
      <c r="E174" s="89">
        <v>0</v>
      </c>
      <c r="F174" s="89">
        <v>0</v>
      </c>
      <c r="G174" s="89">
        <v>0</v>
      </c>
      <c r="H174" s="89">
        <v>0</v>
      </c>
      <c r="I174" s="19"/>
      <c r="J174" s="19"/>
      <c r="K174" s="25"/>
      <c r="L174" s="26">
        <v>1</v>
      </c>
      <c r="M174" s="26">
        <v>3</v>
      </c>
      <c r="O174" s="19"/>
      <c r="P174" s="19"/>
      <c r="Q174" s="19"/>
      <c r="R174" s="19"/>
      <c r="S174" s="19"/>
      <c r="T174" s="19"/>
    </row>
    <row r="175" spans="1:20" ht="17.100000000000001" customHeight="1" x14ac:dyDescent="0.25">
      <c r="A175" s="12">
        <v>76</v>
      </c>
      <c r="B175" s="115">
        <v>43662</v>
      </c>
      <c r="C175" s="89">
        <v>0</v>
      </c>
      <c r="D175" s="89">
        <v>0</v>
      </c>
      <c r="E175" s="89">
        <v>0</v>
      </c>
      <c r="F175" s="89">
        <v>0</v>
      </c>
      <c r="G175" s="89">
        <v>0</v>
      </c>
      <c r="H175" s="89">
        <v>0</v>
      </c>
      <c r="I175" s="19"/>
      <c r="J175" s="19"/>
      <c r="K175" s="25"/>
      <c r="L175" s="26">
        <v>1</v>
      </c>
      <c r="M175" s="26">
        <v>3</v>
      </c>
      <c r="O175" s="19"/>
      <c r="P175" s="19"/>
      <c r="Q175" s="19"/>
      <c r="R175" s="19"/>
      <c r="S175" s="19"/>
      <c r="T175" s="19"/>
    </row>
    <row r="176" spans="1:20" ht="17.100000000000001" customHeight="1" x14ac:dyDescent="0.25">
      <c r="A176" s="12">
        <v>77</v>
      </c>
      <c r="B176" s="115">
        <v>43664</v>
      </c>
      <c r="C176" s="89">
        <v>0</v>
      </c>
      <c r="D176" s="89">
        <v>0</v>
      </c>
      <c r="E176" s="89">
        <v>0</v>
      </c>
      <c r="F176" s="89">
        <v>0</v>
      </c>
      <c r="G176" s="89">
        <v>0</v>
      </c>
      <c r="H176" s="89">
        <v>0</v>
      </c>
      <c r="I176" s="19"/>
      <c r="J176" s="19"/>
      <c r="K176" s="25"/>
      <c r="L176" s="26">
        <v>1</v>
      </c>
      <c r="M176" s="26">
        <v>3</v>
      </c>
      <c r="O176" s="19"/>
      <c r="P176" s="19"/>
      <c r="Q176" s="19"/>
      <c r="R176" s="19"/>
      <c r="S176" s="19"/>
      <c r="T176" s="19"/>
    </row>
    <row r="177" spans="1:20" ht="17.100000000000001" customHeight="1" x14ac:dyDescent="0.25">
      <c r="A177" s="12">
        <v>78</v>
      </c>
      <c r="B177" s="115">
        <v>43665</v>
      </c>
      <c r="C177" s="89">
        <v>0</v>
      </c>
      <c r="D177" s="89">
        <v>0</v>
      </c>
      <c r="E177" s="89">
        <v>0</v>
      </c>
      <c r="F177" s="89">
        <v>0</v>
      </c>
      <c r="G177" s="89">
        <v>0</v>
      </c>
      <c r="H177" s="89">
        <v>0</v>
      </c>
      <c r="I177" s="19"/>
      <c r="J177" s="19"/>
      <c r="K177" s="25"/>
      <c r="L177" s="26">
        <v>1</v>
      </c>
      <c r="M177" s="26">
        <v>3</v>
      </c>
      <c r="O177" s="19"/>
      <c r="P177" s="19"/>
      <c r="Q177" s="19"/>
      <c r="R177" s="19"/>
      <c r="S177" s="19"/>
      <c r="T177" s="19"/>
    </row>
    <row r="178" spans="1:20" ht="17.100000000000001" customHeight="1" x14ac:dyDescent="0.25">
      <c r="A178" s="12">
        <v>79</v>
      </c>
      <c r="B178" s="115">
        <v>43668</v>
      </c>
      <c r="C178" s="89">
        <v>0</v>
      </c>
      <c r="D178" s="89">
        <v>0</v>
      </c>
      <c r="E178" s="89">
        <v>0</v>
      </c>
      <c r="F178" s="89">
        <v>0</v>
      </c>
      <c r="G178" s="89">
        <v>0</v>
      </c>
      <c r="H178" s="89">
        <v>0</v>
      </c>
      <c r="I178" s="19"/>
      <c r="J178" s="19"/>
      <c r="K178" s="25"/>
      <c r="L178" s="26">
        <v>1</v>
      </c>
      <c r="M178" s="26">
        <v>3</v>
      </c>
      <c r="O178" s="19"/>
      <c r="P178" s="19"/>
      <c r="Q178" s="19"/>
      <c r="R178" s="19"/>
      <c r="S178" s="19"/>
      <c r="T178" s="19"/>
    </row>
    <row r="179" spans="1:20" ht="17.100000000000001" customHeight="1" x14ac:dyDescent="0.25">
      <c r="A179" s="12">
        <v>80</v>
      </c>
      <c r="B179" s="115">
        <v>43669</v>
      </c>
      <c r="C179" s="89">
        <v>0</v>
      </c>
      <c r="D179" s="89">
        <v>0</v>
      </c>
      <c r="E179" s="89">
        <v>0</v>
      </c>
      <c r="F179" s="89">
        <v>0</v>
      </c>
      <c r="G179" s="89">
        <v>0</v>
      </c>
      <c r="H179" s="89">
        <v>0</v>
      </c>
      <c r="I179" s="19"/>
      <c r="J179" s="19"/>
      <c r="K179" s="25"/>
      <c r="L179" s="26">
        <v>1</v>
      </c>
      <c r="M179" s="26">
        <v>3</v>
      </c>
      <c r="O179" s="19"/>
      <c r="P179" s="19"/>
      <c r="Q179" s="19"/>
      <c r="R179" s="19"/>
      <c r="S179" s="19"/>
      <c r="T179" s="19"/>
    </row>
    <row r="180" spans="1:20" ht="17.100000000000001" customHeight="1" x14ac:dyDescent="0.25">
      <c r="A180" s="12">
        <v>81</v>
      </c>
      <c r="B180" s="115">
        <v>43673</v>
      </c>
      <c r="C180" s="89">
        <v>0</v>
      </c>
      <c r="D180" s="89">
        <v>0</v>
      </c>
      <c r="E180" s="89">
        <v>0</v>
      </c>
      <c r="F180" s="89">
        <v>0</v>
      </c>
      <c r="G180" s="89">
        <v>0</v>
      </c>
      <c r="H180" s="89">
        <v>0</v>
      </c>
      <c r="I180" s="19"/>
      <c r="J180" s="19"/>
      <c r="K180" s="25"/>
      <c r="L180" s="26">
        <v>1</v>
      </c>
      <c r="M180" s="26">
        <v>3</v>
      </c>
      <c r="O180" s="19"/>
      <c r="P180" s="19"/>
      <c r="Q180" s="19"/>
      <c r="R180" s="19"/>
      <c r="S180" s="19"/>
      <c r="T180" s="19"/>
    </row>
    <row r="181" spans="1:20" ht="17.100000000000001" customHeight="1" x14ac:dyDescent="0.25">
      <c r="A181" s="12">
        <v>82</v>
      </c>
      <c r="B181" s="115">
        <v>43675</v>
      </c>
      <c r="C181" s="89">
        <v>0</v>
      </c>
      <c r="D181" s="89">
        <v>0</v>
      </c>
      <c r="E181" s="89">
        <v>0</v>
      </c>
      <c r="F181" s="89">
        <v>0</v>
      </c>
      <c r="G181" s="89">
        <v>0</v>
      </c>
      <c r="H181" s="89">
        <v>0</v>
      </c>
      <c r="I181" s="19"/>
      <c r="J181" s="19"/>
      <c r="K181" s="25"/>
      <c r="L181" s="26">
        <v>1</v>
      </c>
      <c r="M181" s="26">
        <v>3</v>
      </c>
      <c r="O181" s="19"/>
      <c r="P181" s="19"/>
      <c r="Q181" s="19"/>
      <c r="R181" s="19"/>
      <c r="S181" s="19"/>
      <c r="T181" s="19"/>
    </row>
    <row r="182" spans="1:20" ht="17.100000000000001" customHeight="1" x14ac:dyDescent="0.25">
      <c r="A182" s="12">
        <v>83</v>
      </c>
      <c r="B182" s="115">
        <v>43678</v>
      </c>
      <c r="C182" s="89">
        <v>0</v>
      </c>
      <c r="D182" s="89">
        <v>0</v>
      </c>
      <c r="E182" s="89">
        <v>0</v>
      </c>
      <c r="F182" s="89">
        <v>0</v>
      </c>
      <c r="G182" s="89">
        <v>0</v>
      </c>
      <c r="H182" s="89">
        <v>0</v>
      </c>
      <c r="I182" s="19"/>
      <c r="J182" s="19"/>
      <c r="K182" s="25"/>
      <c r="L182" s="26">
        <v>1</v>
      </c>
      <c r="M182" s="26">
        <v>3</v>
      </c>
      <c r="O182" s="19"/>
      <c r="P182" s="19"/>
      <c r="Q182" s="19"/>
      <c r="R182" s="19"/>
      <c r="S182" s="19"/>
      <c r="T182" s="19"/>
    </row>
    <row r="183" spans="1:20" ht="17.100000000000001" customHeight="1" x14ac:dyDescent="0.25">
      <c r="A183" s="12">
        <v>84</v>
      </c>
      <c r="B183" s="115">
        <v>43679</v>
      </c>
      <c r="C183" s="89">
        <v>0</v>
      </c>
      <c r="D183" s="89">
        <v>0</v>
      </c>
      <c r="E183" s="89">
        <v>0</v>
      </c>
      <c r="F183" s="89">
        <v>0</v>
      </c>
      <c r="G183" s="89">
        <v>0</v>
      </c>
      <c r="H183" s="89">
        <v>0</v>
      </c>
      <c r="I183" s="19"/>
      <c r="J183" s="19"/>
      <c r="K183" s="25"/>
      <c r="L183" s="26">
        <v>1</v>
      </c>
      <c r="M183" s="26">
        <v>3</v>
      </c>
      <c r="O183" s="19"/>
      <c r="P183" s="19"/>
      <c r="Q183" s="19"/>
      <c r="R183" s="19"/>
      <c r="S183" s="19"/>
      <c r="T183" s="19"/>
    </row>
    <row r="184" spans="1:20" ht="17.100000000000001" customHeight="1" x14ac:dyDescent="0.25">
      <c r="A184" s="12">
        <v>85</v>
      </c>
      <c r="B184" s="115">
        <v>43682</v>
      </c>
      <c r="C184" s="89">
        <v>0</v>
      </c>
      <c r="D184" s="89">
        <v>0</v>
      </c>
      <c r="E184" s="89">
        <v>0</v>
      </c>
      <c r="F184" s="89">
        <v>1</v>
      </c>
      <c r="G184" s="89">
        <v>0</v>
      </c>
      <c r="H184" s="89">
        <v>0</v>
      </c>
      <c r="I184" s="19"/>
      <c r="J184" s="19"/>
      <c r="K184" s="25"/>
      <c r="L184" s="26">
        <v>1</v>
      </c>
      <c r="M184" s="26">
        <v>3</v>
      </c>
      <c r="O184" s="19"/>
      <c r="P184" s="19"/>
      <c r="Q184" s="19"/>
      <c r="R184" s="19"/>
      <c r="S184" s="19"/>
      <c r="T184" s="19"/>
    </row>
    <row r="185" spans="1:20" ht="17.100000000000001" customHeight="1" x14ac:dyDescent="0.25">
      <c r="A185" s="12">
        <v>86</v>
      </c>
      <c r="B185" s="115">
        <v>43685</v>
      </c>
      <c r="C185" s="89">
        <v>0</v>
      </c>
      <c r="D185" s="89">
        <v>0</v>
      </c>
      <c r="E185" s="89">
        <v>0</v>
      </c>
      <c r="F185" s="89">
        <v>0</v>
      </c>
      <c r="G185" s="89">
        <v>0</v>
      </c>
      <c r="H185" s="89">
        <v>0</v>
      </c>
      <c r="I185" s="19"/>
      <c r="J185" s="19"/>
      <c r="K185" s="25"/>
      <c r="L185" s="26">
        <v>1</v>
      </c>
      <c r="M185" s="26">
        <v>3</v>
      </c>
      <c r="O185" s="19"/>
      <c r="P185" s="19"/>
      <c r="Q185" s="19"/>
      <c r="R185" s="19"/>
      <c r="S185" s="19"/>
      <c r="T185" s="19"/>
    </row>
    <row r="186" spans="1:20" ht="17.100000000000001" customHeight="1" x14ac:dyDescent="0.25">
      <c r="A186" s="12">
        <v>87</v>
      </c>
      <c r="B186" s="115">
        <v>43687</v>
      </c>
      <c r="C186" s="89">
        <v>0</v>
      </c>
      <c r="D186" s="89">
        <v>0</v>
      </c>
      <c r="E186" s="89">
        <v>0</v>
      </c>
      <c r="F186" s="89">
        <v>0</v>
      </c>
      <c r="G186" s="89">
        <v>0</v>
      </c>
      <c r="H186" s="89">
        <v>0</v>
      </c>
      <c r="I186" s="19"/>
      <c r="J186" s="19"/>
      <c r="K186" s="25"/>
      <c r="L186" s="26">
        <v>1</v>
      </c>
      <c r="M186" s="26">
        <v>3</v>
      </c>
      <c r="O186" s="19"/>
      <c r="P186" s="19"/>
      <c r="Q186" s="19"/>
      <c r="R186" s="19"/>
      <c r="S186" s="19"/>
      <c r="T186" s="19"/>
    </row>
    <row r="187" spans="1:20" ht="17.100000000000001" customHeight="1" x14ac:dyDescent="0.25">
      <c r="A187" s="12">
        <v>88</v>
      </c>
      <c r="B187" s="115">
        <v>43690</v>
      </c>
      <c r="C187" s="89">
        <v>0</v>
      </c>
      <c r="D187" s="89">
        <v>0</v>
      </c>
      <c r="E187" s="89">
        <v>0</v>
      </c>
      <c r="F187" s="89">
        <v>0</v>
      </c>
      <c r="G187" s="89">
        <v>0</v>
      </c>
      <c r="H187" s="89">
        <v>0</v>
      </c>
      <c r="I187" s="19"/>
      <c r="J187" s="19"/>
      <c r="K187" s="25"/>
      <c r="L187" s="26">
        <v>1</v>
      </c>
      <c r="M187" s="26">
        <v>3</v>
      </c>
      <c r="O187" s="19"/>
      <c r="P187" s="19"/>
      <c r="Q187" s="19"/>
      <c r="R187" s="19"/>
      <c r="S187" s="19"/>
      <c r="T187" s="19"/>
    </row>
    <row r="188" spans="1:20" ht="17.100000000000001" customHeight="1" x14ac:dyDescent="0.25">
      <c r="A188" s="12">
        <v>89</v>
      </c>
      <c r="B188" s="115">
        <v>43692</v>
      </c>
      <c r="C188" s="89">
        <v>0</v>
      </c>
      <c r="D188" s="89">
        <v>0</v>
      </c>
      <c r="E188" s="89">
        <v>0</v>
      </c>
      <c r="F188" s="89">
        <v>0</v>
      </c>
      <c r="G188" s="89">
        <v>0</v>
      </c>
      <c r="H188" s="89">
        <v>0</v>
      </c>
      <c r="I188" s="19"/>
      <c r="J188" s="19"/>
      <c r="K188" s="25"/>
      <c r="L188" s="26">
        <v>1</v>
      </c>
      <c r="M188" s="26">
        <v>3</v>
      </c>
      <c r="O188" s="19"/>
      <c r="P188" s="19"/>
      <c r="Q188" s="19"/>
      <c r="R188" s="19"/>
      <c r="S188" s="19"/>
      <c r="T188" s="19"/>
    </row>
    <row r="189" spans="1:20" ht="17.100000000000001" customHeight="1" x14ac:dyDescent="0.25">
      <c r="A189" s="12">
        <v>90</v>
      </c>
      <c r="B189" s="115">
        <v>43694</v>
      </c>
      <c r="C189" s="89">
        <v>0</v>
      </c>
      <c r="D189" s="89">
        <v>0</v>
      </c>
      <c r="E189" s="89">
        <v>0</v>
      </c>
      <c r="F189" s="89">
        <v>0</v>
      </c>
      <c r="G189" s="89">
        <v>0</v>
      </c>
      <c r="H189" s="89">
        <v>0</v>
      </c>
      <c r="I189" s="19"/>
      <c r="J189" s="19"/>
      <c r="K189" s="25"/>
      <c r="L189" s="26">
        <v>1</v>
      </c>
      <c r="M189" s="26">
        <v>3</v>
      </c>
      <c r="O189" s="19"/>
      <c r="P189" s="19"/>
      <c r="Q189" s="19"/>
      <c r="R189" s="19"/>
      <c r="S189" s="19"/>
      <c r="T189" s="19"/>
    </row>
    <row r="190" spans="1:20" ht="17.100000000000001" customHeight="1" x14ac:dyDescent="0.25">
      <c r="A190" s="12">
        <v>91</v>
      </c>
      <c r="B190" s="115">
        <v>43697</v>
      </c>
      <c r="C190" s="89">
        <v>0</v>
      </c>
      <c r="D190" s="89">
        <v>0</v>
      </c>
      <c r="E190" s="89">
        <v>0</v>
      </c>
      <c r="F190" s="89">
        <v>0</v>
      </c>
      <c r="G190" s="89">
        <v>0</v>
      </c>
      <c r="H190" s="89">
        <v>0</v>
      </c>
      <c r="I190" s="19"/>
      <c r="J190" s="19"/>
      <c r="K190" s="25"/>
      <c r="L190" s="26">
        <v>1</v>
      </c>
      <c r="M190" s="26">
        <v>3</v>
      </c>
      <c r="O190" s="19"/>
      <c r="P190" s="19"/>
      <c r="Q190" s="19"/>
      <c r="R190" s="19"/>
      <c r="S190" s="19"/>
      <c r="T190" s="19"/>
    </row>
    <row r="191" spans="1:20" ht="17.100000000000001" customHeight="1" x14ac:dyDescent="0.25">
      <c r="A191" s="12">
        <v>92</v>
      </c>
      <c r="B191" s="115">
        <v>43698</v>
      </c>
      <c r="C191" s="89">
        <v>0</v>
      </c>
      <c r="D191" s="89">
        <v>0</v>
      </c>
      <c r="E191" s="89">
        <v>0</v>
      </c>
      <c r="F191" s="89">
        <v>0</v>
      </c>
      <c r="G191" s="89">
        <v>0</v>
      </c>
      <c r="H191" s="89">
        <v>0</v>
      </c>
      <c r="I191" s="19"/>
      <c r="J191" s="19"/>
      <c r="K191" s="25"/>
      <c r="L191" s="26">
        <v>1</v>
      </c>
      <c r="M191" s="26">
        <v>3</v>
      </c>
      <c r="O191" s="19"/>
      <c r="P191" s="19"/>
      <c r="Q191" s="19"/>
      <c r="R191" s="19"/>
      <c r="S191" s="19"/>
      <c r="T191" s="19"/>
    </row>
    <row r="192" spans="1:20" ht="17.100000000000001" customHeight="1" x14ac:dyDescent="0.25">
      <c r="A192" s="12">
        <v>93</v>
      </c>
      <c r="B192" s="115">
        <v>43700</v>
      </c>
      <c r="C192" s="89">
        <v>0</v>
      </c>
      <c r="D192" s="89">
        <v>0</v>
      </c>
      <c r="E192" s="89">
        <v>0</v>
      </c>
      <c r="F192" s="89">
        <v>0</v>
      </c>
      <c r="G192" s="89">
        <v>0</v>
      </c>
      <c r="H192" s="89">
        <v>0</v>
      </c>
      <c r="I192" s="19"/>
      <c r="J192" s="19"/>
      <c r="K192" s="25"/>
      <c r="L192" s="26">
        <v>1</v>
      </c>
      <c r="M192" s="26">
        <v>3</v>
      </c>
      <c r="O192" s="19"/>
      <c r="P192" s="19"/>
      <c r="Q192" s="19"/>
      <c r="R192" s="19"/>
      <c r="S192" s="19"/>
      <c r="T192" s="19"/>
    </row>
    <row r="193" spans="1:20" ht="17.100000000000001" customHeight="1" x14ac:dyDescent="0.25">
      <c r="A193" s="12">
        <v>94</v>
      </c>
      <c r="B193" s="115">
        <v>43704</v>
      </c>
      <c r="C193" s="89">
        <v>0</v>
      </c>
      <c r="D193" s="89">
        <v>0</v>
      </c>
      <c r="E193" s="89">
        <v>0</v>
      </c>
      <c r="F193" s="89">
        <v>0</v>
      </c>
      <c r="G193" s="89">
        <v>0</v>
      </c>
      <c r="H193" s="89">
        <v>0</v>
      </c>
      <c r="I193" s="19"/>
      <c r="J193" s="19"/>
      <c r="K193" s="25"/>
      <c r="L193" s="26">
        <v>1</v>
      </c>
      <c r="M193" s="26">
        <v>3</v>
      </c>
      <c r="O193" s="19"/>
      <c r="P193" s="19"/>
      <c r="Q193" s="19"/>
      <c r="R193" s="19"/>
      <c r="S193" s="19"/>
      <c r="T193" s="19"/>
    </row>
    <row r="194" spans="1:20" ht="17.100000000000001" customHeight="1" x14ac:dyDescent="0.25">
      <c r="A194" s="12">
        <v>95</v>
      </c>
      <c r="B194" s="115">
        <v>43706</v>
      </c>
      <c r="C194" s="89">
        <v>0</v>
      </c>
      <c r="D194" s="89">
        <v>0</v>
      </c>
      <c r="E194" s="89">
        <v>0</v>
      </c>
      <c r="F194" s="89">
        <v>0</v>
      </c>
      <c r="G194" s="89">
        <v>0</v>
      </c>
      <c r="H194" s="89">
        <v>0</v>
      </c>
      <c r="I194" s="19"/>
      <c r="J194" s="19"/>
      <c r="K194" s="25"/>
      <c r="L194" s="26">
        <v>1</v>
      </c>
      <c r="M194" s="26">
        <v>3</v>
      </c>
      <c r="O194" s="19"/>
      <c r="P194" s="19"/>
      <c r="Q194" s="19"/>
      <c r="R194" s="19"/>
      <c r="S194" s="19"/>
      <c r="T194" s="19"/>
    </row>
    <row r="195" spans="1:20" ht="17.100000000000001" customHeight="1" x14ac:dyDescent="0.25">
      <c r="A195" s="12">
        <v>96</v>
      </c>
      <c r="B195" s="115">
        <v>43707</v>
      </c>
      <c r="C195" s="89">
        <v>0</v>
      </c>
      <c r="D195" s="89">
        <v>0</v>
      </c>
      <c r="E195" s="89">
        <v>0</v>
      </c>
      <c r="F195" s="89">
        <v>0</v>
      </c>
      <c r="G195" s="89">
        <v>0</v>
      </c>
      <c r="H195" s="89">
        <v>0</v>
      </c>
      <c r="I195" s="19"/>
      <c r="J195" s="19"/>
      <c r="K195" s="25"/>
      <c r="L195" s="26">
        <v>1</v>
      </c>
      <c r="M195" s="26">
        <v>3</v>
      </c>
      <c r="O195" s="19"/>
      <c r="P195" s="19"/>
      <c r="Q195" s="19"/>
      <c r="R195" s="19"/>
      <c r="S195" s="19"/>
      <c r="T195" s="19"/>
    </row>
    <row r="196" spans="1:20" ht="17.100000000000001" customHeight="1" x14ac:dyDescent="0.25">
      <c r="A196" s="12">
        <v>97</v>
      </c>
      <c r="B196" s="136">
        <v>43709</v>
      </c>
      <c r="C196" s="89">
        <v>0</v>
      </c>
      <c r="D196" s="89">
        <v>0</v>
      </c>
      <c r="E196" s="89">
        <v>0</v>
      </c>
      <c r="F196" s="89">
        <v>0</v>
      </c>
      <c r="G196" s="89">
        <v>0</v>
      </c>
      <c r="H196" s="89">
        <v>0</v>
      </c>
      <c r="I196" s="19"/>
      <c r="J196" s="19"/>
      <c r="K196" s="25"/>
      <c r="L196" s="26">
        <v>1</v>
      </c>
      <c r="M196" s="26">
        <v>3</v>
      </c>
      <c r="O196" s="19"/>
      <c r="P196" s="19"/>
      <c r="Q196" s="19"/>
      <c r="R196" s="19"/>
      <c r="S196" s="19"/>
      <c r="T196" s="19"/>
    </row>
    <row r="197" spans="1:20" ht="17.100000000000001" customHeight="1" x14ac:dyDescent="0.25">
      <c r="A197" s="12">
        <v>98</v>
      </c>
      <c r="B197" s="136">
        <v>43713</v>
      </c>
      <c r="C197" s="89">
        <v>0</v>
      </c>
      <c r="D197" s="89">
        <v>0</v>
      </c>
      <c r="E197" s="89">
        <v>0</v>
      </c>
      <c r="F197" s="89">
        <v>0</v>
      </c>
      <c r="G197" s="89">
        <v>0</v>
      </c>
      <c r="H197" s="89">
        <v>0</v>
      </c>
      <c r="I197" s="19"/>
      <c r="J197" s="19"/>
      <c r="K197" s="25"/>
      <c r="L197" s="26">
        <v>1</v>
      </c>
      <c r="M197" s="26">
        <v>3</v>
      </c>
      <c r="O197" s="19"/>
      <c r="P197" s="19"/>
      <c r="Q197" s="19"/>
      <c r="R197" s="19"/>
      <c r="S197" s="19"/>
      <c r="T197" s="19"/>
    </row>
    <row r="198" spans="1:20" ht="17.100000000000001" customHeight="1" x14ac:dyDescent="0.25">
      <c r="A198" s="12">
        <v>99</v>
      </c>
      <c r="B198" s="136">
        <v>43715</v>
      </c>
      <c r="C198" s="89">
        <v>0</v>
      </c>
      <c r="D198" s="89">
        <v>0</v>
      </c>
      <c r="E198" s="89">
        <v>0</v>
      </c>
      <c r="F198" s="89">
        <v>0</v>
      </c>
      <c r="G198" s="89">
        <v>0</v>
      </c>
      <c r="H198" s="89">
        <v>0</v>
      </c>
      <c r="I198" s="19"/>
      <c r="J198" s="19"/>
      <c r="K198" s="25"/>
      <c r="L198" s="26">
        <v>1</v>
      </c>
      <c r="M198" s="26">
        <v>3</v>
      </c>
      <c r="O198" s="19"/>
      <c r="P198" s="19"/>
      <c r="Q198" s="19"/>
      <c r="R198" s="19"/>
      <c r="S198" s="19"/>
      <c r="T198" s="19"/>
    </row>
    <row r="199" spans="1:20" ht="17.100000000000001" customHeight="1" x14ac:dyDescent="0.25">
      <c r="A199" s="12">
        <v>100</v>
      </c>
      <c r="B199" s="136">
        <v>43716</v>
      </c>
      <c r="C199" s="89">
        <v>0</v>
      </c>
      <c r="D199" s="89">
        <v>0</v>
      </c>
      <c r="E199" s="89">
        <v>0</v>
      </c>
      <c r="F199" s="89">
        <v>0</v>
      </c>
      <c r="G199" s="89">
        <v>0</v>
      </c>
      <c r="H199" s="89">
        <v>0</v>
      </c>
      <c r="I199" s="19"/>
      <c r="J199" s="19"/>
      <c r="K199" s="25"/>
      <c r="L199" s="26">
        <v>1</v>
      </c>
      <c r="M199" s="26">
        <v>3</v>
      </c>
      <c r="O199" s="19"/>
      <c r="P199" s="19"/>
      <c r="Q199" s="19"/>
      <c r="R199" s="19"/>
      <c r="S199" s="19"/>
      <c r="T199" s="19"/>
    </row>
    <row r="200" spans="1:20" ht="17.100000000000001" customHeight="1" x14ac:dyDescent="0.25">
      <c r="A200" s="12">
        <v>101</v>
      </c>
      <c r="B200" s="136">
        <v>43719</v>
      </c>
      <c r="C200" s="89">
        <v>0</v>
      </c>
      <c r="D200" s="89">
        <v>0</v>
      </c>
      <c r="E200" s="89">
        <v>0</v>
      </c>
      <c r="F200" s="89">
        <v>0</v>
      </c>
      <c r="G200" s="89">
        <v>0</v>
      </c>
      <c r="H200" s="89">
        <v>0</v>
      </c>
      <c r="I200" s="19"/>
      <c r="J200" s="19"/>
      <c r="K200" s="25"/>
      <c r="L200" s="26">
        <v>1</v>
      </c>
      <c r="M200" s="26">
        <v>3</v>
      </c>
      <c r="O200" s="19"/>
      <c r="P200" s="19"/>
      <c r="Q200" s="19"/>
      <c r="R200" s="19"/>
      <c r="S200" s="19"/>
      <c r="T200" s="19"/>
    </row>
    <row r="201" spans="1:20" ht="17.100000000000001" customHeight="1" x14ac:dyDescent="0.25">
      <c r="A201" s="12">
        <v>102</v>
      </c>
      <c r="B201" s="136">
        <v>43721</v>
      </c>
      <c r="C201" s="89">
        <v>0</v>
      </c>
      <c r="D201" s="89">
        <v>0</v>
      </c>
      <c r="E201" s="89">
        <v>0</v>
      </c>
      <c r="F201" s="89">
        <v>0</v>
      </c>
      <c r="G201" s="89">
        <v>0</v>
      </c>
      <c r="H201" s="89">
        <v>0</v>
      </c>
      <c r="I201" s="19"/>
      <c r="J201" s="19"/>
      <c r="K201" s="25"/>
      <c r="L201" s="26">
        <v>1</v>
      </c>
      <c r="M201" s="26">
        <v>3</v>
      </c>
      <c r="O201" s="19"/>
      <c r="P201" s="19"/>
      <c r="Q201" s="19"/>
      <c r="R201" s="19"/>
      <c r="S201" s="19"/>
      <c r="T201" s="19"/>
    </row>
    <row r="202" spans="1:20" ht="17.100000000000001" customHeight="1" x14ac:dyDescent="0.25">
      <c r="A202" s="12">
        <v>103</v>
      </c>
      <c r="B202" s="136">
        <v>43723</v>
      </c>
      <c r="C202" s="89">
        <v>0</v>
      </c>
      <c r="D202" s="89">
        <v>0</v>
      </c>
      <c r="E202" s="89">
        <v>0</v>
      </c>
      <c r="F202" s="89">
        <v>0</v>
      </c>
      <c r="G202" s="89">
        <v>0</v>
      </c>
      <c r="H202" s="89">
        <v>0</v>
      </c>
      <c r="I202" s="19"/>
      <c r="J202" s="19"/>
      <c r="K202" s="25"/>
      <c r="L202" s="26">
        <v>1</v>
      </c>
      <c r="M202" s="26">
        <v>3</v>
      </c>
      <c r="O202" s="19"/>
      <c r="P202" s="19"/>
      <c r="Q202" s="19"/>
      <c r="R202" s="19"/>
      <c r="S202" s="19"/>
      <c r="T202" s="19"/>
    </row>
    <row r="203" spans="1:20" ht="17.100000000000001" customHeight="1" x14ac:dyDescent="0.25">
      <c r="A203" s="12">
        <v>104</v>
      </c>
      <c r="B203" s="136">
        <v>43730</v>
      </c>
      <c r="C203" s="89">
        <v>0</v>
      </c>
      <c r="D203" s="89">
        <v>0</v>
      </c>
      <c r="E203" s="89">
        <v>0</v>
      </c>
      <c r="F203" s="89">
        <v>0</v>
      </c>
      <c r="G203" s="89">
        <v>0</v>
      </c>
      <c r="H203" s="89">
        <v>0</v>
      </c>
      <c r="I203" s="19"/>
      <c r="J203" s="19"/>
      <c r="K203" s="25"/>
      <c r="L203" s="26">
        <v>1</v>
      </c>
      <c r="M203" s="26">
        <v>3</v>
      </c>
      <c r="O203" s="19"/>
      <c r="P203" s="19"/>
      <c r="Q203" s="19"/>
      <c r="R203" s="19"/>
      <c r="S203" s="19"/>
      <c r="T203" s="19"/>
    </row>
    <row r="204" spans="1:20" ht="17.100000000000001" customHeight="1" x14ac:dyDescent="0.25">
      <c r="A204" s="12">
        <v>105</v>
      </c>
      <c r="B204" s="136">
        <v>43737</v>
      </c>
      <c r="C204" s="89">
        <v>0</v>
      </c>
      <c r="D204" s="89">
        <v>0</v>
      </c>
      <c r="E204" s="89">
        <v>0</v>
      </c>
      <c r="F204" s="89">
        <v>0</v>
      </c>
      <c r="G204" s="89">
        <v>0</v>
      </c>
      <c r="H204" s="89">
        <v>0</v>
      </c>
      <c r="I204" s="19"/>
      <c r="J204" s="19"/>
      <c r="K204" s="25"/>
      <c r="L204" s="26">
        <v>1</v>
      </c>
      <c r="M204" s="26">
        <v>3</v>
      </c>
      <c r="O204" s="19"/>
      <c r="P204" s="19"/>
      <c r="Q204" s="19"/>
      <c r="R204" s="19"/>
      <c r="S204" s="19"/>
      <c r="T204" s="19"/>
    </row>
    <row r="205" spans="1:20" ht="17.100000000000001" customHeight="1" x14ac:dyDescent="0.25">
      <c r="A205" s="12">
        <v>106</v>
      </c>
      <c r="B205" s="143">
        <v>43740</v>
      </c>
      <c r="C205" s="144">
        <v>0</v>
      </c>
      <c r="D205" s="144">
        <v>0</v>
      </c>
      <c r="E205" s="144">
        <v>0</v>
      </c>
      <c r="F205" s="144">
        <v>0</v>
      </c>
      <c r="G205" s="144">
        <v>0</v>
      </c>
      <c r="H205" s="144">
        <v>0</v>
      </c>
      <c r="I205" s="19"/>
      <c r="J205" s="19"/>
      <c r="K205" s="25"/>
      <c r="L205" s="26">
        <v>1</v>
      </c>
      <c r="M205" s="26">
        <v>3</v>
      </c>
      <c r="O205" s="19"/>
      <c r="P205" s="19"/>
      <c r="Q205" s="19"/>
      <c r="R205" s="19"/>
      <c r="S205" s="19"/>
      <c r="T205" s="19"/>
    </row>
    <row r="206" spans="1:20" ht="17.100000000000001" customHeight="1" x14ac:dyDescent="0.25">
      <c r="A206" s="12">
        <v>107</v>
      </c>
      <c r="B206" s="143">
        <v>43750</v>
      </c>
      <c r="C206" s="144">
        <v>0</v>
      </c>
      <c r="D206" s="144">
        <v>0</v>
      </c>
      <c r="E206" s="144">
        <v>0</v>
      </c>
      <c r="F206" s="144">
        <v>0</v>
      </c>
      <c r="G206" s="144">
        <v>0</v>
      </c>
      <c r="H206" s="144">
        <v>0</v>
      </c>
      <c r="I206" s="19"/>
      <c r="J206" s="19"/>
      <c r="K206" s="25"/>
      <c r="L206" s="26">
        <v>1</v>
      </c>
      <c r="M206" s="26">
        <v>3</v>
      </c>
      <c r="O206" s="19"/>
      <c r="P206" s="19"/>
      <c r="Q206" s="19"/>
      <c r="R206" s="19"/>
      <c r="S206" s="19"/>
      <c r="T206" s="19"/>
    </row>
    <row r="207" spans="1:20" ht="17.100000000000001" customHeight="1" x14ac:dyDescent="0.25">
      <c r="A207" s="12">
        <v>108</v>
      </c>
      <c r="B207" s="143">
        <v>43753</v>
      </c>
      <c r="C207" s="144">
        <v>0</v>
      </c>
      <c r="D207" s="144">
        <v>0</v>
      </c>
      <c r="E207" s="144">
        <v>0</v>
      </c>
      <c r="F207" s="144">
        <v>0</v>
      </c>
      <c r="G207" s="144">
        <v>0</v>
      </c>
      <c r="H207" s="144">
        <v>0</v>
      </c>
      <c r="I207" s="19"/>
      <c r="J207" s="19"/>
      <c r="K207" s="25"/>
      <c r="L207" s="26">
        <v>1</v>
      </c>
      <c r="M207" s="26">
        <v>3</v>
      </c>
      <c r="O207" s="19"/>
      <c r="P207" s="19"/>
      <c r="Q207" s="19"/>
      <c r="R207" s="19"/>
      <c r="S207" s="19"/>
      <c r="T207" s="19"/>
    </row>
    <row r="208" spans="1:20" ht="17.100000000000001" customHeight="1" x14ac:dyDescent="0.25">
      <c r="A208" s="12">
        <v>109</v>
      </c>
      <c r="B208" s="143">
        <v>43756</v>
      </c>
      <c r="C208" s="144">
        <v>0</v>
      </c>
      <c r="D208" s="144">
        <v>0</v>
      </c>
      <c r="E208" s="144">
        <v>0</v>
      </c>
      <c r="F208" s="144">
        <v>0</v>
      </c>
      <c r="G208" s="144">
        <v>0</v>
      </c>
      <c r="H208" s="144">
        <v>0</v>
      </c>
      <c r="I208" s="19"/>
      <c r="J208" s="19"/>
      <c r="K208" s="25"/>
      <c r="L208" s="26">
        <v>1</v>
      </c>
      <c r="M208" s="26">
        <v>3</v>
      </c>
      <c r="O208" s="19"/>
      <c r="P208" s="19"/>
      <c r="Q208" s="19"/>
      <c r="R208" s="19"/>
      <c r="S208" s="19"/>
      <c r="T208" s="19"/>
    </row>
    <row r="209" spans="1:20" ht="17.100000000000001" customHeight="1" x14ac:dyDescent="0.25">
      <c r="A209" s="12">
        <v>110</v>
      </c>
      <c r="B209" s="143">
        <v>43758</v>
      </c>
      <c r="C209" s="144">
        <v>0</v>
      </c>
      <c r="D209" s="144">
        <v>0</v>
      </c>
      <c r="E209" s="144">
        <v>0</v>
      </c>
      <c r="F209" s="144">
        <v>0</v>
      </c>
      <c r="G209" s="144">
        <v>0</v>
      </c>
      <c r="H209" s="144">
        <v>0</v>
      </c>
      <c r="I209" s="19"/>
      <c r="J209" s="19"/>
      <c r="K209" s="25"/>
      <c r="L209" s="26">
        <v>1</v>
      </c>
      <c r="M209" s="26">
        <v>3</v>
      </c>
      <c r="O209" s="19"/>
      <c r="P209" s="19"/>
      <c r="Q209" s="19"/>
      <c r="R209" s="19"/>
      <c r="S209" s="19"/>
      <c r="T209" s="19"/>
    </row>
    <row r="210" spans="1:20" ht="17.100000000000001" customHeight="1" x14ac:dyDescent="0.25">
      <c r="A210" s="12">
        <v>111</v>
      </c>
      <c r="B210" s="143">
        <v>43761</v>
      </c>
      <c r="C210" s="144">
        <v>0</v>
      </c>
      <c r="D210" s="144">
        <v>0</v>
      </c>
      <c r="E210" s="144">
        <v>0</v>
      </c>
      <c r="F210" s="144">
        <v>0</v>
      </c>
      <c r="G210" s="144">
        <v>0</v>
      </c>
      <c r="H210" s="144">
        <v>0</v>
      </c>
      <c r="I210" s="19"/>
      <c r="J210" s="19"/>
      <c r="K210" s="25"/>
      <c r="L210" s="26">
        <v>1</v>
      </c>
      <c r="M210" s="26">
        <v>3</v>
      </c>
      <c r="O210" s="19"/>
      <c r="P210" s="19"/>
      <c r="Q210" s="19"/>
      <c r="R210" s="19"/>
      <c r="S210" s="19"/>
      <c r="T210" s="19"/>
    </row>
    <row r="211" spans="1:20" ht="17.100000000000001" customHeight="1" x14ac:dyDescent="0.25">
      <c r="A211" s="12">
        <v>112</v>
      </c>
      <c r="B211" s="143">
        <v>43768</v>
      </c>
      <c r="C211" s="144">
        <v>0</v>
      </c>
      <c r="D211" s="144">
        <v>0</v>
      </c>
      <c r="E211" s="144">
        <v>0</v>
      </c>
      <c r="F211" s="144">
        <v>0</v>
      </c>
      <c r="G211" s="144">
        <v>0</v>
      </c>
      <c r="H211" s="144">
        <v>0</v>
      </c>
      <c r="I211" s="19"/>
      <c r="J211" s="19"/>
      <c r="K211" s="25"/>
      <c r="L211" s="26">
        <v>1</v>
      </c>
      <c r="M211" s="26">
        <v>3</v>
      </c>
      <c r="O211" s="19"/>
      <c r="P211" s="19"/>
      <c r="Q211" s="19"/>
      <c r="R211" s="19"/>
      <c r="S211" s="19"/>
      <c r="T211" s="19"/>
    </row>
    <row r="212" spans="1:20" ht="17.100000000000001" customHeight="1" x14ac:dyDescent="0.25">
      <c r="A212" s="12">
        <v>113</v>
      </c>
      <c r="B212" s="143">
        <v>43771</v>
      </c>
      <c r="C212" s="116">
        <v>0</v>
      </c>
      <c r="D212" s="144">
        <v>0</v>
      </c>
      <c r="E212" s="144">
        <v>0</v>
      </c>
      <c r="F212" s="144">
        <v>0</v>
      </c>
      <c r="G212" s="144">
        <v>0</v>
      </c>
      <c r="H212" s="144">
        <v>0</v>
      </c>
      <c r="I212" s="19"/>
      <c r="J212" s="19"/>
      <c r="K212" s="25"/>
      <c r="L212" s="26">
        <v>1</v>
      </c>
      <c r="M212" s="26">
        <v>3</v>
      </c>
      <c r="O212" s="19"/>
      <c r="P212" s="19"/>
      <c r="Q212" s="19"/>
      <c r="R212" s="19"/>
      <c r="S212" s="19"/>
      <c r="T212" s="19"/>
    </row>
    <row r="213" spans="1:20" ht="17.100000000000001" customHeight="1" x14ac:dyDescent="0.25">
      <c r="A213" s="12">
        <v>114</v>
      </c>
      <c r="B213" s="143">
        <v>43774</v>
      </c>
      <c r="C213" s="116">
        <v>0</v>
      </c>
      <c r="D213" s="144">
        <v>0</v>
      </c>
      <c r="E213" s="144">
        <v>0</v>
      </c>
      <c r="F213" s="144">
        <v>0</v>
      </c>
      <c r="G213" s="144">
        <v>0</v>
      </c>
      <c r="H213" s="144">
        <v>0</v>
      </c>
      <c r="I213" s="19"/>
      <c r="J213" s="19"/>
      <c r="K213" s="25"/>
      <c r="L213" s="26">
        <v>1</v>
      </c>
      <c r="M213" s="26">
        <v>3</v>
      </c>
      <c r="O213" s="19"/>
      <c r="P213" s="19"/>
      <c r="Q213" s="19"/>
      <c r="R213" s="19"/>
      <c r="S213" s="19"/>
      <c r="T213" s="19"/>
    </row>
    <row r="214" spans="1:20" ht="17.100000000000001" customHeight="1" x14ac:dyDescent="0.25">
      <c r="A214" s="12">
        <v>115</v>
      </c>
      <c r="B214" s="143">
        <v>43776</v>
      </c>
      <c r="C214" s="116">
        <v>0</v>
      </c>
      <c r="D214" s="144">
        <v>0</v>
      </c>
      <c r="E214" s="144">
        <v>0</v>
      </c>
      <c r="F214" s="144">
        <v>1</v>
      </c>
      <c r="G214" s="144">
        <v>0</v>
      </c>
      <c r="H214" s="144">
        <v>0</v>
      </c>
      <c r="I214" s="19"/>
      <c r="J214" s="19"/>
      <c r="K214" s="25"/>
      <c r="L214" s="26">
        <v>1</v>
      </c>
      <c r="M214" s="26">
        <v>3</v>
      </c>
      <c r="O214" s="19"/>
      <c r="P214" s="19"/>
      <c r="Q214" s="19"/>
      <c r="R214" s="19"/>
      <c r="S214" s="19"/>
      <c r="T214" s="19"/>
    </row>
    <row r="215" spans="1:20" ht="17.100000000000001" customHeight="1" x14ac:dyDescent="0.25">
      <c r="A215" s="12">
        <v>116</v>
      </c>
      <c r="B215" s="143">
        <v>43777</v>
      </c>
      <c r="C215" s="116">
        <v>0</v>
      </c>
      <c r="D215" s="144">
        <v>0</v>
      </c>
      <c r="E215" s="144">
        <v>0</v>
      </c>
      <c r="F215" s="144">
        <v>0</v>
      </c>
      <c r="G215" s="144">
        <v>0</v>
      </c>
      <c r="H215" s="144">
        <v>0</v>
      </c>
      <c r="I215" s="19"/>
      <c r="J215" s="19"/>
      <c r="K215" s="25"/>
      <c r="L215" s="26">
        <v>1</v>
      </c>
      <c r="M215" s="26">
        <v>3</v>
      </c>
      <c r="O215" s="19"/>
      <c r="P215" s="19"/>
      <c r="Q215" s="19"/>
      <c r="R215" s="19"/>
      <c r="S215" s="19"/>
      <c r="T215" s="19"/>
    </row>
    <row r="216" spans="1:20" ht="17.100000000000001" customHeight="1" x14ac:dyDescent="0.25">
      <c r="A216" s="12">
        <v>117</v>
      </c>
      <c r="B216" s="143">
        <v>43782</v>
      </c>
      <c r="C216" s="116">
        <v>0</v>
      </c>
      <c r="D216" s="144">
        <v>0</v>
      </c>
      <c r="E216" s="144">
        <v>0</v>
      </c>
      <c r="F216" s="144">
        <v>0</v>
      </c>
      <c r="G216" s="144">
        <v>0</v>
      </c>
      <c r="H216" s="144">
        <v>0</v>
      </c>
      <c r="I216" s="19"/>
      <c r="J216" s="19"/>
      <c r="K216" s="25"/>
      <c r="L216" s="26">
        <v>1</v>
      </c>
      <c r="M216" s="26">
        <v>3</v>
      </c>
      <c r="O216" s="19"/>
      <c r="P216" s="19"/>
      <c r="Q216" s="19"/>
      <c r="R216" s="19"/>
      <c r="S216" s="19"/>
      <c r="T216" s="19"/>
    </row>
    <row r="217" spans="1:20" ht="17.100000000000001" customHeight="1" x14ac:dyDescent="0.25">
      <c r="A217" s="12">
        <v>118</v>
      </c>
      <c r="B217" s="143">
        <v>43784</v>
      </c>
      <c r="C217" s="116">
        <v>0</v>
      </c>
      <c r="D217" s="144">
        <v>0</v>
      </c>
      <c r="E217" s="144">
        <v>0</v>
      </c>
      <c r="F217" s="144">
        <v>0</v>
      </c>
      <c r="G217" s="144">
        <v>0</v>
      </c>
      <c r="H217" s="144">
        <v>0</v>
      </c>
      <c r="I217" s="19"/>
      <c r="J217" s="19"/>
      <c r="K217" s="25"/>
      <c r="L217" s="26">
        <v>1</v>
      </c>
      <c r="M217" s="26">
        <v>3</v>
      </c>
      <c r="O217" s="19"/>
      <c r="P217" s="19"/>
      <c r="Q217" s="19"/>
      <c r="R217" s="19"/>
      <c r="S217" s="19"/>
      <c r="T217" s="19"/>
    </row>
    <row r="218" spans="1:20" ht="17.100000000000001" customHeight="1" x14ac:dyDescent="0.25">
      <c r="A218" s="12">
        <v>119</v>
      </c>
      <c r="B218" s="143">
        <v>43786</v>
      </c>
      <c r="C218" s="116">
        <v>0</v>
      </c>
      <c r="D218" s="144">
        <v>0</v>
      </c>
      <c r="E218" s="144">
        <v>0</v>
      </c>
      <c r="F218" s="144">
        <v>0</v>
      </c>
      <c r="G218" s="144">
        <v>0</v>
      </c>
      <c r="H218" s="144">
        <v>1</v>
      </c>
      <c r="I218" s="19"/>
      <c r="J218" s="19"/>
      <c r="K218" s="25"/>
      <c r="L218" s="26">
        <v>1</v>
      </c>
      <c r="M218" s="26">
        <v>3</v>
      </c>
      <c r="O218" s="19"/>
      <c r="P218" s="19"/>
      <c r="Q218" s="19"/>
      <c r="R218" s="19"/>
      <c r="S218" s="19"/>
      <c r="T218" s="19"/>
    </row>
    <row r="219" spans="1:20" ht="17.100000000000001" customHeight="1" x14ac:dyDescent="0.25">
      <c r="A219" s="12">
        <v>120</v>
      </c>
      <c r="B219" s="143">
        <v>43787</v>
      </c>
      <c r="C219" s="116">
        <v>0</v>
      </c>
      <c r="D219" s="116">
        <v>0</v>
      </c>
      <c r="E219" s="116">
        <v>0</v>
      </c>
      <c r="F219" s="116">
        <v>0</v>
      </c>
      <c r="G219" s="116">
        <v>0</v>
      </c>
      <c r="H219" s="116">
        <v>0</v>
      </c>
      <c r="I219" s="19"/>
      <c r="J219" s="19"/>
      <c r="K219" s="25"/>
      <c r="L219" s="26">
        <v>1</v>
      </c>
      <c r="M219" s="26">
        <v>3</v>
      </c>
      <c r="O219" s="19"/>
      <c r="P219" s="19"/>
      <c r="Q219" s="19"/>
      <c r="R219" s="19"/>
      <c r="S219" s="19"/>
      <c r="T219" s="19"/>
    </row>
    <row r="220" spans="1:20" ht="17.100000000000001" customHeight="1" x14ac:dyDescent="0.25">
      <c r="A220" s="12">
        <v>121</v>
      </c>
      <c r="B220" s="143">
        <v>43790</v>
      </c>
      <c r="C220" s="116">
        <v>0</v>
      </c>
      <c r="D220" s="116">
        <v>0</v>
      </c>
      <c r="E220" s="116">
        <v>0</v>
      </c>
      <c r="F220" s="116">
        <v>0</v>
      </c>
      <c r="G220" s="116">
        <v>0</v>
      </c>
      <c r="H220" s="116">
        <v>0</v>
      </c>
      <c r="I220" s="19"/>
      <c r="J220" s="19"/>
      <c r="K220" s="25"/>
      <c r="L220" s="26">
        <v>1</v>
      </c>
      <c r="M220" s="26">
        <v>3</v>
      </c>
      <c r="O220" s="19"/>
      <c r="P220" s="19"/>
      <c r="Q220" s="19"/>
      <c r="R220" s="19"/>
      <c r="S220" s="19"/>
      <c r="T220" s="19"/>
    </row>
    <row r="221" spans="1:20" ht="17.100000000000001" customHeight="1" x14ac:dyDescent="0.25">
      <c r="A221" s="12">
        <v>122</v>
      </c>
      <c r="B221" s="143">
        <v>43793</v>
      </c>
      <c r="C221" s="116">
        <v>0</v>
      </c>
      <c r="D221" s="116">
        <v>0</v>
      </c>
      <c r="E221" s="116">
        <v>0</v>
      </c>
      <c r="F221" s="116">
        <v>0</v>
      </c>
      <c r="G221" s="116">
        <v>0</v>
      </c>
      <c r="H221" s="116">
        <v>0</v>
      </c>
      <c r="I221" s="19"/>
      <c r="J221" s="19"/>
      <c r="K221" s="25"/>
      <c r="L221" s="26">
        <v>1</v>
      </c>
      <c r="M221" s="26">
        <v>3</v>
      </c>
      <c r="O221" s="19"/>
      <c r="P221" s="19"/>
      <c r="Q221" s="19"/>
      <c r="R221" s="19"/>
      <c r="S221" s="19"/>
      <c r="T221" s="19"/>
    </row>
    <row r="222" spans="1:20" ht="17.100000000000001" customHeight="1" x14ac:dyDescent="0.25">
      <c r="A222" s="12">
        <v>123</v>
      </c>
      <c r="B222" s="143">
        <v>43795</v>
      </c>
      <c r="C222" s="116">
        <v>0</v>
      </c>
      <c r="D222" s="116">
        <v>0</v>
      </c>
      <c r="E222" s="116">
        <v>0</v>
      </c>
      <c r="F222" s="116">
        <v>0</v>
      </c>
      <c r="G222" s="116">
        <v>0</v>
      </c>
      <c r="H222" s="116">
        <v>0</v>
      </c>
      <c r="I222" s="19"/>
      <c r="J222" s="19"/>
      <c r="K222" s="25"/>
      <c r="L222" s="26">
        <v>1</v>
      </c>
      <c r="M222" s="26">
        <v>3</v>
      </c>
      <c r="O222" s="19"/>
      <c r="P222" s="19"/>
      <c r="Q222" s="19"/>
      <c r="R222" s="19"/>
      <c r="S222" s="19"/>
      <c r="T222" s="19"/>
    </row>
    <row r="223" spans="1:20" ht="17.100000000000001" customHeight="1" x14ac:dyDescent="0.25">
      <c r="A223" s="12">
        <v>124</v>
      </c>
      <c r="B223" s="143">
        <v>43798</v>
      </c>
      <c r="C223" s="116">
        <v>0</v>
      </c>
      <c r="D223" s="116">
        <v>0</v>
      </c>
      <c r="E223" s="116">
        <v>0</v>
      </c>
      <c r="F223" s="116">
        <v>0</v>
      </c>
      <c r="G223" s="116">
        <v>0</v>
      </c>
      <c r="H223" s="116">
        <v>0</v>
      </c>
      <c r="I223" s="19"/>
      <c r="J223" s="19"/>
      <c r="K223" s="25"/>
      <c r="L223" s="26">
        <v>1</v>
      </c>
      <c r="M223" s="26">
        <v>3</v>
      </c>
      <c r="O223" s="19"/>
      <c r="P223" s="19"/>
      <c r="Q223" s="19"/>
      <c r="R223" s="19"/>
      <c r="S223" s="19"/>
      <c r="T223" s="19"/>
    </row>
    <row r="224" spans="1:20" ht="17.100000000000001" customHeight="1" x14ac:dyDescent="0.25">
      <c r="A224" s="12">
        <v>125</v>
      </c>
      <c r="B224" s="143">
        <v>43801</v>
      </c>
      <c r="C224" s="116">
        <v>0</v>
      </c>
      <c r="D224" s="116">
        <v>0</v>
      </c>
      <c r="E224" s="116">
        <v>0</v>
      </c>
      <c r="F224" s="116">
        <v>0</v>
      </c>
      <c r="G224" s="116">
        <v>0</v>
      </c>
      <c r="H224" s="116">
        <v>0</v>
      </c>
      <c r="I224" s="19"/>
      <c r="J224" s="19"/>
      <c r="K224" s="25"/>
      <c r="L224" s="26">
        <v>1</v>
      </c>
      <c r="M224" s="26">
        <v>3</v>
      </c>
      <c r="O224" s="19"/>
      <c r="P224" s="19"/>
      <c r="Q224" s="19"/>
      <c r="R224" s="19"/>
      <c r="S224" s="19"/>
      <c r="T224" s="19"/>
    </row>
    <row r="225" spans="1:20" ht="17.100000000000001" customHeight="1" x14ac:dyDescent="0.25">
      <c r="A225" s="12">
        <v>126</v>
      </c>
      <c r="B225" s="143">
        <v>43803</v>
      </c>
      <c r="C225" s="116">
        <v>0</v>
      </c>
      <c r="D225" s="116">
        <v>0</v>
      </c>
      <c r="E225" s="116">
        <v>0</v>
      </c>
      <c r="F225" s="116">
        <v>1</v>
      </c>
      <c r="G225" s="116">
        <v>0</v>
      </c>
      <c r="H225" s="116">
        <v>0</v>
      </c>
      <c r="I225" s="19"/>
      <c r="J225" s="19"/>
      <c r="K225" s="25"/>
      <c r="L225" s="26">
        <v>1</v>
      </c>
      <c r="M225" s="26">
        <v>3</v>
      </c>
      <c r="O225" s="19"/>
      <c r="P225" s="19"/>
      <c r="Q225" s="19"/>
      <c r="R225" s="19"/>
      <c r="S225" s="19"/>
      <c r="T225" s="19"/>
    </row>
    <row r="226" spans="1:20" ht="17.100000000000001" customHeight="1" x14ac:dyDescent="0.25">
      <c r="A226" s="12">
        <v>127</v>
      </c>
      <c r="B226" s="143">
        <v>43805</v>
      </c>
      <c r="C226" s="116">
        <v>0</v>
      </c>
      <c r="D226" s="116">
        <v>0</v>
      </c>
      <c r="E226" s="116">
        <v>0</v>
      </c>
      <c r="F226" s="116">
        <v>0</v>
      </c>
      <c r="G226" s="116">
        <v>0</v>
      </c>
      <c r="H226" s="116">
        <v>0</v>
      </c>
      <c r="I226" s="19"/>
      <c r="J226" s="19"/>
      <c r="K226" s="25"/>
      <c r="L226" s="26">
        <v>1</v>
      </c>
      <c r="M226" s="26">
        <v>3</v>
      </c>
      <c r="O226" s="19"/>
      <c r="P226" s="19"/>
      <c r="Q226" s="19"/>
      <c r="R226" s="19"/>
      <c r="S226" s="19"/>
      <c r="T226" s="19"/>
    </row>
    <row r="227" spans="1:20" ht="17.100000000000001" customHeight="1" x14ac:dyDescent="0.25">
      <c r="A227" s="12">
        <v>128</v>
      </c>
      <c r="B227" s="143">
        <v>43807</v>
      </c>
      <c r="C227" s="116">
        <v>0</v>
      </c>
      <c r="D227" s="116">
        <v>0</v>
      </c>
      <c r="E227" s="116">
        <v>0</v>
      </c>
      <c r="F227" s="116">
        <v>0</v>
      </c>
      <c r="G227" s="116">
        <v>0</v>
      </c>
      <c r="H227" s="116">
        <v>0</v>
      </c>
      <c r="I227" s="19"/>
      <c r="J227" s="19"/>
      <c r="K227" s="25"/>
      <c r="L227" s="26">
        <v>1</v>
      </c>
      <c r="M227" s="26">
        <v>3</v>
      </c>
      <c r="O227" s="19"/>
      <c r="P227" s="19"/>
      <c r="Q227" s="19"/>
      <c r="R227" s="19"/>
      <c r="S227" s="19"/>
      <c r="T227" s="19"/>
    </row>
    <row r="228" spans="1:20" ht="17.100000000000001" customHeight="1" x14ac:dyDescent="0.25">
      <c r="A228" s="12">
        <v>129</v>
      </c>
      <c r="B228" s="143">
        <v>43808</v>
      </c>
      <c r="C228" s="116">
        <v>0</v>
      </c>
      <c r="D228" s="116">
        <v>0</v>
      </c>
      <c r="E228" s="116">
        <v>0</v>
      </c>
      <c r="F228" s="116">
        <v>0</v>
      </c>
      <c r="G228" s="116">
        <v>0</v>
      </c>
      <c r="H228" s="116">
        <v>0</v>
      </c>
      <c r="I228" s="19"/>
      <c r="J228" s="19"/>
      <c r="K228" s="25"/>
      <c r="L228" s="26">
        <v>1</v>
      </c>
      <c r="M228" s="26">
        <v>3</v>
      </c>
      <c r="O228" s="19"/>
      <c r="P228" s="19"/>
      <c r="Q228" s="19"/>
      <c r="R228" s="19"/>
      <c r="S228" s="19"/>
      <c r="T228" s="19"/>
    </row>
    <row r="229" spans="1:20" ht="17.100000000000001" customHeight="1" x14ac:dyDescent="0.25">
      <c r="A229" s="12">
        <v>131</v>
      </c>
      <c r="B229" s="143">
        <v>43811</v>
      </c>
      <c r="C229" s="116">
        <v>0</v>
      </c>
      <c r="D229" s="116">
        <v>0</v>
      </c>
      <c r="E229" s="116">
        <v>0</v>
      </c>
      <c r="F229" s="116">
        <v>0</v>
      </c>
      <c r="G229" s="116">
        <v>0</v>
      </c>
      <c r="H229" s="116">
        <v>0</v>
      </c>
      <c r="I229" s="19"/>
      <c r="J229" s="19"/>
      <c r="K229" s="25"/>
      <c r="L229" s="26">
        <v>1</v>
      </c>
      <c r="M229" s="26">
        <v>3</v>
      </c>
      <c r="O229" s="19"/>
      <c r="P229" s="19"/>
      <c r="Q229" s="19"/>
      <c r="R229" s="19"/>
      <c r="S229" s="19"/>
      <c r="T229" s="19"/>
    </row>
    <row r="230" spans="1:20" ht="17.100000000000001" customHeight="1" x14ac:dyDescent="0.25">
      <c r="A230" s="12">
        <v>132</v>
      </c>
      <c r="B230" s="143">
        <v>43812</v>
      </c>
      <c r="C230" s="116">
        <v>0</v>
      </c>
      <c r="D230" s="116">
        <v>0</v>
      </c>
      <c r="E230" s="116">
        <v>0</v>
      </c>
      <c r="F230" s="116">
        <v>0</v>
      </c>
      <c r="G230" s="116">
        <v>0</v>
      </c>
      <c r="H230" s="116">
        <v>0</v>
      </c>
      <c r="I230" s="19"/>
      <c r="J230" s="19"/>
      <c r="K230" s="25"/>
      <c r="L230" s="26">
        <v>1</v>
      </c>
      <c r="M230" s="26">
        <v>3</v>
      </c>
      <c r="O230" s="19"/>
      <c r="P230" s="19"/>
      <c r="Q230" s="19"/>
      <c r="R230" s="19"/>
      <c r="S230" s="19"/>
      <c r="T230" s="19"/>
    </row>
    <row r="231" spans="1:20" ht="17.100000000000001" customHeight="1" x14ac:dyDescent="0.25">
      <c r="A231" s="12">
        <v>133</v>
      </c>
      <c r="B231" s="143">
        <v>43817</v>
      </c>
      <c r="C231" s="116">
        <v>0</v>
      </c>
      <c r="D231" s="116">
        <v>0</v>
      </c>
      <c r="E231" s="116">
        <v>0</v>
      </c>
      <c r="F231" s="116">
        <v>0</v>
      </c>
      <c r="G231" s="116">
        <v>0</v>
      </c>
      <c r="H231" s="116">
        <v>0</v>
      </c>
      <c r="I231" s="19"/>
      <c r="J231" s="19"/>
      <c r="K231" s="25"/>
      <c r="L231" s="26">
        <v>1</v>
      </c>
      <c r="M231" s="26">
        <v>3</v>
      </c>
      <c r="O231" s="19"/>
      <c r="P231" s="19"/>
      <c r="Q231" s="19"/>
      <c r="R231" s="19"/>
      <c r="S231" s="19"/>
      <c r="T231" s="19"/>
    </row>
    <row r="232" spans="1:20" ht="17.100000000000001" customHeight="1" x14ac:dyDescent="0.25">
      <c r="A232" s="12">
        <v>134</v>
      </c>
      <c r="B232" s="143">
        <v>43819</v>
      </c>
      <c r="C232" s="116">
        <v>0</v>
      </c>
      <c r="D232" s="116">
        <v>0</v>
      </c>
      <c r="E232" s="116">
        <v>0</v>
      </c>
      <c r="F232" s="116">
        <v>0</v>
      </c>
      <c r="G232" s="116">
        <v>0</v>
      </c>
      <c r="H232" s="116">
        <v>0</v>
      </c>
      <c r="I232" s="19"/>
      <c r="J232" s="19"/>
      <c r="K232" s="25"/>
      <c r="L232" s="26">
        <v>1</v>
      </c>
      <c r="M232" s="26">
        <v>3</v>
      </c>
      <c r="O232" s="19"/>
      <c r="P232" s="19"/>
      <c r="Q232" s="19"/>
      <c r="R232" s="19"/>
      <c r="S232" s="19"/>
      <c r="T232" s="19"/>
    </row>
    <row r="233" spans="1:20" ht="17.100000000000001" customHeight="1" x14ac:dyDescent="0.25">
      <c r="A233" s="12">
        <v>135</v>
      </c>
      <c r="B233" s="143">
        <v>43821</v>
      </c>
      <c r="C233" s="116">
        <v>0</v>
      </c>
      <c r="D233" s="116">
        <v>0</v>
      </c>
      <c r="E233" s="116">
        <v>0</v>
      </c>
      <c r="F233" s="116">
        <v>0</v>
      </c>
      <c r="G233" s="116">
        <v>0</v>
      </c>
      <c r="H233" s="116">
        <v>0</v>
      </c>
      <c r="I233" s="19"/>
      <c r="J233" s="19"/>
      <c r="K233" s="25"/>
      <c r="L233" s="26">
        <v>1</v>
      </c>
      <c r="M233" s="26">
        <v>3</v>
      </c>
      <c r="O233" s="19"/>
      <c r="P233" s="19"/>
      <c r="Q233" s="19"/>
      <c r="R233" s="19"/>
      <c r="S233" s="19"/>
      <c r="T233" s="19"/>
    </row>
    <row r="234" spans="1:20" ht="17.100000000000001" customHeight="1" x14ac:dyDescent="0.25">
      <c r="A234" s="12">
        <v>136</v>
      </c>
      <c r="B234" s="143">
        <v>43824</v>
      </c>
      <c r="C234" s="116">
        <v>0</v>
      </c>
      <c r="D234" s="116">
        <v>0</v>
      </c>
      <c r="E234" s="116">
        <v>0</v>
      </c>
      <c r="F234" s="116">
        <v>0</v>
      </c>
      <c r="G234" s="116">
        <v>0</v>
      </c>
      <c r="H234" s="116">
        <v>0</v>
      </c>
      <c r="I234" s="19"/>
      <c r="J234" s="19"/>
      <c r="K234" s="25"/>
      <c r="L234" s="26">
        <v>1</v>
      </c>
      <c r="M234" s="26">
        <v>3</v>
      </c>
      <c r="O234" s="19"/>
      <c r="P234" s="19"/>
      <c r="Q234" s="19"/>
      <c r="R234" s="19"/>
      <c r="S234" s="19"/>
      <c r="T234" s="19"/>
    </row>
    <row r="235" spans="1:20" ht="17.100000000000001" customHeight="1" x14ac:dyDescent="0.25">
      <c r="A235" s="12">
        <v>137</v>
      </c>
      <c r="B235" s="143">
        <v>43825</v>
      </c>
      <c r="C235" s="116">
        <v>0</v>
      </c>
      <c r="D235" s="116">
        <v>0</v>
      </c>
      <c r="E235" s="116">
        <v>0</v>
      </c>
      <c r="F235" s="116">
        <v>0</v>
      </c>
      <c r="G235" s="116">
        <v>0</v>
      </c>
      <c r="H235" s="116">
        <v>0</v>
      </c>
      <c r="I235" s="19"/>
      <c r="J235" s="19"/>
      <c r="K235" s="25"/>
      <c r="L235" s="26">
        <v>1</v>
      </c>
      <c r="M235" s="26">
        <v>3</v>
      </c>
      <c r="O235" s="19"/>
      <c r="P235" s="19"/>
      <c r="Q235" s="19"/>
      <c r="R235" s="19"/>
      <c r="S235" s="19"/>
      <c r="T235" s="19"/>
    </row>
    <row r="236" spans="1:20" ht="17.100000000000001" customHeight="1" x14ac:dyDescent="0.25">
      <c r="A236" s="12"/>
      <c r="B236" s="143"/>
      <c r="C236" s="116">
        <v>0</v>
      </c>
      <c r="D236" s="116">
        <v>0</v>
      </c>
      <c r="E236" s="116">
        <v>0</v>
      </c>
      <c r="F236" s="116">
        <v>0</v>
      </c>
      <c r="G236" s="116">
        <v>0</v>
      </c>
      <c r="H236" s="116">
        <v>0</v>
      </c>
      <c r="I236" s="19"/>
      <c r="J236" s="19"/>
      <c r="K236" s="25"/>
      <c r="L236" s="26">
        <v>1</v>
      </c>
      <c r="M236" s="26">
        <v>3</v>
      </c>
      <c r="O236" s="19"/>
      <c r="P236" s="19"/>
      <c r="Q236" s="19"/>
      <c r="R236" s="19"/>
      <c r="S236" s="19"/>
      <c r="T236" s="19"/>
    </row>
    <row r="237" spans="1:20" ht="17.100000000000001" customHeight="1" x14ac:dyDescent="0.25">
      <c r="A237" s="12"/>
      <c r="B237" s="143"/>
      <c r="C237" s="116">
        <v>0</v>
      </c>
      <c r="D237" s="116">
        <v>0</v>
      </c>
      <c r="E237" s="116">
        <v>0</v>
      </c>
      <c r="F237" s="116">
        <v>0</v>
      </c>
      <c r="G237" s="116">
        <v>0</v>
      </c>
      <c r="H237" s="116">
        <v>0</v>
      </c>
      <c r="I237" s="19"/>
      <c r="J237" s="19"/>
      <c r="K237" s="25"/>
      <c r="L237" s="26">
        <v>1</v>
      </c>
      <c r="M237" s="26">
        <v>3</v>
      </c>
      <c r="O237" s="19"/>
      <c r="P237" s="19"/>
      <c r="Q237" s="19"/>
      <c r="R237" s="19"/>
      <c r="S237" s="19"/>
      <c r="T237" s="19"/>
    </row>
    <row r="238" spans="1:20" ht="17.100000000000001" customHeight="1" x14ac:dyDescent="0.25">
      <c r="A238" s="12">
        <v>139</v>
      </c>
      <c r="B238" s="143">
        <v>43827</v>
      </c>
      <c r="C238" s="116">
        <v>0</v>
      </c>
      <c r="D238" s="116">
        <v>0</v>
      </c>
      <c r="E238" s="116">
        <v>0</v>
      </c>
      <c r="F238" s="116">
        <v>0</v>
      </c>
      <c r="G238" s="116">
        <v>0</v>
      </c>
      <c r="H238" s="116">
        <v>0</v>
      </c>
      <c r="I238" s="19"/>
      <c r="J238" s="19"/>
      <c r="K238" s="25"/>
      <c r="L238" s="26">
        <v>1</v>
      </c>
      <c r="M238" s="26">
        <v>3</v>
      </c>
      <c r="O238" s="19"/>
      <c r="P238" s="19"/>
      <c r="Q238" s="19"/>
      <c r="R238" s="19"/>
      <c r="S238" s="19"/>
      <c r="T238" s="19"/>
    </row>
    <row r="239" spans="1:20" ht="17.100000000000001" customHeight="1" x14ac:dyDescent="0.25">
      <c r="A239" s="12" t="s">
        <v>11</v>
      </c>
      <c r="B239" s="35"/>
      <c r="C239" s="34" t="e">
        <f t="shared" ref="C239:H239" si="0">IF(O239=0, "&lt; 1", O239)</f>
        <v>#DIV/0!</v>
      </c>
      <c r="D239" s="34" t="e">
        <f t="shared" si="0"/>
        <v>#DIV/0!</v>
      </c>
      <c r="E239" s="34" t="e">
        <f t="shared" si="0"/>
        <v>#DIV/0!</v>
      </c>
      <c r="F239" s="34" t="e">
        <f t="shared" si="0"/>
        <v>#DIV/0!</v>
      </c>
      <c r="G239" s="34" t="e">
        <f t="shared" si="0"/>
        <v>#DIV/0!</v>
      </c>
      <c r="H239" s="34" t="e">
        <f t="shared" si="0"/>
        <v>#DIV/0!</v>
      </c>
      <c r="I239" s="51"/>
      <c r="J239" s="51"/>
      <c r="K239" s="27"/>
      <c r="L239" s="26"/>
      <c r="M239" s="26"/>
      <c r="O239" s="12" t="e">
        <f t="shared" ref="O239:T239" si="1">ROUNDUP(AVERAGE(O13:O238), 0)</f>
        <v>#DIV/0!</v>
      </c>
      <c r="P239" s="12" t="e">
        <f t="shared" si="1"/>
        <v>#DIV/0!</v>
      </c>
      <c r="Q239" s="12" t="e">
        <f t="shared" si="1"/>
        <v>#DIV/0!</v>
      </c>
      <c r="R239" s="12" t="e">
        <f t="shared" si="1"/>
        <v>#DIV/0!</v>
      </c>
      <c r="S239" s="12" t="e">
        <f t="shared" si="1"/>
        <v>#DIV/0!</v>
      </c>
      <c r="T239" s="12" t="e">
        <f t="shared" si="1"/>
        <v>#DIV/0!</v>
      </c>
    </row>
    <row r="240" spans="1:20" ht="17.100000000000001" customHeight="1" x14ac:dyDescent="0.25">
      <c r="A240" s="12" t="s">
        <v>12</v>
      </c>
      <c r="B240" s="36"/>
      <c r="C240" s="34">
        <f t="shared" ref="C240:H240" si="2">MIN(C13:C238)</f>
        <v>0</v>
      </c>
      <c r="D240" s="34">
        <f t="shared" si="2"/>
        <v>0</v>
      </c>
      <c r="E240" s="34">
        <f t="shared" si="2"/>
        <v>0</v>
      </c>
      <c r="F240" s="34">
        <f t="shared" si="2"/>
        <v>0</v>
      </c>
      <c r="G240" s="34">
        <f t="shared" si="2"/>
        <v>0</v>
      </c>
      <c r="H240" s="34">
        <f t="shared" si="2"/>
        <v>0</v>
      </c>
      <c r="I240" s="51"/>
      <c r="J240" s="51"/>
      <c r="K240" s="25"/>
      <c r="L240" s="26"/>
      <c r="M240" s="26"/>
      <c r="O240" s="12">
        <f t="shared" ref="O240:T240" si="3">MIN(O13:O238)</f>
        <v>0</v>
      </c>
      <c r="P240" s="12">
        <f t="shared" si="3"/>
        <v>0</v>
      </c>
      <c r="Q240" s="12">
        <f t="shared" si="3"/>
        <v>0</v>
      </c>
      <c r="R240" s="12">
        <f t="shared" si="3"/>
        <v>0</v>
      </c>
      <c r="S240" s="12">
        <f t="shared" si="3"/>
        <v>0</v>
      </c>
      <c r="T240" s="12">
        <f t="shared" si="3"/>
        <v>0</v>
      </c>
    </row>
    <row r="241" spans="1:21" ht="17.100000000000001" customHeight="1" x14ac:dyDescent="0.25">
      <c r="A241" s="12" t="s">
        <v>13</v>
      </c>
      <c r="B241" s="36"/>
      <c r="C241" s="34">
        <f>MAX(C100:C238)</f>
        <v>1</v>
      </c>
      <c r="D241" s="34">
        <f t="shared" ref="D241:H241" si="4">MAX(D100:D238)</f>
        <v>0</v>
      </c>
      <c r="E241" s="34">
        <f t="shared" si="4"/>
        <v>1</v>
      </c>
      <c r="F241" s="34">
        <f t="shared" si="4"/>
        <v>1</v>
      </c>
      <c r="G241" s="34">
        <f t="shared" si="4"/>
        <v>1</v>
      </c>
      <c r="H241" s="34">
        <f t="shared" si="4"/>
        <v>1</v>
      </c>
      <c r="I241" s="51"/>
      <c r="J241" s="51"/>
      <c r="K241" s="25"/>
      <c r="L241" s="26"/>
      <c r="M241" s="26"/>
      <c r="O241" s="12">
        <f t="shared" ref="O241:T241" si="5">MAX(O13:O238)</f>
        <v>0</v>
      </c>
      <c r="P241" s="12">
        <f t="shared" si="5"/>
        <v>0</v>
      </c>
      <c r="Q241" s="12">
        <f t="shared" si="5"/>
        <v>0</v>
      </c>
      <c r="R241" s="12">
        <f t="shared" si="5"/>
        <v>0</v>
      </c>
      <c r="S241" s="12">
        <f t="shared" si="5"/>
        <v>0</v>
      </c>
      <c r="T241" s="12">
        <f t="shared" si="5"/>
        <v>0</v>
      </c>
    </row>
    <row r="242" spans="1:21" ht="17.100000000000001" customHeight="1" x14ac:dyDescent="0.25">
      <c r="A242" s="12" t="s">
        <v>14</v>
      </c>
      <c r="B242" s="36"/>
      <c r="C242" s="37" t="e">
        <f>O242</f>
        <v>#DIV/0!</v>
      </c>
      <c r="D242" s="37" t="e">
        <f t="shared" ref="D242:H243" si="6">P242</f>
        <v>#DIV/0!</v>
      </c>
      <c r="E242" s="37" t="e">
        <f t="shared" si="6"/>
        <v>#DIV/0!</v>
      </c>
      <c r="F242" s="37" t="e">
        <f t="shared" si="6"/>
        <v>#DIV/0!</v>
      </c>
      <c r="G242" s="37" t="e">
        <f t="shared" si="6"/>
        <v>#DIV/0!</v>
      </c>
      <c r="H242" s="37" t="e">
        <f t="shared" si="6"/>
        <v>#DIV/0!</v>
      </c>
      <c r="I242" s="52"/>
      <c r="J242" s="52"/>
      <c r="K242" s="25"/>
      <c r="L242" s="26"/>
      <c r="M242" s="26"/>
      <c r="O242" s="13" t="e">
        <f t="shared" ref="O242:T242" si="7">STDEV(O13:O238)</f>
        <v>#DIV/0!</v>
      </c>
      <c r="P242" s="13" t="e">
        <f t="shared" si="7"/>
        <v>#DIV/0!</v>
      </c>
      <c r="Q242" s="13" t="e">
        <f t="shared" si="7"/>
        <v>#DIV/0!</v>
      </c>
      <c r="R242" s="13" t="e">
        <f t="shared" si="7"/>
        <v>#DIV/0!</v>
      </c>
      <c r="S242" s="13" t="e">
        <f t="shared" si="7"/>
        <v>#DIV/0!</v>
      </c>
      <c r="T242" s="13" t="e">
        <f t="shared" si="7"/>
        <v>#DIV/0!</v>
      </c>
    </row>
    <row r="243" spans="1:21" ht="17.100000000000001" customHeight="1" x14ac:dyDescent="0.25">
      <c r="A243" s="12" t="s">
        <v>15</v>
      </c>
      <c r="B243" s="36"/>
      <c r="C243" s="37" t="e">
        <f>O243</f>
        <v>#DIV/0!</v>
      </c>
      <c r="D243" s="37" t="e">
        <f t="shared" si="6"/>
        <v>#DIV/0!</v>
      </c>
      <c r="E243" s="37" t="e">
        <f t="shared" si="6"/>
        <v>#DIV/0!</v>
      </c>
      <c r="F243" s="37" t="e">
        <f t="shared" si="6"/>
        <v>#DIV/0!</v>
      </c>
      <c r="G243" s="37" t="e">
        <f t="shared" si="6"/>
        <v>#DIV/0!</v>
      </c>
      <c r="H243" s="37" t="e">
        <f t="shared" si="6"/>
        <v>#DIV/0!</v>
      </c>
      <c r="I243" s="52"/>
      <c r="J243" s="52"/>
      <c r="K243" s="25"/>
      <c r="L243" s="26"/>
      <c r="M243" s="26"/>
      <c r="O243" s="13" t="e">
        <f t="shared" ref="O243:T243" si="8">IF(O239=0, "NA", O242*100/O239)</f>
        <v>#DIV/0!</v>
      </c>
      <c r="P243" s="13" t="e">
        <f t="shared" si="8"/>
        <v>#DIV/0!</v>
      </c>
      <c r="Q243" s="13" t="e">
        <f t="shared" si="8"/>
        <v>#DIV/0!</v>
      </c>
      <c r="R243" s="13" t="e">
        <f t="shared" si="8"/>
        <v>#DIV/0!</v>
      </c>
      <c r="S243" s="13" t="e">
        <f t="shared" si="8"/>
        <v>#DIV/0!</v>
      </c>
      <c r="T243" s="13" t="e">
        <f t="shared" si="8"/>
        <v>#DIV/0!</v>
      </c>
    </row>
    <row r="244" spans="1:21" ht="17.100000000000001" customHeight="1" x14ac:dyDescent="0.25">
      <c r="A244" s="166" t="s">
        <v>27</v>
      </c>
      <c r="B244" s="166"/>
      <c r="C244" s="166"/>
      <c r="D244" s="40"/>
      <c r="E244" s="9"/>
      <c r="F244" s="9"/>
      <c r="G244" s="9"/>
      <c r="H244" s="9"/>
      <c r="I244" s="9"/>
      <c r="J244" s="9"/>
      <c r="K244" s="25"/>
      <c r="L244" s="26"/>
      <c r="M244" s="26"/>
      <c r="O244" s="19"/>
      <c r="P244" s="19"/>
      <c r="Q244" s="19"/>
      <c r="R244" s="19"/>
      <c r="S244" s="19"/>
      <c r="T244" s="19"/>
    </row>
    <row r="245" spans="1:21" ht="17.100000000000001" customHeight="1" x14ac:dyDescent="0.25">
      <c r="A245" s="167" t="s">
        <v>28</v>
      </c>
      <c r="B245" s="167"/>
      <c r="C245" s="167"/>
      <c r="D245" s="41"/>
      <c r="E245" s="9"/>
      <c r="F245" s="9"/>
      <c r="G245" s="9"/>
      <c r="H245" s="9"/>
      <c r="I245" s="9"/>
      <c r="J245" s="9"/>
      <c r="K245" s="25"/>
      <c r="L245" s="26"/>
      <c r="M245" s="26"/>
      <c r="O245"/>
      <c r="P245"/>
      <c r="Q245"/>
      <c r="R245" s="19"/>
      <c r="S245" s="19"/>
      <c r="T245"/>
      <c r="U245"/>
    </row>
    <row r="246" spans="1:21" ht="17.100000000000001" customHeight="1" thickBot="1" x14ac:dyDescent="0.3">
      <c r="A246" s="12" t="s">
        <v>11</v>
      </c>
      <c r="B246" s="36"/>
      <c r="C246" s="34">
        <f t="shared" ref="C246:H247" si="9">IF(O271=0, "&lt; 1", O271)</f>
        <v>1</v>
      </c>
      <c r="D246" s="34">
        <f t="shared" si="9"/>
        <v>1</v>
      </c>
      <c r="E246" s="34" t="str">
        <f t="shared" si="9"/>
        <v>&lt; 1</v>
      </c>
      <c r="F246" s="34">
        <f t="shared" si="9"/>
        <v>1</v>
      </c>
      <c r="G246" s="34">
        <f t="shared" si="9"/>
        <v>1</v>
      </c>
      <c r="H246" s="34" t="str">
        <f t="shared" si="9"/>
        <v>&lt; 1</v>
      </c>
      <c r="I246" s="51"/>
      <c r="J246" s="51"/>
      <c r="K246" s="25"/>
      <c r="L246" s="26"/>
      <c r="M246" s="26"/>
      <c r="O246"/>
      <c r="P246"/>
      <c r="Q246"/>
      <c r="R246" s="19"/>
      <c r="S246" s="19"/>
      <c r="T246"/>
      <c r="U246"/>
    </row>
    <row r="247" spans="1:21" ht="17.100000000000001" customHeight="1" x14ac:dyDescent="0.25">
      <c r="A247" s="12" t="s">
        <v>12</v>
      </c>
      <c r="B247" s="36"/>
      <c r="C247" s="34" t="str">
        <f t="shared" si="9"/>
        <v>&lt; 1</v>
      </c>
      <c r="D247" s="34" t="str">
        <f t="shared" si="9"/>
        <v>&lt; 1</v>
      </c>
      <c r="E247" s="34" t="str">
        <f t="shared" si="9"/>
        <v>&lt; 1</v>
      </c>
      <c r="F247" s="34" t="str">
        <f t="shared" si="9"/>
        <v>&lt; 1</v>
      </c>
      <c r="G247" s="34" t="str">
        <f t="shared" si="9"/>
        <v>&lt; 1</v>
      </c>
      <c r="H247" s="34" t="str">
        <f t="shared" si="9"/>
        <v>&lt; 1</v>
      </c>
      <c r="I247" s="51"/>
      <c r="J247" s="51"/>
      <c r="K247" s="25"/>
      <c r="L247" s="26"/>
      <c r="M247" s="26"/>
      <c r="O247" s="1" t="s">
        <v>77</v>
      </c>
      <c r="P247" s="1" t="s">
        <v>78</v>
      </c>
      <c r="Q247" s="1" t="s">
        <v>79</v>
      </c>
      <c r="R247" s="1" t="s">
        <v>80</v>
      </c>
      <c r="S247" s="1" t="s">
        <v>81</v>
      </c>
      <c r="T247" s="1" t="s">
        <v>82</v>
      </c>
      <c r="U247" s="47"/>
    </row>
    <row r="248" spans="1:21" ht="17.100000000000001" customHeight="1" x14ac:dyDescent="0.25">
      <c r="A248" s="12" t="s">
        <v>13</v>
      </c>
      <c r="B248" s="36"/>
      <c r="C248" s="34">
        <f>MAX(C13:C97)</f>
        <v>1</v>
      </c>
      <c r="D248" s="34">
        <f t="shared" ref="D248:H248" si="10">MAX(D13:D97)</f>
        <v>1</v>
      </c>
      <c r="E248" s="34">
        <f t="shared" si="10"/>
        <v>1</v>
      </c>
      <c r="F248" s="34">
        <f t="shared" si="10"/>
        <v>1</v>
      </c>
      <c r="G248" s="34">
        <f t="shared" si="10"/>
        <v>1</v>
      </c>
      <c r="H248" s="34">
        <f t="shared" si="10"/>
        <v>0</v>
      </c>
      <c r="I248" s="51"/>
      <c r="J248" s="51"/>
      <c r="K248" s="25"/>
      <c r="L248" s="26"/>
      <c r="M248" s="26"/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45"/>
    </row>
    <row r="249" spans="1:21" ht="17.100000000000001" customHeight="1" x14ac:dyDescent="0.25">
      <c r="A249" s="12" t="s">
        <v>14</v>
      </c>
      <c r="B249" s="36"/>
      <c r="C249" s="53">
        <f t="shared" ref="C249:H250" si="11">O274</f>
        <v>0.29424494316824984</v>
      </c>
      <c r="D249" s="53">
        <f t="shared" si="11"/>
        <v>0.29424494316824984</v>
      </c>
      <c r="E249" s="53">
        <f t="shared" si="11"/>
        <v>0</v>
      </c>
      <c r="F249" s="53">
        <f t="shared" si="11"/>
        <v>0.29424494316824984</v>
      </c>
      <c r="G249" s="53">
        <f t="shared" si="11"/>
        <v>0.35125008665710444</v>
      </c>
      <c r="H249" s="53">
        <f t="shared" si="11"/>
        <v>0</v>
      </c>
      <c r="I249" s="77"/>
      <c r="J249" s="77"/>
      <c r="K249" s="25"/>
      <c r="L249" s="26"/>
      <c r="M249" s="26"/>
      <c r="O249" s="19">
        <v>1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45"/>
    </row>
    <row r="250" spans="1:21" ht="17.100000000000001" customHeight="1" x14ac:dyDescent="0.25">
      <c r="A250" s="12" t="s">
        <v>15</v>
      </c>
      <c r="B250" s="36"/>
      <c r="C250" s="53">
        <f t="shared" si="11"/>
        <v>29.424494316824983</v>
      </c>
      <c r="D250" s="53">
        <f t="shared" si="11"/>
        <v>29.424494316824983</v>
      </c>
      <c r="E250" s="53" t="str">
        <f t="shared" si="11"/>
        <v>NA</v>
      </c>
      <c r="F250" s="53">
        <f t="shared" si="11"/>
        <v>29.424494316824983</v>
      </c>
      <c r="G250" s="53">
        <f t="shared" si="11"/>
        <v>35.125008665710446</v>
      </c>
      <c r="H250" s="53" t="str">
        <f t="shared" si="11"/>
        <v>NA</v>
      </c>
      <c r="I250" s="77"/>
      <c r="J250" s="77"/>
      <c r="K250" s="27"/>
      <c r="L250" s="26"/>
      <c r="M250" s="26"/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45"/>
    </row>
    <row r="251" spans="1:21" ht="15.9" customHeight="1" x14ac:dyDescent="0.25"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45"/>
    </row>
    <row r="252" spans="1:21" ht="15.9" customHeight="1" x14ac:dyDescent="0.25">
      <c r="A252" s="15"/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45"/>
    </row>
    <row r="253" spans="1:21" ht="15.9" customHeight="1" x14ac:dyDescent="0.25"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45"/>
    </row>
    <row r="254" spans="1:21" ht="15.9" customHeight="1" x14ac:dyDescent="0.25">
      <c r="O254" s="19">
        <v>0</v>
      </c>
      <c r="P254" s="19">
        <v>0</v>
      </c>
      <c r="Q254" s="19">
        <v>0</v>
      </c>
      <c r="R254" s="19">
        <v>1</v>
      </c>
      <c r="S254" s="19">
        <v>0</v>
      </c>
      <c r="T254" s="19">
        <v>0</v>
      </c>
      <c r="U254" s="45"/>
    </row>
    <row r="255" spans="1:21" ht="15.9" customHeight="1" x14ac:dyDescent="0.25"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45"/>
    </row>
    <row r="256" spans="1:21" ht="15.9" customHeight="1" x14ac:dyDescent="0.25"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45"/>
    </row>
    <row r="257" spans="1:21" ht="15.9" customHeight="1" thickBot="1" x14ac:dyDescent="0.3">
      <c r="O257" s="19">
        <v>0</v>
      </c>
      <c r="P257" s="19">
        <v>1</v>
      </c>
      <c r="Q257" s="19">
        <v>0</v>
      </c>
      <c r="R257" s="19">
        <v>0</v>
      </c>
      <c r="S257" s="19">
        <v>0</v>
      </c>
      <c r="T257" s="19">
        <v>0</v>
      </c>
      <c r="U257" s="46"/>
    </row>
    <row r="258" spans="1:21" ht="15.9" customHeight="1" x14ac:dyDescent="0.25">
      <c r="O258" s="19">
        <v>0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</row>
    <row r="259" spans="1:21" ht="15.9" customHeight="1" x14ac:dyDescent="0.25"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</row>
    <row r="260" spans="1:21" ht="15.9" customHeight="1" x14ac:dyDescent="0.25">
      <c r="O260" s="19">
        <v>0</v>
      </c>
      <c r="P260" s="19">
        <v>1</v>
      </c>
      <c r="Q260" s="19">
        <v>0</v>
      </c>
      <c r="R260" s="19">
        <v>0</v>
      </c>
      <c r="S260" s="19">
        <v>0</v>
      </c>
      <c r="T260" s="19">
        <v>0</v>
      </c>
    </row>
    <row r="261" spans="1:21" ht="15.9" customHeight="1" x14ac:dyDescent="0.25">
      <c r="O261" s="19"/>
      <c r="P261" s="19"/>
      <c r="Q261" s="19"/>
      <c r="R261" s="19"/>
      <c r="S261" s="19"/>
      <c r="T261" s="19"/>
    </row>
    <row r="262" spans="1:21" ht="15.9" customHeight="1" x14ac:dyDescent="0.25">
      <c r="O262" s="19">
        <v>0</v>
      </c>
      <c r="P262" s="19">
        <v>0</v>
      </c>
      <c r="Q262" s="19">
        <v>0</v>
      </c>
      <c r="R262" s="19">
        <v>0</v>
      </c>
      <c r="S262" s="19">
        <v>1</v>
      </c>
      <c r="T262" s="19">
        <v>0</v>
      </c>
    </row>
    <row r="263" spans="1:21" ht="15.9" customHeight="1" x14ac:dyDescent="0.25">
      <c r="A263" s="14"/>
      <c r="B263" s="14"/>
      <c r="C263" s="14"/>
      <c r="D263" s="14"/>
      <c r="E263" s="14"/>
      <c r="F263" s="14"/>
      <c r="G263" s="48"/>
      <c r="H263" s="14"/>
      <c r="I263" s="60"/>
      <c r="J263" s="60"/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</row>
    <row r="264" spans="1:21" ht="15.9" customHeight="1" x14ac:dyDescent="0.25">
      <c r="A264" s="14"/>
      <c r="B264" s="14"/>
      <c r="C264" s="14"/>
      <c r="D264" s="14"/>
      <c r="E264" s="14"/>
      <c r="F264" s="14"/>
      <c r="G264" s="48"/>
      <c r="H264" s="14"/>
      <c r="I264" s="60"/>
      <c r="J264" s="60"/>
      <c r="O264" s="19">
        <v>0</v>
      </c>
      <c r="P264" s="19">
        <v>0</v>
      </c>
      <c r="Q264" s="19">
        <v>0</v>
      </c>
      <c r="R264" s="19">
        <v>0</v>
      </c>
      <c r="S264" s="19">
        <v>1</v>
      </c>
      <c r="T264" s="19">
        <v>0</v>
      </c>
    </row>
    <row r="265" spans="1:21" ht="9.75" customHeight="1" x14ac:dyDescent="0.25">
      <c r="B265" s="14"/>
      <c r="C265" s="14"/>
      <c r="D265" s="14"/>
      <c r="E265" s="14"/>
      <c r="F265" s="14"/>
      <c r="G265" s="48"/>
      <c r="H265" s="14"/>
      <c r="I265" s="60"/>
      <c r="J265" s="60"/>
      <c r="O265" s="19">
        <v>1</v>
      </c>
      <c r="P265" s="19">
        <v>0</v>
      </c>
      <c r="Q265" s="19">
        <v>0</v>
      </c>
      <c r="R265" s="19">
        <v>0</v>
      </c>
      <c r="S265" s="19">
        <v>1</v>
      </c>
      <c r="T265" s="19">
        <v>0</v>
      </c>
    </row>
    <row r="266" spans="1:21" ht="15" customHeight="1" x14ac:dyDescent="0.25">
      <c r="A266" s="163" t="s">
        <v>109</v>
      </c>
      <c r="B266" s="163"/>
      <c r="C266" s="163"/>
      <c r="D266" s="163"/>
      <c r="E266" s="163"/>
      <c r="F266" s="163"/>
      <c r="G266" s="163"/>
      <c r="H266" s="163"/>
      <c r="I266" s="60"/>
      <c r="J266" s="60"/>
      <c r="O266" s="19">
        <v>0</v>
      </c>
      <c r="P266" s="19">
        <v>0</v>
      </c>
      <c r="Q266" s="19">
        <v>0</v>
      </c>
      <c r="R266" s="19">
        <v>1</v>
      </c>
      <c r="S266" s="19">
        <v>0</v>
      </c>
      <c r="T266" s="19">
        <v>0</v>
      </c>
    </row>
    <row r="267" spans="1:21" ht="17.25" customHeight="1" x14ac:dyDescent="0.25">
      <c r="A267" s="169" t="s">
        <v>110</v>
      </c>
      <c r="B267" s="163"/>
      <c r="C267" s="163"/>
      <c r="D267" s="163"/>
      <c r="E267" s="163"/>
      <c r="F267" s="163"/>
      <c r="G267" s="163"/>
      <c r="H267" s="163"/>
      <c r="I267" s="60"/>
      <c r="J267" s="60"/>
      <c r="O267" s="19">
        <v>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</row>
    <row r="268" spans="1:21" ht="15" customHeight="1" x14ac:dyDescent="0.25">
      <c r="A268" s="14"/>
      <c r="B268" s="14"/>
      <c r="C268" s="14"/>
      <c r="D268" s="14"/>
      <c r="E268" s="14"/>
      <c r="F268" s="14"/>
      <c r="G268" s="48"/>
      <c r="H268" s="14"/>
      <c r="I268" s="60"/>
      <c r="J268" s="60"/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</row>
    <row r="269" spans="1:21" s="28" customFormat="1" ht="15.9" customHeight="1" x14ac:dyDescent="0.25">
      <c r="A269" s="170" t="s">
        <v>18</v>
      </c>
      <c r="B269" s="170"/>
      <c r="C269" s="170"/>
      <c r="D269" s="42"/>
      <c r="K269" s="20"/>
      <c r="L269" s="20"/>
      <c r="M269" s="20"/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</row>
    <row r="270" spans="1:21" s="28" customFormat="1" ht="44.25" customHeight="1" x14ac:dyDescent="0.25">
      <c r="A270" s="170" t="s">
        <v>141</v>
      </c>
      <c r="B270" s="170"/>
      <c r="C270" s="170"/>
      <c r="D270" s="170"/>
      <c r="E270" s="170"/>
      <c r="F270" s="170"/>
      <c r="G270" s="170"/>
      <c r="H270" s="170"/>
      <c r="I270" s="62"/>
      <c r="J270" s="62"/>
      <c r="K270" s="20"/>
      <c r="L270" s="20"/>
      <c r="M270" s="20"/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</row>
    <row r="271" spans="1:21" s="28" customFormat="1" ht="41.25" customHeight="1" x14ac:dyDescent="0.25">
      <c r="A271" s="171" t="s">
        <v>142</v>
      </c>
      <c r="B271" s="171"/>
      <c r="C271" s="171"/>
      <c r="D271" s="171"/>
      <c r="E271" s="171"/>
      <c r="F271" s="171"/>
      <c r="G271" s="171"/>
      <c r="H271" s="171"/>
      <c r="I271" s="63"/>
      <c r="J271" s="63"/>
      <c r="K271" s="20"/>
      <c r="L271" s="20"/>
      <c r="M271" s="20"/>
      <c r="O271" s="12">
        <f t="shared" ref="O271:T271" si="12">ROUNDUP(AVERAGE(O248:O270), 0)</f>
        <v>1</v>
      </c>
      <c r="P271" s="12">
        <f t="shared" si="12"/>
        <v>1</v>
      </c>
      <c r="Q271" s="12">
        <f t="shared" si="12"/>
        <v>0</v>
      </c>
      <c r="R271" s="12">
        <f t="shared" si="12"/>
        <v>1</v>
      </c>
      <c r="S271" s="12">
        <f t="shared" si="12"/>
        <v>1</v>
      </c>
      <c r="T271" s="12">
        <f t="shared" si="12"/>
        <v>0</v>
      </c>
    </row>
    <row r="272" spans="1:21" s="28" customFormat="1" ht="15.9" customHeight="1" x14ac:dyDescent="0.25">
      <c r="K272" s="20"/>
      <c r="L272" s="20"/>
      <c r="M272" s="20"/>
      <c r="O272" s="12">
        <f t="shared" ref="O272:T272" si="13">MIN(O248:O270)</f>
        <v>0</v>
      </c>
      <c r="P272" s="12">
        <f t="shared" si="13"/>
        <v>0</v>
      </c>
      <c r="Q272" s="12">
        <f t="shared" si="13"/>
        <v>0</v>
      </c>
      <c r="R272" s="12">
        <f t="shared" si="13"/>
        <v>0</v>
      </c>
      <c r="S272" s="12">
        <f t="shared" si="13"/>
        <v>0</v>
      </c>
      <c r="T272" s="12">
        <f t="shared" si="13"/>
        <v>0</v>
      </c>
    </row>
    <row r="273" spans="2:20" s="28" customFormat="1" ht="25.5" customHeight="1" x14ac:dyDescent="0.25">
      <c r="B273" s="168" t="s">
        <v>2</v>
      </c>
      <c r="C273" s="168"/>
      <c r="D273" s="20"/>
      <c r="E273" s="168" t="s">
        <v>3</v>
      </c>
      <c r="F273" s="168"/>
      <c r="G273" s="168"/>
      <c r="H273" s="168"/>
      <c r="I273" s="61"/>
      <c r="J273" s="61"/>
      <c r="K273" s="20"/>
      <c r="L273" s="20"/>
      <c r="M273" s="20"/>
      <c r="O273" s="12">
        <f t="shared" ref="O273:T273" si="14">MAX(O248:O270)</f>
        <v>1</v>
      </c>
      <c r="P273" s="12">
        <f t="shared" si="14"/>
        <v>1</v>
      </c>
      <c r="Q273" s="12">
        <f t="shared" si="14"/>
        <v>0</v>
      </c>
      <c r="R273" s="12">
        <f t="shared" si="14"/>
        <v>1</v>
      </c>
      <c r="S273" s="12">
        <f t="shared" si="14"/>
        <v>1</v>
      </c>
      <c r="T273" s="12">
        <f t="shared" si="14"/>
        <v>0</v>
      </c>
    </row>
    <row r="274" spans="2:20" s="28" customFormat="1" ht="38.1" customHeight="1" x14ac:dyDescent="0.25">
      <c r="B274" s="168"/>
      <c r="C274" s="168"/>
      <c r="D274" s="20"/>
      <c r="E274" s="168"/>
      <c r="F274" s="168"/>
      <c r="G274" s="168"/>
      <c r="H274" s="168"/>
      <c r="I274" s="61"/>
      <c r="J274" s="61"/>
      <c r="K274" s="20"/>
      <c r="L274" s="20"/>
      <c r="M274" s="20"/>
      <c r="O274" s="13">
        <f t="shared" ref="O274:T274" si="15">STDEV(O248:O270)</f>
        <v>0.29424494316824984</v>
      </c>
      <c r="P274" s="13">
        <f t="shared" si="15"/>
        <v>0.29424494316824984</v>
      </c>
      <c r="Q274" s="13">
        <f t="shared" si="15"/>
        <v>0</v>
      </c>
      <c r="R274" s="13">
        <f t="shared" si="15"/>
        <v>0.29424494316824984</v>
      </c>
      <c r="S274" s="13">
        <f t="shared" si="15"/>
        <v>0.35125008665710444</v>
      </c>
      <c r="T274" s="13">
        <f t="shared" si="15"/>
        <v>0</v>
      </c>
    </row>
    <row r="275" spans="2:20" x14ac:dyDescent="0.25">
      <c r="B275" s="30"/>
      <c r="C275" s="30"/>
      <c r="D275" s="30"/>
      <c r="E275" s="30"/>
      <c r="F275" s="30"/>
      <c r="G275" s="30"/>
      <c r="H275" s="30"/>
      <c r="I275" s="30"/>
      <c r="J275" s="30"/>
      <c r="O275" s="13">
        <f t="shared" ref="O275:T275" si="16">IF(O271=0, "NA", O274*100/O271)</f>
        <v>29.424494316824983</v>
      </c>
      <c r="P275" s="13">
        <f t="shared" si="16"/>
        <v>29.424494316824983</v>
      </c>
      <c r="Q275" s="13" t="str">
        <f t="shared" si="16"/>
        <v>NA</v>
      </c>
      <c r="R275" s="13">
        <f t="shared" si="16"/>
        <v>29.424494316824983</v>
      </c>
      <c r="S275" s="13">
        <f t="shared" si="16"/>
        <v>35.125008665710446</v>
      </c>
      <c r="T275" s="13" t="str">
        <f t="shared" si="16"/>
        <v>NA</v>
      </c>
    </row>
    <row r="276" spans="2:20" x14ac:dyDescent="0.25">
      <c r="B276" s="30"/>
      <c r="C276" s="30"/>
      <c r="D276" s="30"/>
      <c r="E276" s="30"/>
      <c r="F276" s="30"/>
      <c r="G276" s="30"/>
      <c r="H276" s="30"/>
      <c r="I276" s="30"/>
      <c r="J276" s="30"/>
    </row>
  </sheetData>
  <sheetProtection formatCells="0" formatRows="0" insertRows="0" insertHyperlinks="0" deleteRows="0" sort="0" autoFilter="0" pivotTables="0"/>
  <mergeCells count="35">
    <mergeCell ref="A1:H1"/>
    <mergeCell ref="A2:H2"/>
    <mergeCell ref="A4:B4"/>
    <mergeCell ref="C4:H4"/>
    <mergeCell ref="A5:B5"/>
    <mergeCell ref="C5:D5"/>
    <mergeCell ref="E5:F5"/>
    <mergeCell ref="G5:H5"/>
    <mergeCell ref="A6:B6"/>
    <mergeCell ref="C6:D6"/>
    <mergeCell ref="E6:F6"/>
    <mergeCell ref="A7:B7"/>
    <mergeCell ref="C7:D7"/>
    <mergeCell ref="E7:F7"/>
    <mergeCell ref="B273:C273"/>
    <mergeCell ref="E273:H273"/>
    <mergeCell ref="B274:C274"/>
    <mergeCell ref="E274:H274"/>
    <mergeCell ref="A270:H270"/>
    <mergeCell ref="G6:H6"/>
    <mergeCell ref="G7:H7"/>
    <mergeCell ref="G8:H8"/>
    <mergeCell ref="G9:H9"/>
    <mergeCell ref="A271:H271"/>
    <mergeCell ref="A8:B8"/>
    <mergeCell ref="C8:D8"/>
    <mergeCell ref="E8:F8"/>
    <mergeCell ref="A9:B9"/>
    <mergeCell ref="C9:D9"/>
    <mergeCell ref="E9:F9"/>
    <mergeCell ref="A244:C244"/>
    <mergeCell ref="A245:C245"/>
    <mergeCell ref="A266:H266"/>
    <mergeCell ref="A267:H267"/>
    <mergeCell ref="A269:C269"/>
  </mergeCells>
  <conditionalFormatting sqref="I100:J238">
    <cfRule type="containsBlanks" dxfId="1370" priority="1046">
      <formula>LEN(TRIM(I100))=0</formula>
    </cfRule>
  </conditionalFormatting>
  <conditionalFormatting sqref="C13:J95 I99:J99 I98 C96:I97 J96:J98">
    <cfRule type="containsBlanks" dxfId="1369" priority="1022">
      <formula>LEN(TRIM(C13))=0</formula>
    </cfRule>
  </conditionalFormatting>
  <conditionalFormatting sqref="F78 C73 D81 D84 G87:G88 G85 C88 F89 C95:H97 C98:F99 H98:H99">
    <cfRule type="containsBlanks" dxfId="1368" priority="1021">
      <formula>LEN(TRIM(C73))=0</formula>
    </cfRule>
  </conditionalFormatting>
  <conditionalFormatting sqref="C94:H94">
    <cfRule type="containsBlanks" dxfId="1367" priority="1020">
      <formula>LEN(TRIM(C94))=0</formula>
    </cfRule>
  </conditionalFormatting>
  <conditionalFormatting sqref="C72">
    <cfRule type="containsBlanks" dxfId="1366" priority="1019">
      <formula>LEN(TRIM(C72))=0</formula>
    </cfRule>
  </conditionalFormatting>
  <conditionalFormatting sqref="H72:H82">
    <cfRule type="containsBlanks" dxfId="1365" priority="1018">
      <formula>LEN(TRIM(H72))=0</formula>
    </cfRule>
  </conditionalFormatting>
  <conditionalFormatting sqref="G72:G82">
    <cfRule type="containsBlanks" dxfId="1364" priority="1017">
      <formula>LEN(TRIM(G72))=0</formula>
    </cfRule>
  </conditionalFormatting>
  <conditionalFormatting sqref="F72:F77">
    <cfRule type="containsBlanks" dxfId="1363" priority="1016">
      <formula>LEN(TRIM(F72))=0</formula>
    </cfRule>
  </conditionalFormatting>
  <conditionalFormatting sqref="F79:F82">
    <cfRule type="containsBlanks" dxfId="1362" priority="1015">
      <formula>LEN(TRIM(F79))=0</formula>
    </cfRule>
  </conditionalFormatting>
  <conditionalFormatting sqref="E72:E82">
    <cfRule type="containsBlanks" dxfId="1361" priority="1014">
      <formula>LEN(TRIM(E72))=0</formula>
    </cfRule>
  </conditionalFormatting>
  <conditionalFormatting sqref="D72:D80">
    <cfRule type="containsBlanks" dxfId="1360" priority="1013">
      <formula>LEN(TRIM(D72))=0</formula>
    </cfRule>
  </conditionalFormatting>
  <conditionalFormatting sqref="C74:C81">
    <cfRule type="containsBlanks" dxfId="1359" priority="1012">
      <formula>LEN(TRIM(C74))=0</formula>
    </cfRule>
  </conditionalFormatting>
  <conditionalFormatting sqref="H83:H88">
    <cfRule type="containsBlanks" dxfId="1358" priority="1011">
      <formula>LEN(TRIM(H83))=0</formula>
    </cfRule>
  </conditionalFormatting>
  <conditionalFormatting sqref="G83:G84">
    <cfRule type="containsBlanks" dxfId="1357" priority="1010">
      <formula>LEN(TRIM(G83))=0</formula>
    </cfRule>
  </conditionalFormatting>
  <conditionalFormatting sqref="G86">
    <cfRule type="containsBlanks" dxfId="1356" priority="1009">
      <formula>LEN(TRIM(G86))=0</formula>
    </cfRule>
  </conditionalFormatting>
  <conditionalFormatting sqref="F83:F88">
    <cfRule type="containsBlanks" dxfId="1355" priority="1008">
      <formula>LEN(TRIM(F83))=0</formula>
    </cfRule>
  </conditionalFormatting>
  <conditionalFormatting sqref="E83:E88">
    <cfRule type="containsBlanks" dxfId="1354" priority="1007">
      <formula>LEN(TRIM(E83))=0</formula>
    </cfRule>
  </conditionalFormatting>
  <conditionalFormatting sqref="D82:D83">
    <cfRule type="containsBlanks" dxfId="1353" priority="1006">
      <formula>LEN(TRIM(D82))=0</formula>
    </cfRule>
  </conditionalFormatting>
  <conditionalFormatting sqref="D85:D88">
    <cfRule type="containsBlanks" dxfId="1352" priority="1005">
      <formula>LEN(TRIM(D85))=0</formula>
    </cfRule>
  </conditionalFormatting>
  <conditionalFormatting sqref="C82:C87">
    <cfRule type="containsBlanks" dxfId="1351" priority="1004">
      <formula>LEN(TRIM(C82))=0</formula>
    </cfRule>
  </conditionalFormatting>
  <conditionalFormatting sqref="H89:H93">
    <cfRule type="containsBlanks" dxfId="1350" priority="1003">
      <formula>LEN(TRIM(H89))=0</formula>
    </cfRule>
  </conditionalFormatting>
  <conditionalFormatting sqref="G89:G93">
    <cfRule type="containsBlanks" dxfId="1349" priority="1002">
      <formula>LEN(TRIM(G89))=0</formula>
    </cfRule>
  </conditionalFormatting>
  <conditionalFormatting sqref="F90:F93">
    <cfRule type="containsBlanks" dxfId="1348" priority="1001">
      <formula>LEN(TRIM(F90))=0</formula>
    </cfRule>
  </conditionalFormatting>
  <conditionalFormatting sqref="E89:E93">
    <cfRule type="containsBlanks" dxfId="1347" priority="1000">
      <formula>LEN(TRIM(E89))=0</formula>
    </cfRule>
  </conditionalFormatting>
  <conditionalFormatting sqref="D89:D93">
    <cfRule type="containsBlanks" dxfId="1346" priority="999">
      <formula>LEN(TRIM(D89))=0</formula>
    </cfRule>
  </conditionalFormatting>
  <conditionalFormatting sqref="C89:C93">
    <cfRule type="containsBlanks" dxfId="1345" priority="998">
      <formula>LEN(TRIM(C89))=0</formula>
    </cfRule>
  </conditionalFormatting>
  <conditionalFormatting sqref="F109 C104 D112 D115 G118:G119 G116 C119 F120 C126:H128">
    <cfRule type="containsBlanks" dxfId="1344" priority="997">
      <formula>LEN(TRIM(C104))=0</formula>
    </cfRule>
  </conditionalFormatting>
  <conditionalFormatting sqref="C125:H125">
    <cfRule type="containsBlanks" dxfId="1343" priority="996">
      <formula>LEN(TRIM(C125))=0</formula>
    </cfRule>
  </conditionalFormatting>
  <conditionalFormatting sqref="C103">
    <cfRule type="containsBlanks" dxfId="1342" priority="995">
      <formula>LEN(TRIM(C103))=0</formula>
    </cfRule>
  </conditionalFormatting>
  <conditionalFormatting sqref="H103:H113">
    <cfRule type="containsBlanks" dxfId="1341" priority="994">
      <formula>LEN(TRIM(H103))=0</formula>
    </cfRule>
  </conditionalFormatting>
  <conditionalFormatting sqref="G103:G113">
    <cfRule type="containsBlanks" dxfId="1340" priority="993">
      <formula>LEN(TRIM(G103))=0</formula>
    </cfRule>
  </conditionalFormatting>
  <conditionalFormatting sqref="F103:F108">
    <cfRule type="containsBlanks" dxfId="1339" priority="992">
      <formula>LEN(TRIM(F103))=0</formula>
    </cfRule>
  </conditionalFormatting>
  <conditionalFormatting sqref="F110:F113">
    <cfRule type="containsBlanks" dxfId="1338" priority="991">
      <formula>LEN(TRIM(F110))=0</formula>
    </cfRule>
  </conditionalFormatting>
  <conditionalFormatting sqref="E103:E113">
    <cfRule type="containsBlanks" dxfId="1337" priority="990">
      <formula>LEN(TRIM(E103))=0</formula>
    </cfRule>
  </conditionalFormatting>
  <conditionalFormatting sqref="D103:D111">
    <cfRule type="containsBlanks" dxfId="1336" priority="989">
      <formula>LEN(TRIM(D103))=0</formula>
    </cfRule>
  </conditionalFormatting>
  <conditionalFormatting sqref="C105:C112">
    <cfRule type="containsBlanks" dxfId="1335" priority="988">
      <formula>LEN(TRIM(C105))=0</formula>
    </cfRule>
  </conditionalFormatting>
  <conditionalFormatting sqref="H114:H119">
    <cfRule type="containsBlanks" dxfId="1334" priority="987">
      <formula>LEN(TRIM(H114))=0</formula>
    </cfRule>
  </conditionalFormatting>
  <conditionalFormatting sqref="G114:G115">
    <cfRule type="containsBlanks" dxfId="1333" priority="986">
      <formula>LEN(TRIM(G114))=0</formula>
    </cfRule>
  </conditionalFormatting>
  <conditionalFormatting sqref="G117">
    <cfRule type="containsBlanks" dxfId="1332" priority="985">
      <formula>LEN(TRIM(G117))=0</formula>
    </cfRule>
  </conditionalFormatting>
  <conditionalFormatting sqref="F114:F119">
    <cfRule type="containsBlanks" dxfId="1331" priority="984">
      <formula>LEN(TRIM(F114))=0</formula>
    </cfRule>
  </conditionalFormatting>
  <conditionalFormatting sqref="E114:E119">
    <cfRule type="containsBlanks" dxfId="1330" priority="983">
      <formula>LEN(TRIM(E114))=0</formula>
    </cfRule>
  </conditionalFormatting>
  <conditionalFormatting sqref="D113:D114">
    <cfRule type="containsBlanks" dxfId="1329" priority="982">
      <formula>LEN(TRIM(D113))=0</formula>
    </cfRule>
  </conditionalFormatting>
  <conditionalFormatting sqref="D116:D119">
    <cfRule type="containsBlanks" dxfId="1328" priority="981">
      <formula>LEN(TRIM(D116))=0</formula>
    </cfRule>
  </conditionalFormatting>
  <conditionalFormatting sqref="C113:C118">
    <cfRule type="containsBlanks" dxfId="1327" priority="980">
      <formula>LEN(TRIM(C113))=0</formula>
    </cfRule>
  </conditionalFormatting>
  <conditionalFormatting sqref="H120:H124">
    <cfRule type="containsBlanks" dxfId="1326" priority="979">
      <formula>LEN(TRIM(H120))=0</formula>
    </cfRule>
  </conditionalFormatting>
  <conditionalFormatting sqref="G120:G124">
    <cfRule type="containsBlanks" dxfId="1325" priority="978">
      <formula>LEN(TRIM(G120))=0</formula>
    </cfRule>
  </conditionalFormatting>
  <conditionalFormatting sqref="F121:F124">
    <cfRule type="containsBlanks" dxfId="1324" priority="977">
      <formula>LEN(TRIM(F121))=0</formula>
    </cfRule>
  </conditionalFormatting>
  <conditionalFormatting sqref="E120:E124">
    <cfRule type="containsBlanks" dxfId="1323" priority="976">
      <formula>LEN(TRIM(E120))=0</formula>
    </cfRule>
  </conditionalFormatting>
  <conditionalFormatting sqref="D120:D124">
    <cfRule type="containsBlanks" dxfId="1322" priority="975">
      <formula>LEN(TRIM(D120))=0</formula>
    </cfRule>
  </conditionalFormatting>
  <conditionalFormatting sqref="C120:C124">
    <cfRule type="containsBlanks" dxfId="1321" priority="974">
      <formula>LEN(TRIM(C120))=0</formula>
    </cfRule>
  </conditionalFormatting>
  <conditionalFormatting sqref="C98:H102">
    <cfRule type="containsBlanks" dxfId="1320" priority="973">
      <formula>LEN(TRIM(C98))=0</formula>
    </cfRule>
  </conditionalFormatting>
  <conditionalFormatting sqref="C134">
    <cfRule type="expression" dxfId="1319" priority="969">
      <formula>C134&lt;=$H$5</formula>
    </cfRule>
    <cfRule type="expression" dxfId="1318" priority="970">
      <formula>AND(C134&gt;$H$5,C134&lt;=$H$6)</formula>
    </cfRule>
    <cfRule type="expression" dxfId="1317" priority="971">
      <formula>AND(C134&gt;$H$6,C134&lt;=$H$4)</formula>
    </cfRule>
    <cfRule type="expression" dxfId="1316" priority="972">
      <formula>C134&gt;$H$4</formula>
    </cfRule>
  </conditionalFormatting>
  <conditionalFormatting sqref="C135">
    <cfRule type="expression" dxfId="1315" priority="965">
      <formula>C135&lt;=$H$5</formula>
    </cfRule>
    <cfRule type="expression" dxfId="1314" priority="966">
      <formula>AND(C135&gt;$H$5,C135&lt;=$H$6)</formula>
    </cfRule>
    <cfRule type="expression" dxfId="1313" priority="967">
      <formula>AND(C135&gt;$H$6,C135&lt;=$H$4)</formula>
    </cfRule>
    <cfRule type="expression" dxfId="1312" priority="968">
      <formula>C135&gt;$H$4</formula>
    </cfRule>
  </conditionalFormatting>
  <conditionalFormatting sqref="C136">
    <cfRule type="expression" dxfId="1311" priority="961">
      <formula>C136&lt;=$H$5</formula>
    </cfRule>
    <cfRule type="expression" dxfId="1310" priority="962">
      <formula>AND(C136&gt;$H$5,C136&lt;=$H$6)</formula>
    </cfRule>
    <cfRule type="expression" dxfId="1309" priority="963">
      <formula>AND(C136&gt;$H$6,C136&lt;=$H$4)</formula>
    </cfRule>
    <cfRule type="expression" dxfId="1308" priority="964">
      <formula>C136&gt;$H$4</formula>
    </cfRule>
  </conditionalFormatting>
  <conditionalFormatting sqref="C137">
    <cfRule type="expression" dxfId="1307" priority="957">
      <formula>C137&lt;=$H$5</formula>
    </cfRule>
    <cfRule type="expression" dxfId="1306" priority="958">
      <formula>AND(C137&gt;$H$5,C137&lt;=$H$6)</formula>
    </cfRule>
    <cfRule type="expression" dxfId="1305" priority="959">
      <formula>AND(C137&gt;$H$6,C137&lt;=$H$4)</formula>
    </cfRule>
    <cfRule type="expression" dxfId="1304" priority="960">
      <formula>C137&gt;$H$4</formula>
    </cfRule>
  </conditionalFormatting>
  <conditionalFormatting sqref="C138">
    <cfRule type="expression" dxfId="1303" priority="953">
      <formula>C138&lt;=$H$5</formula>
    </cfRule>
    <cfRule type="expression" dxfId="1302" priority="954">
      <formula>AND(C138&gt;$H$5,C138&lt;=$H$6)</formula>
    </cfRule>
    <cfRule type="expression" dxfId="1301" priority="955">
      <formula>AND(C138&gt;$H$6,C138&lt;=$H$4)</formula>
    </cfRule>
    <cfRule type="expression" dxfId="1300" priority="956">
      <formula>C138&gt;$H$4</formula>
    </cfRule>
  </conditionalFormatting>
  <conditionalFormatting sqref="C139">
    <cfRule type="expression" dxfId="1299" priority="949">
      <formula>C139&lt;=$H$5</formula>
    </cfRule>
    <cfRule type="expression" dxfId="1298" priority="950">
      <formula>AND(C139&gt;$H$5,C139&lt;=$H$6)</formula>
    </cfRule>
    <cfRule type="expression" dxfId="1297" priority="951">
      <formula>AND(C139&gt;$H$6,C139&lt;=$H$4)</formula>
    </cfRule>
    <cfRule type="expression" dxfId="1296" priority="952">
      <formula>C139&gt;$H$4</formula>
    </cfRule>
  </conditionalFormatting>
  <conditionalFormatting sqref="C140">
    <cfRule type="expression" dxfId="1295" priority="945">
      <formula>C140&lt;=$H$5</formula>
    </cfRule>
    <cfRule type="expression" dxfId="1294" priority="946">
      <formula>AND(C140&gt;$H$5,C140&lt;=$H$6)</formula>
    </cfRule>
    <cfRule type="expression" dxfId="1293" priority="947">
      <formula>AND(C140&gt;$H$6,C140&lt;=$H$4)</formula>
    </cfRule>
    <cfRule type="expression" dxfId="1292" priority="948">
      <formula>C140&gt;$H$4</formula>
    </cfRule>
  </conditionalFormatting>
  <conditionalFormatting sqref="C141">
    <cfRule type="expression" dxfId="1291" priority="941">
      <formula>C141&lt;=$H$5</formula>
    </cfRule>
    <cfRule type="expression" dxfId="1290" priority="942">
      <formula>AND(C141&gt;$H$5,C141&lt;=$H$6)</formula>
    </cfRule>
    <cfRule type="expression" dxfId="1289" priority="943">
      <formula>AND(C141&gt;$H$6,C141&lt;=$H$4)</formula>
    </cfRule>
    <cfRule type="expression" dxfId="1288" priority="944">
      <formula>C141&gt;$H$4</formula>
    </cfRule>
  </conditionalFormatting>
  <conditionalFormatting sqref="C142">
    <cfRule type="expression" dxfId="1287" priority="937">
      <formula>C142&lt;=$H$5</formula>
    </cfRule>
    <cfRule type="expression" dxfId="1286" priority="938">
      <formula>AND(C142&gt;$H$5,C142&lt;=$H$6)</formula>
    </cfRule>
    <cfRule type="expression" dxfId="1285" priority="939">
      <formula>AND(C142&gt;$H$6,C142&lt;=$H$4)</formula>
    </cfRule>
    <cfRule type="expression" dxfId="1284" priority="940">
      <formula>C142&gt;$H$4</formula>
    </cfRule>
  </conditionalFormatting>
  <conditionalFormatting sqref="C143">
    <cfRule type="expression" dxfId="1283" priority="933">
      <formula>C143&lt;=$H$5</formula>
    </cfRule>
    <cfRule type="expression" dxfId="1282" priority="934">
      <formula>AND(C143&gt;$H$5,C143&lt;=$H$6)</formula>
    </cfRule>
    <cfRule type="expression" dxfId="1281" priority="935">
      <formula>AND(C143&gt;$H$6,C143&lt;=$H$4)</formula>
    </cfRule>
    <cfRule type="expression" dxfId="1280" priority="936">
      <formula>C143&gt;$H$4</formula>
    </cfRule>
  </conditionalFormatting>
  <conditionalFormatting sqref="C144">
    <cfRule type="expression" dxfId="1279" priority="929">
      <formula>C144&lt;=$H$5</formula>
    </cfRule>
    <cfRule type="expression" dxfId="1278" priority="930">
      <formula>AND(C144&gt;$H$5,C144&lt;=$H$6)</formula>
    </cfRule>
    <cfRule type="expression" dxfId="1277" priority="931">
      <formula>AND(C144&gt;$H$6,C144&lt;=$H$4)</formula>
    </cfRule>
    <cfRule type="expression" dxfId="1276" priority="932">
      <formula>C144&gt;$H$4</formula>
    </cfRule>
  </conditionalFormatting>
  <conditionalFormatting sqref="D134">
    <cfRule type="expression" dxfId="1275" priority="925">
      <formula>D134&lt;=$H$5</formula>
    </cfRule>
    <cfRule type="expression" dxfId="1274" priority="926">
      <formula>AND(D134&gt;$H$5,D134&lt;=$H$6)</formula>
    </cfRule>
    <cfRule type="expression" dxfId="1273" priority="927">
      <formula>AND(D134&gt;$H$6,D134&lt;=$H$4)</formula>
    </cfRule>
    <cfRule type="expression" dxfId="1272" priority="928">
      <formula>D134&gt;$H$4</formula>
    </cfRule>
  </conditionalFormatting>
  <conditionalFormatting sqref="D135">
    <cfRule type="expression" dxfId="1271" priority="921">
      <formula>D135&lt;=$H$5</formula>
    </cfRule>
    <cfRule type="expression" dxfId="1270" priority="922">
      <formula>AND(D135&gt;$H$5,D135&lt;=$H$6)</formula>
    </cfRule>
    <cfRule type="expression" dxfId="1269" priority="923">
      <formula>AND(D135&gt;$H$6,D135&lt;=$H$4)</formula>
    </cfRule>
    <cfRule type="expression" dxfId="1268" priority="924">
      <formula>D135&gt;$H$4</formula>
    </cfRule>
  </conditionalFormatting>
  <conditionalFormatting sqref="D136">
    <cfRule type="expression" dxfId="1267" priority="917">
      <formula>D136&lt;=$H$5</formula>
    </cfRule>
    <cfRule type="expression" dxfId="1266" priority="918">
      <formula>AND(D136&gt;$H$5,D136&lt;=$H$6)</formula>
    </cfRule>
    <cfRule type="expression" dxfId="1265" priority="919">
      <formula>AND(D136&gt;$H$6,D136&lt;=$H$4)</formula>
    </cfRule>
    <cfRule type="expression" dxfId="1264" priority="920">
      <formula>D136&gt;$H$4</formula>
    </cfRule>
  </conditionalFormatting>
  <conditionalFormatting sqref="D137">
    <cfRule type="expression" dxfId="1263" priority="913">
      <formula>D137&lt;=$H$5</formula>
    </cfRule>
    <cfRule type="expression" dxfId="1262" priority="914">
      <formula>AND(D137&gt;$H$5,D137&lt;=$H$6)</formula>
    </cfRule>
    <cfRule type="expression" dxfId="1261" priority="915">
      <formula>AND(D137&gt;$H$6,D137&lt;=$H$4)</formula>
    </cfRule>
    <cfRule type="expression" dxfId="1260" priority="916">
      <formula>D137&gt;$H$4</formula>
    </cfRule>
  </conditionalFormatting>
  <conditionalFormatting sqref="D138">
    <cfRule type="expression" dxfId="1259" priority="909">
      <formula>D138&lt;=$H$5</formula>
    </cfRule>
    <cfRule type="expression" dxfId="1258" priority="910">
      <formula>AND(D138&gt;$H$5,D138&lt;=$H$6)</formula>
    </cfRule>
    <cfRule type="expression" dxfId="1257" priority="911">
      <formula>AND(D138&gt;$H$6,D138&lt;=$H$4)</formula>
    </cfRule>
    <cfRule type="expression" dxfId="1256" priority="912">
      <formula>D138&gt;$H$4</formula>
    </cfRule>
  </conditionalFormatting>
  <conditionalFormatting sqref="D139">
    <cfRule type="expression" dxfId="1255" priority="905">
      <formula>D139&lt;=$H$5</formula>
    </cfRule>
    <cfRule type="expression" dxfId="1254" priority="906">
      <formula>AND(D139&gt;$H$5,D139&lt;=$H$6)</formula>
    </cfRule>
    <cfRule type="expression" dxfId="1253" priority="907">
      <formula>AND(D139&gt;$H$6,D139&lt;=$H$4)</formula>
    </cfRule>
    <cfRule type="expression" dxfId="1252" priority="908">
      <formula>D139&gt;$H$4</formula>
    </cfRule>
  </conditionalFormatting>
  <conditionalFormatting sqref="D140">
    <cfRule type="expression" dxfId="1251" priority="901">
      <formula>D140&lt;=$H$5</formula>
    </cfRule>
    <cfRule type="expression" dxfId="1250" priority="902">
      <formula>AND(D140&gt;$H$5,D140&lt;=$H$6)</formula>
    </cfRule>
    <cfRule type="expression" dxfId="1249" priority="903">
      <formula>AND(D140&gt;$H$6,D140&lt;=$H$4)</formula>
    </cfRule>
    <cfRule type="expression" dxfId="1248" priority="904">
      <formula>D140&gt;$H$4</formula>
    </cfRule>
  </conditionalFormatting>
  <conditionalFormatting sqref="D141">
    <cfRule type="expression" dxfId="1247" priority="897">
      <formula>D141&lt;=$H$5</formula>
    </cfRule>
    <cfRule type="expression" dxfId="1246" priority="898">
      <formula>AND(D141&gt;$H$5,D141&lt;=$H$6)</formula>
    </cfRule>
    <cfRule type="expression" dxfId="1245" priority="899">
      <formula>AND(D141&gt;$H$6,D141&lt;=$H$4)</formula>
    </cfRule>
    <cfRule type="expression" dxfId="1244" priority="900">
      <formula>D141&gt;$H$4</formula>
    </cfRule>
  </conditionalFormatting>
  <conditionalFormatting sqref="D142">
    <cfRule type="expression" dxfId="1243" priority="893">
      <formula>D142&lt;=$H$5</formula>
    </cfRule>
    <cfRule type="expression" dxfId="1242" priority="894">
      <formula>AND(D142&gt;$H$5,D142&lt;=$H$6)</formula>
    </cfRule>
    <cfRule type="expression" dxfId="1241" priority="895">
      <formula>AND(D142&gt;$H$6,D142&lt;=$H$4)</formula>
    </cfRule>
    <cfRule type="expression" dxfId="1240" priority="896">
      <formula>D142&gt;$H$4</formula>
    </cfRule>
  </conditionalFormatting>
  <conditionalFormatting sqref="D143">
    <cfRule type="expression" dxfId="1239" priority="889">
      <formula>D143&lt;=$H$5</formula>
    </cfRule>
    <cfRule type="expression" dxfId="1238" priority="890">
      <formula>AND(D143&gt;$H$5,D143&lt;=$H$6)</formula>
    </cfRule>
    <cfRule type="expression" dxfId="1237" priority="891">
      <formula>AND(D143&gt;$H$6,D143&lt;=$H$4)</formula>
    </cfRule>
    <cfRule type="expression" dxfId="1236" priority="892">
      <formula>D143&gt;$H$4</formula>
    </cfRule>
  </conditionalFormatting>
  <conditionalFormatting sqref="D144">
    <cfRule type="expression" dxfId="1235" priority="885">
      <formula>D144&lt;=$H$5</formula>
    </cfRule>
    <cfRule type="expression" dxfId="1234" priority="886">
      <formula>AND(D144&gt;$H$5,D144&lt;=$H$6)</formula>
    </cfRule>
    <cfRule type="expression" dxfId="1233" priority="887">
      <formula>AND(D144&gt;$H$6,D144&lt;=$H$4)</formula>
    </cfRule>
    <cfRule type="expression" dxfId="1232" priority="888">
      <formula>D144&gt;$H$4</formula>
    </cfRule>
  </conditionalFormatting>
  <conditionalFormatting sqref="E134">
    <cfRule type="expression" dxfId="1231" priority="881">
      <formula>E134&lt;=$H$5</formula>
    </cfRule>
    <cfRule type="expression" dxfId="1230" priority="882">
      <formula>AND(E134&gt;$H$5,E134&lt;=$H$6)</formula>
    </cfRule>
    <cfRule type="expression" dxfId="1229" priority="883">
      <formula>AND(E134&gt;$H$6,E134&lt;=$H$4)</formula>
    </cfRule>
    <cfRule type="expression" dxfId="1228" priority="884">
      <formula>E134&gt;$H$4</formula>
    </cfRule>
  </conditionalFormatting>
  <conditionalFormatting sqref="E135">
    <cfRule type="expression" dxfId="1227" priority="877">
      <formula>E135&lt;=$H$5</formula>
    </cfRule>
    <cfRule type="expression" dxfId="1226" priority="878">
      <formula>AND(E135&gt;$H$5,E135&lt;=$H$6)</formula>
    </cfRule>
    <cfRule type="expression" dxfId="1225" priority="879">
      <formula>AND(E135&gt;$H$6,E135&lt;=$H$4)</formula>
    </cfRule>
    <cfRule type="expression" dxfId="1224" priority="880">
      <formula>E135&gt;$H$4</formula>
    </cfRule>
  </conditionalFormatting>
  <conditionalFormatting sqref="E136">
    <cfRule type="expression" dxfId="1223" priority="873">
      <formula>E136&lt;=$H$5</formula>
    </cfRule>
    <cfRule type="expression" dxfId="1222" priority="874">
      <formula>AND(E136&gt;$H$5,E136&lt;=$H$6)</formula>
    </cfRule>
    <cfRule type="expression" dxfId="1221" priority="875">
      <formula>AND(E136&gt;$H$6,E136&lt;=$H$4)</formula>
    </cfRule>
    <cfRule type="expression" dxfId="1220" priority="876">
      <formula>E136&gt;$H$4</formula>
    </cfRule>
  </conditionalFormatting>
  <conditionalFormatting sqref="E137">
    <cfRule type="expression" dxfId="1219" priority="869">
      <formula>E137&lt;=$H$5</formula>
    </cfRule>
    <cfRule type="expression" dxfId="1218" priority="870">
      <formula>AND(E137&gt;$H$5,E137&lt;=$H$6)</formula>
    </cfRule>
    <cfRule type="expression" dxfId="1217" priority="871">
      <formula>AND(E137&gt;$H$6,E137&lt;=$H$4)</formula>
    </cfRule>
    <cfRule type="expression" dxfId="1216" priority="872">
      <formula>E137&gt;$H$4</formula>
    </cfRule>
  </conditionalFormatting>
  <conditionalFormatting sqref="E138">
    <cfRule type="expression" dxfId="1215" priority="865">
      <formula>E138&lt;=$H$5</formula>
    </cfRule>
    <cfRule type="expression" dxfId="1214" priority="866">
      <formula>AND(E138&gt;$H$5,E138&lt;=$H$6)</formula>
    </cfRule>
    <cfRule type="expression" dxfId="1213" priority="867">
      <formula>AND(E138&gt;$H$6,E138&lt;=$H$4)</formula>
    </cfRule>
    <cfRule type="expression" dxfId="1212" priority="868">
      <formula>E138&gt;$H$4</formula>
    </cfRule>
  </conditionalFormatting>
  <conditionalFormatting sqref="E139">
    <cfRule type="expression" dxfId="1211" priority="861">
      <formula>E139&lt;=$H$5</formula>
    </cfRule>
    <cfRule type="expression" dxfId="1210" priority="862">
      <formula>AND(E139&gt;$H$5,E139&lt;=$H$6)</formula>
    </cfRule>
    <cfRule type="expression" dxfId="1209" priority="863">
      <formula>AND(E139&gt;$H$6,E139&lt;=$H$4)</formula>
    </cfRule>
    <cfRule type="expression" dxfId="1208" priority="864">
      <formula>E139&gt;$H$4</formula>
    </cfRule>
  </conditionalFormatting>
  <conditionalFormatting sqref="E140">
    <cfRule type="expression" dxfId="1207" priority="857">
      <formula>E140&lt;=$H$5</formula>
    </cfRule>
    <cfRule type="expression" dxfId="1206" priority="858">
      <formula>AND(E140&gt;$H$5,E140&lt;=$H$6)</formula>
    </cfRule>
    <cfRule type="expression" dxfId="1205" priority="859">
      <formula>AND(E140&gt;$H$6,E140&lt;=$H$4)</formula>
    </cfRule>
    <cfRule type="expression" dxfId="1204" priority="860">
      <formula>E140&gt;$H$4</formula>
    </cfRule>
  </conditionalFormatting>
  <conditionalFormatting sqref="E141">
    <cfRule type="expression" dxfId="1203" priority="853">
      <formula>E141&lt;=$H$5</formula>
    </cfRule>
    <cfRule type="expression" dxfId="1202" priority="854">
      <formula>AND(E141&gt;$H$5,E141&lt;=$H$6)</formula>
    </cfRule>
    <cfRule type="expression" dxfId="1201" priority="855">
      <formula>AND(E141&gt;$H$6,E141&lt;=$H$4)</formula>
    </cfRule>
    <cfRule type="expression" dxfId="1200" priority="856">
      <formula>E141&gt;$H$4</formula>
    </cfRule>
  </conditionalFormatting>
  <conditionalFormatting sqref="E142">
    <cfRule type="expression" dxfId="1199" priority="849">
      <formula>E142&lt;=$H$5</formula>
    </cfRule>
    <cfRule type="expression" dxfId="1198" priority="850">
      <formula>AND(E142&gt;$H$5,E142&lt;=$H$6)</formula>
    </cfRule>
    <cfRule type="expression" dxfId="1197" priority="851">
      <formula>AND(E142&gt;$H$6,E142&lt;=$H$4)</formula>
    </cfRule>
    <cfRule type="expression" dxfId="1196" priority="852">
      <formula>E142&gt;$H$4</formula>
    </cfRule>
  </conditionalFormatting>
  <conditionalFormatting sqref="E143">
    <cfRule type="expression" dxfId="1195" priority="845">
      <formula>E143&lt;=$H$5</formula>
    </cfRule>
    <cfRule type="expression" dxfId="1194" priority="846">
      <formula>AND(E143&gt;$H$5,E143&lt;=$H$6)</formula>
    </cfRule>
    <cfRule type="expression" dxfId="1193" priority="847">
      <formula>AND(E143&gt;$H$6,E143&lt;=$H$4)</formula>
    </cfRule>
    <cfRule type="expression" dxfId="1192" priority="848">
      <formula>E143&gt;$H$4</formula>
    </cfRule>
  </conditionalFormatting>
  <conditionalFormatting sqref="E144">
    <cfRule type="expression" dxfId="1191" priority="841">
      <formula>E144&lt;=$H$5</formula>
    </cfRule>
    <cfRule type="expression" dxfId="1190" priority="842">
      <formula>AND(E144&gt;$H$5,E144&lt;=$H$6)</formula>
    </cfRule>
    <cfRule type="expression" dxfId="1189" priority="843">
      <formula>AND(E144&gt;$H$6,E144&lt;=$H$4)</formula>
    </cfRule>
    <cfRule type="expression" dxfId="1188" priority="844">
      <formula>E144&gt;$H$4</formula>
    </cfRule>
  </conditionalFormatting>
  <conditionalFormatting sqref="F134">
    <cfRule type="expression" dxfId="1187" priority="837">
      <formula>F134&lt;=$H$5</formula>
    </cfRule>
    <cfRule type="expression" dxfId="1186" priority="838">
      <formula>AND(F134&gt;$H$5,F134&lt;=$H$6)</formula>
    </cfRule>
    <cfRule type="expression" dxfId="1185" priority="839">
      <formula>AND(F134&gt;$H$6,F134&lt;=$H$4)</formula>
    </cfRule>
    <cfRule type="expression" dxfId="1184" priority="840">
      <formula>F134&gt;$H$4</formula>
    </cfRule>
  </conditionalFormatting>
  <conditionalFormatting sqref="F135">
    <cfRule type="expression" dxfId="1183" priority="833">
      <formula>F135&lt;=$H$5</formula>
    </cfRule>
    <cfRule type="expression" dxfId="1182" priority="834">
      <formula>AND(F135&gt;$H$5,F135&lt;=$H$6)</formula>
    </cfRule>
    <cfRule type="expression" dxfId="1181" priority="835">
      <formula>AND(F135&gt;$H$6,F135&lt;=$H$4)</formula>
    </cfRule>
    <cfRule type="expression" dxfId="1180" priority="836">
      <formula>F135&gt;$H$4</formula>
    </cfRule>
  </conditionalFormatting>
  <conditionalFormatting sqref="F136">
    <cfRule type="expression" dxfId="1179" priority="829">
      <formula>F136&lt;=$H$5</formula>
    </cfRule>
    <cfRule type="expression" dxfId="1178" priority="830">
      <formula>AND(F136&gt;$H$5,F136&lt;=$H$6)</formula>
    </cfRule>
    <cfRule type="expression" dxfId="1177" priority="831">
      <formula>AND(F136&gt;$H$6,F136&lt;=$H$4)</formula>
    </cfRule>
    <cfRule type="expression" dxfId="1176" priority="832">
      <formula>F136&gt;$H$4</formula>
    </cfRule>
  </conditionalFormatting>
  <conditionalFormatting sqref="F137">
    <cfRule type="expression" dxfId="1175" priority="825">
      <formula>F137&lt;=$H$5</formula>
    </cfRule>
    <cfRule type="expression" dxfId="1174" priority="826">
      <formula>AND(F137&gt;$H$5,F137&lt;=$H$6)</formula>
    </cfRule>
    <cfRule type="expression" dxfId="1173" priority="827">
      <formula>AND(F137&gt;$H$6,F137&lt;=$H$4)</formula>
    </cfRule>
    <cfRule type="expression" dxfId="1172" priority="828">
      <formula>F137&gt;$H$4</formula>
    </cfRule>
  </conditionalFormatting>
  <conditionalFormatting sqref="F138">
    <cfRule type="expression" dxfId="1171" priority="821">
      <formula>F138&lt;=$H$5</formula>
    </cfRule>
    <cfRule type="expression" dxfId="1170" priority="822">
      <formula>AND(F138&gt;$H$5,F138&lt;=$H$6)</formula>
    </cfRule>
    <cfRule type="expression" dxfId="1169" priority="823">
      <formula>AND(F138&gt;$H$6,F138&lt;=$H$4)</formula>
    </cfRule>
    <cfRule type="expression" dxfId="1168" priority="824">
      <formula>F138&gt;$H$4</formula>
    </cfRule>
  </conditionalFormatting>
  <conditionalFormatting sqref="F139">
    <cfRule type="expression" dxfId="1167" priority="817">
      <formula>F139&lt;=$H$5</formula>
    </cfRule>
    <cfRule type="expression" dxfId="1166" priority="818">
      <formula>AND(F139&gt;$H$5,F139&lt;=$H$6)</formula>
    </cfRule>
    <cfRule type="expression" dxfId="1165" priority="819">
      <formula>AND(F139&gt;$H$6,F139&lt;=$H$4)</formula>
    </cfRule>
    <cfRule type="expression" dxfId="1164" priority="820">
      <formula>F139&gt;$H$4</formula>
    </cfRule>
  </conditionalFormatting>
  <conditionalFormatting sqref="F140">
    <cfRule type="expression" dxfId="1163" priority="813">
      <formula>F140&lt;=$H$5</formula>
    </cfRule>
    <cfRule type="expression" dxfId="1162" priority="814">
      <formula>AND(F140&gt;$H$5,F140&lt;=$H$6)</formula>
    </cfRule>
    <cfRule type="expression" dxfId="1161" priority="815">
      <formula>AND(F140&gt;$H$6,F140&lt;=$H$4)</formula>
    </cfRule>
    <cfRule type="expression" dxfId="1160" priority="816">
      <formula>F140&gt;$H$4</formula>
    </cfRule>
  </conditionalFormatting>
  <conditionalFormatting sqref="F141">
    <cfRule type="expression" dxfId="1159" priority="809">
      <formula>F141&lt;=$H$5</formula>
    </cfRule>
    <cfRule type="expression" dxfId="1158" priority="810">
      <formula>AND(F141&gt;$H$5,F141&lt;=$H$6)</formula>
    </cfRule>
    <cfRule type="expression" dxfId="1157" priority="811">
      <formula>AND(F141&gt;$H$6,F141&lt;=$H$4)</formula>
    </cfRule>
    <cfRule type="expression" dxfId="1156" priority="812">
      <formula>F141&gt;$H$4</formula>
    </cfRule>
  </conditionalFormatting>
  <conditionalFormatting sqref="F142">
    <cfRule type="expression" dxfId="1155" priority="805">
      <formula>F142&lt;=$H$5</formula>
    </cfRule>
    <cfRule type="expression" dxfId="1154" priority="806">
      <formula>AND(F142&gt;$H$5,F142&lt;=$H$6)</formula>
    </cfRule>
    <cfRule type="expression" dxfId="1153" priority="807">
      <formula>AND(F142&gt;$H$6,F142&lt;=$H$4)</formula>
    </cfRule>
    <cfRule type="expression" dxfId="1152" priority="808">
      <formula>F142&gt;$H$4</formula>
    </cfRule>
  </conditionalFormatting>
  <conditionalFormatting sqref="F143">
    <cfRule type="expression" dxfId="1151" priority="801">
      <formula>F143&lt;=$H$5</formula>
    </cfRule>
    <cfRule type="expression" dxfId="1150" priority="802">
      <formula>AND(F143&gt;$H$5,F143&lt;=$H$6)</formula>
    </cfRule>
    <cfRule type="expression" dxfId="1149" priority="803">
      <formula>AND(F143&gt;$H$6,F143&lt;=$H$4)</formula>
    </cfRule>
    <cfRule type="expression" dxfId="1148" priority="804">
      <formula>F143&gt;$H$4</formula>
    </cfRule>
  </conditionalFormatting>
  <conditionalFormatting sqref="F144">
    <cfRule type="expression" dxfId="1147" priority="797">
      <formula>F144&lt;=$H$5</formula>
    </cfRule>
    <cfRule type="expression" dxfId="1146" priority="798">
      <formula>AND(F144&gt;$H$5,F144&lt;=$H$6)</formula>
    </cfRule>
    <cfRule type="expression" dxfId="1145" priority="799">
      <formula>AND(F144&gt;$H$6,F144&lt;=$H$4)</formula>
    </cfRule>
    <cfRule type="expression" dxfId="1144" priority="800">
      <formula>F144&gt;$H$4</formula>
    </cfRule>
  </conditionalFormatting>
  <conditionalFormatting sqref="G134">
    <cfRule type="expression" dxfId="1143" priority="793">
      <formula>G134&lt;=$H$5</formula>
    </cfRule>
    <cfRule type="expression" dxfId="1142" priority="794">
      <formula>AND(G134&gt;$H$5,G134&lt;=$H$6)</formula>
    </cfRule>
    <cfRule type="expression" dxfId="1141" priority="795">
      <formula>AND(G134&gt;$H$6,G134&lt;=$H$4)</formula>
    </cfRule>
    <cfRule type="expression" dxfId="1140" priority="796">
      <formula>G134&gt;$H$4</formula>
    </cfRule>
  </conditionalFormatting>
  <conditionalFormatting sqref="G135">
    <cfRule type="expression" dxfId="1139" priority="789">
      <formula>G135&lt;=$H$5</formula>
    </cfRule>
    <cfRule type="expression" dxfId="1138" priority="790">
      <formula>AND(G135&gt;$H$5,G135&lt;=$H$6)</formula>
    </cfRule>
    <cfRule type="expression" dxfId="1137" priority="791">
      <formula>AND(G135&gt;$H$6,G135&lt;=$H$4)</formula>
    </cfRule>
    <cfRule type="expression" dxfId="1136" priority="792">
      <formula>G135&gt;$H$4</formula>
    </cfRule>
  </conditionalFormatting>
  <conditionalFormatting sqref="G136">
    <cfRule type="expression" dxfId="1135" priority="785">
      <formula>G136&lt;=$H$5</formula>
    </cfRule>
    <cfRule type="expression" dxfId="1134" priority="786">
      <formula>AND(G136&gt;$H$5,G136&lt;=$H$6)</formula>
    </cfRule>
    <cfRule type="expression" dxfId="1133" priority="787">
      <formula>AND(G136&gt;$H$6,G136&lt;=$H$4)</formula>
    </cfRule>
    <cfRule type="expression" dxfId="1132" priority="788">
      <formula>G136&gt;$H$4</formula>
    </cfRule>
  </conditionalFormatting>
  <conditionalFormatting sqref="G137">
    <cfRule type="expression" dxfId="1131" priority="781">
      <formula>G137&lt;=$H$5</formula>
    </cfRule>
    <cfRule type="expression" dxfId="1130" priority="782">
      <formula>AND(G137&gt;$H$5,G137&lt;=$H$6)</formula>
    </cfRule>
    <cfRule type="expression" dxfId="1129" priority="783">
      <formula>AND(G137&gt;$H$6,G137&lt;=$H$4)</formula>
    </cfRule>
    <cfRule type="expression" dxfId="1128" priority="784">
      <formula>G137&gt;$H$4</formula>
    </cfRule>
  </conditionalFormatting>
  <conditionalFormatting sqref="G138">
    <cfRule type="expression" dxfId="1127" priority="777">
      <formula>G138&lt;=$H$5</formula>
    </cfRule>
    <cfRule type="expression" dxfId="1126" priority="778">
      <formula>AND(G138&gt;$H$5,G138&lt;=$H$6)</formula>
    </cfRule>
    <cfRule type="expression" dxfId="1125" priority="779">
      <formula>AND(G138&gt;$H$6,G138&lt;=$H$4)</formula>
    </cfRule>
    <cfRule type="expression" dxfId="1124" priority="780">
      <formula>G138&gt;$H$4</formula>
    </cfRule>
  </conditionalFormatting>
  <conditionalFormatting sqref="G139">
    <cfRule type="expression" dxfId="1123" priority="773">
      <formula>G139&lt;=$H$5</formula>
    </cfRule>
    <cfRule type="expression" dxfId="1122" priority="774">
      <formula>AND(G139&gt;$H$5,G139&lt;=$H$6)</formula>
    </cfRule>
    <cfRule type="expression" dxfId="1121" priority="775">
      <formula>AND(G139&gt;$H$6,G139&lt;=$H$4)</formula>
    </cfRule>
    <cfRule type="expression" dxfId="1120" priority="776">
      <formula>G139&gt;$H$4</formula>
    </cfRule>
  </conditionalFormatting>
  <conditionalFormatting sqref="G140">
    <cfRule type="expression" dxfId="1119" priority="769">
      <formula>G140&lt;=$H$5</formula>
    </cfRule>
    <cfRule type="expression" dxfId="1118" priority="770">
      <formula>AND(G140&gt;$H$5,G140&lt;=$H$6)</formula>
    </cfRule>
    <cfRule type="expression" dxfId="1117" priority="771">
      <formula>AND(G140&gt;$H$6,G140&lt;=$H$4)</formula>
    </cfRule>
    <cfRule type="expression" dxfId="1116" priority="772">
      <formula>G140&gt;$H$4</formula>
    </cfRule>
  </conditionalFormatting>
  <conditionalFormatting sqref="G141">
    <cfRule type="expression" dxfId="1115" priority="765">
      <formula>G141&lt;=$H$5</formula>
    </cfRule>
    <cfRule type="expression" dxfId="1114" priority="766">
      <formula>AND(G141&gt;$H$5,G141&lt;=$H$6)</formula>
    </cfRule>
    <cfRule type="expression" dxfId="1113" priority="767">
      <formula>AND(G141&gt;$H$6,G141&lt;=$H$4)</formula>
    </cfRule>
    <cfRule type="expression" dxfId="1112" priority="768">
      <formula>G141&gt;$H$4</formula>
    </cfRule>
  </conditionalFormatting>
  <conditionalFormatting sqref="G142">
    <cfRule type="expression" dxfId="1111" priority="761">
      <formula>G142&lt;=$H$5</formula>
    </cfRule>
    <cfRule type="expression" dxfId="1110" priority="762">
      <formula>AND(G142&gt;$H$5,G142&lt;=$H$6)</formula>
    </cfRule>
    <cfRule type="expression" dxfId="1109" priority="763">
      <formula>AND(G142&gt;$H$6,G142&lt;=$H$4)</formula>
    </cfRule>
    <cfRule type="expression" dxfId="1108" priority="764">
      <formula>G142&gt;$H$4</formula>
    </cfRule>
  </conditionalFormatting>
  <conditionalFormatting sqref="G143">
    <cfRule type="expression" dxfId="1107" priority="757">
      <formula>G143&lt;=$H$5</formula>
    </cfRule>
    <cfRule type="expression" dxfId="1106" priority="758">
      <formula>AND(G143&gt;$H$5,G143&lt;=$H$6)</formula>
    </cfRule>
    <cfRule type="expression" dxfId="1105" priority="759">
      <formula>AND(G143&gt;$H$6,G143&lt;=$H$4)</formula>
    </cfRule>
    <cfRule type="expression" dxfId="1104" priority="760">
      <formula>G143&gt;$H$4</formula>
    </cfRule>
  </conditionalFormatting>
  <conditionalFormatting sqref="G144">
    <cfRule type="expression" dxfId="1103" priority="753">
      <formula>G144&lt;=$H$5</formula>
    </cfRule>
    <cfRule type="expression" dxfId="1102" priority="754">
      <formula>AND(G144&gt;$H$5,G144&lt;=$H$6)</formula>
    </cfRule>
    <cfRule type="expression" dxfId="1101" priority="755">
      <formula>AND(G144&gt;$H$6,G144&lt;=$H$4)</formula>
    </cfRule>
    <cfRule type="expression" dxfId="1100" priority="756">
      <formula>G144&gt;$H$4</formula>
    </cfRule>
  </conditionalFormatting>
  <conditionalFormatting sqref="H134">
    <cfRule type="expression" dxfId="1099" priority="749">
      <formula>H134&lt;=$H$5</formula>
    </cfRule>
    <cfRule type="expression" dxfId="1098" priority="750">
      <formula>AND(H134&gt;$H$5,H134&lt;=$H$6)</formula>
    </cfRule>
    <cfRule type="expression" dxfId="1097" priority="751">
      <formula>AND(H134&gt;$H$6,H134&lt;=$H$4)</formula>
    </cfRule>
    <cfRule type="expression" dxfId="1096" priority="752">
      <formula>H134&gt;$H$4</formula>
    </cfRule>
  </conditionalFormatting>
  <conditionalFormatting sqref="H135">
    <cfRule type="expression" dxfId="1095" priority="745">
      <formula>H135&lt;=$H$5</formula>
    </cfRule>
    <cfRule type="expression" dxfId="1094" priority="746">
      <formula>AND(H135&gt;$H$5,H135&lt;=$H$6)</formula>
    </cfRule>
    <cfRule type="expression" dxfId="1093" priority="747">
      <formula>AND(H135&gt;$H$6,H135&lt;=$H$4)</formula>
    </cfRule>
    <cfRule type="expression" dxfId="1092" priority="748">
      <formula>H135&gt;$H$4</formula>
    </cfRule>
  </conditionalFormatting>
  <conditionalFormatting sqref="H136">
    <cfRule type="expression" dxfId="1091" priority="741">
      <formula>H136&lt;=$H$5</formula>
    </cfRule>
    <cfRule type="expression" dxfId="1090" priority="742">
      <formula>AND(H136&gt;$H$5,H136&lt;=$H$6)</formula>
    </cfRule>
    <cfRule type="expression" dxfId="1089" priority="743">
      <formula>AND(H136&gt;$H$6,H136&lt;=$H$4)</formula>
    </cfRule>
    <cfRule type="expression" dxfId="1088" priority="744">
      <formula>H136&gt;$H$4</formula>
    </cfRule>
  </conditionalFormatting>
  <conditionalFormatting sqref="H137">
    <cfRule type="expression" dxfId="1087" priority="737">
      <formula>H137&lt;=$H$5</formula>
    </cfRule>
    <cfRule type="expression" dxfId="1086" priority="738">
      <formula>AND(H137&gt;$H$5,H137&lt;=$H$6)</formula>
    </cfRule>
    <cfRule type="expression" dxfId="1085" priority="739">
      <formula>AND(H137&gt;$H$6,H137&lt;=$H$4)</formula>
    </cfRule>
    <cfRule type="expression" dxfId="1084" priority="740">
      <formula>H137&gt;$H$4</formula>
    </cfRule>
  </conditionalFormatting>
  <conditionalFormatting sqref="H138">
    <cfRule type="expression" dxfId="1083" priority="733">
      <formula>H138&lt;=$H$5</formula>
    </cfRule>
    <cfRule type="expression" dxfId="1082" priority="734">
      <formula>AND(H138&gt;$H$5,H138&lt;=$H$6)</formula>
    </cfRule>
    <cfRule type="expression" dxfId="1081" priority="735">
      <formula>AND(H138&gt;$H$6,H138&lt;=$H$4)</formula>
    </cfRule>
    <cfRule type="expression" dxfId="1080" priority="736">
      <formula>H138&gt;$H$4</formula>
    </cfRule>
  </conditionalFormatting>
  <conditionalFormatting sqref="H139">
    <cfRule type="expression" dxfId="1079" priority="729">
      <formula>H139&lt;=$H$5</formula>
    </cfRule>
    <cfRule type="expression" dxfId="1078" priority="730">
      <formula>AND(H139&gt;$H$5,H139&lt;=$H$6)</formula>
    </cfRule>
    <cfRule type="expression" dxfId="1077" priority="731">
      <formula>AND(H139&gt;$H$6,H139&lt;=$H$4)</formula>
    </cfRule>
    <cfRule type="expression" dxfId="1076" priority="732">
      <formula>H139&gt;$H$4</formula>
    </cfRule>
  </conditionalFormatting>
  <conditionalFormatting sqref="H140">
    <cfRule type="expression" dxfId="1075" priority="725">
      <formula>H140&lt;=$H$5</formula>
    </cfRule>
    <cfRule type="expression" dxfId="1074" priority="726">
      <formula>AND(H140&gt;$H$5,H140&lt;=$H$6)</formula>
    </cfRule>
    <cfRule type="expression" dxfId="1073" priority="727">
      <formula>AND(H140&gt;$H$6,H140&lt;=$H$4)</formula>
    </cfRule>
    <cfRule type="expression" dxfId="1072" priority="728">
      <formula>H140&gt;$H$4</formula>
    </cfRule>
  </conditionalFormatting>
  <conditionalFormatting sqref="H141">
    <cfRule type="expression" dxfId="1071" priority="721">
      <formula>H141&lt;=$H$5</formula>
    </cfRule>
    <cfRule type="expression" dxfId="1070" priority="722">
      <formula>AND(H141&gt;$H$5,H141&lt;=$H$6)</formula>
    </cfRule>
    <cfRule type="expression" dxfId="1069" priority="723">
      <formula>AND(H141&gt;$H$6,H141&lt;=$H$4)</formula>
    </cfRule>
    <cfRule type="expression" dxfId="1068" priority="724">
      <formula>H141&gt;$H$4</formula>
    </cfRule>
  </conditionalFormatting>
  <conditionalFormatting sqref="H142">
    <cfRule type="expression" dxfId="1067" priority="717">
      <formula>H142&lt;=$H$5</formula>
    </cfRule>
    <cfRule type="expression" dxfId="1066" priority="718">
      <formula>AND(H142&gt;$H$5,H142&lt;=$H$6)</formula>
    </cfRule>
    <cfRule type="expression" dxfId="1065" priority="719">
      <formula>AND(H142&gt;$H$6,H142&lt;=$H$4)</formula>
    </cfRule>
    <cfRule type="expression" dxfId="1064" priority="720">
      <formula>H142&gt;$H$4</formula>
    </cfRule>
  </conditionalFormatting>
  <conditionalFormatting sqref="H143">
    <cfRule type="expression" dxfId="1063" priority="713">
      <formula>H143&lt;=$H$5</formula>
    </cfRule>
    <cfRule type="expression" dxfId="1062" priority="714">
      <formula>AND(H143&gt;$H$5,H143&lt;=$H$6)</formula>
    </cfRule>
    <cfRule type="expression" dxfId="1061" priority="715">
      <formula>AND(H143&gt;$H$6,H143&lt;=$H$4)</formula>
    </cfRule>
    <cfRule type="expression" dxfId="1060" priority="716">
      <formula>H143&gt;$H$4</formula>
    </cfRule>
  </conditionalFormatting>
  <conditionalFormatting sqref="H144">
    <cfRule type="expression" dxfId="1059" priority="709">
      <formula>H144&lt;=$H$5</formula>
    </cfRule>
    <cfRule type="expression" dxfId="1058" priority="710">
      <formula>AND(H144&gt;$H$5,H144&lt;=$H$6)</formula>
    </cfRule>
    <cfRule type="expression" dxfId="1057" priority="711">
      <formula>AND(H144&gt;$H$6,H144&lt;=$H$4)</formula>
    </cfRule>
    <cfRule type="expression" dxfId="1056" priority="712">
      <formula>H144&gt;$H$4</formula>
    </cfRule>
  </conditionalFormatting>
  <conditionalFormatting sqref="C145">
    <cfRule type="expression" dxfId="1055" priority="705">
      <formula>C145&lt;=$H$5</formula>
    </cfRule>
    <cfRule type="expression" dxfId="1054" priority="706">
      <formula>AND(C145&gt;$H$5,C145&lt;=$H$6)</formula>
    </cfRule>
    <cfRule type="expression" dxfId="1053" priority="707">
      <formula>AND(C145&gt;$H$6,C145&lt;=$H$4)</formula>
    </cfRule>
    <cfRule type="expression" dxfId="1052" priority="708">
      <formula>C145&gt;$H$4</formula>
    </cfRule>
  </conditionalFormatting>
  <conditionalFormatting sqref="C146">
    <cfRule type="expression" dxfId="1051" priority="701">
      <formula>C146&lt;=$H$5</formula>
    </cfRule>
    <cfRule type="expression" dxfId="1050" priority="702">
      <formula>AND(C146&gt;$H$5,C146&lt;=$H$6)</formula>
    </cfRule>
    <cfRule type="expression" dxfId="1049" priority="703">
      <formula>AND(C146&gt;$H$6,C146&lt;=$H$4)</formula>
    </cfRule>
    <cfRule type="expression" dxfId="1048" priority="704">
      <formula>C146&gt;$H$4</formula>
    </cfRule>
  </conditionalFormatting>
  <conditionalFormatting sqref="C147">
    <cfRule type="expression" dxfId="1047" priority="697">
      <formula>C147&lt;=$H$5</formula>
    </cfRule>
    <cfRule type="expression" dxfId="1046" priority="698">
      <formula>AND(C147&gt;$H$5,C147&lt;=$H$6)</formula>
    </cfRule>
    <cfRule type="expression" dxfId="1045" priority="699">
      <formula>AND(C147&gt;$H$6,C147&lt;=$H$4)</formula>
    </cfRule>
    <cfRule type="expression" dxfId="1044" priority="700">
      <formula>C147&gt;$H$4</formula>
    </cfRule>
  </conditionalFormatting>
  <conditionalFormatting sqref="C148">
    <cfRule type="expression" dxfId="1043" priority="693">
      <formula>C148&lt;=$H$5</formula>
    </cfRule>
    <cfRule type="expression" dxfId="1042" priority="694">
      <formula>AND(C148&gt;$H$5,C148&lt;=$H$6)</formula>
    </cfRule>
    <cfRule type="expression" dxfId="1041" priority="695">
      <formula>AND(C148&gt;$H$6,C148&lt;=$H$4)</formula>
    </cfRule>
    <cfRule type="expression" dxfId="1040" priority="696">
      <formula>C148&gt;$H$4</formula>
    </cfRule>
  </conditionalFormatting>
  <conditionalFormatting sqref="C149">
    <cfRule type="expression" dxfId="1039" priority="689">
      <formula>C149&lt;=$H$5</formula>
    </cfRule>
    <cfRule type="expression" dxfId="1038" priority="690">
      <formula>AND(C149&gt;$H$5,C149&lt;=$H$6)</formula>
    </cfRule>
    <cfRule type="expression" dxfId="1037" priority="691">
      <formula>AND(C149&gt;$H$6,C149&lt;=$H$4)</formula>
    </cfRule>
    <cfRule type="expression" dxfId="1036" priority="692">
      <formula>C149&gt;$H$4</formula>
    </cfRule>
  </conditionalFormatting>
  <conditionalFormatting sqref="C150">
    <cfRule type="expression" dxfId="1035" priority="685">
      <formula>C150&lt;=$H$5</formula>
    </cfRule>
    <cfRule type="expression" dxfId="1034" priority="686">
      <formula>AND(C150&gt;$H$5,C150&lt;=$H$6)</formula>
    </cfRule>
    <cfRule type="expression" dxfId="1033" priority="687">
      <formula>AND(C150&gt;$H$6,C150&lt;=$H$4)</formula>
    </cfRule>
    <cfRule type="expression" dxfId="1032" priority="688">
      <formula>C150&gt;$H$4</formula>
    </cfRule>
  </conditionalFormatting>
  <conditionalFormatting sqref="C151">
    <cfRule type="expression" dxfId="1031" priority="681">
      <formula>C151&lt;=$H$5</formula>
    </cfRule>
    <cfRule type="expression" dxfId="1030" priority="682">
      <formula>AND(C151&gt;$H$5,C151&lt;=$H$6)</formula>
    </cfRule>
    <cfRule type="expression" dxfId="1029" priority="683">
      <formula>AND(C151&gt;$H$6,C151&lt;=$H$4)</formula>
    </cfRule>
    <cfRule type="expression" dxfId="1028" priority="684">
      <formula>C151&gt;$H$4</formula>
    </cfRule>
  </conditionalFormatting>
  <conditionalFormatting sqref="C152">
    <cfRule type="expression" dxfId="1027" priority="677">
      <formula>C152&lt;=$H$5</formula>
    </cfRule>
    <cfRule type="expression" dxfId="1026" priority="678">
      <formula>AND(C152&gt;$H$5,C152&lt;=$H$6)</formula>
    </cfRule>
    <cfRule type="expression" dxfId="1025" priority="679">
      <formula>AND(C152&gt;$H$6,C152&lt;=$H$4)</formula>
    </cfRule>
    <cfRule type="expression" dxfId="1024" priority="680">
      <formula>C152&gt;$H$4</formula>
    </cfRule>
  </conditionalFormatting>
  <conditionalFormatting sqref="C153">
    <cfRule type="expression" dxfId="1023" priority="673">
      <formula>C153&lt;=$H$5</formula>
    </cfRule>
    <cfRule type="expression" dxfId="1022" priority="674">
      <formula>AND(C153&gt;$H$5,C153&lt;=$H$6)</formula>
    </cfRule>
    <cfRule type="expression" dxfId="1021" priority="675">
      <formula>AND(C153&gt;$H$6,C153&lt;=$H$4)</formula>
    </cfRule>
    <cfRule type="expression" dxfId="1020" priority="676">
      <formula>C153&gt;$H$4</formula>
    </cfRule>
  </conditionalFormatting>
  <conditionalFormatting sqref="C154">
    <cfRule type="expression" dxfId="1019" priority="669">
      <formula>C154&lt;=$H$5</formula>
    </cfRule>
    <cfRule type="expression" dxfId="1018" priority="670">
      <formula>AND(C154&gt;$H$5,C154&lt;=$H$6)</formula>
    </cfRule>
    <cfRule type="expression" dxfId="1017" priority="671">
      <formula>AND(C154&gt;$H$6,C154&lt;=$H$4)</formula>
    </cfRule>
    <cfRule type="expression" dxfId="1016" priority="672">
      <formula>C154&gt;$H$4</formula>
    </cfRule>
  </conditionalFormatting>
  <conditionalFormatting sqref="C155">
    <cfRule type="expression" dxfId="1015" priority="665">
      <formula>C155&lt;=$H$5</formula>
    </cfRule>
    <cfRule type="expression" dxfId="1014" priority="666">
      <formula>AND(C155&gt;$H$5,C155&lt;=$H$6)</formula>
    </cfRule>
    <cfRule type="expression" dxfId="1013" priority="667">
      <formula>AND(C155&gt;$H$6,C155&lt;=$H$4)</formula>
    </cfRule>
    <cfRule type="expression" dxfId="1012" priority="668">
      <formula>C155&gt;$H$4</formula>
    </cfRule>
  </conditionalFormatting>
  <conditionalFormatting sqref="C156">
    <cfRule type="expression" dxfId="1011" priority="661">
      <formula>C156&lt;=$H$5</formula>
    </cfRule>
    <cfRule type="expression" dxfId="1010" priority="662">
      <formula>AND(C156&gt;$H$5,C156&lt;=$H$6)</formula>
    </cfRule>
    <cfRule type="expression" dxfId="1009" priority="663">
      <formula>AND(C156&gt;$H$6,C156&lt;=$H$4)</formula>
    </cfRule>
    <cfRule type="expression" dxfId="1008" priority="664">
      <formula>C156&gt;$H$4</formula>
    </cfRule>
  </conditionalFormatting>
  <conditionalFormatting sqref="C157">
    <cfRule type="expression" dxfId="1007" priority="657">
      <formula>C157&lt;=$H$5</formula>
    </cfRule>
    <cfRule type="expression" dxfId="1006" priority="658">
      <formula>AND(C157&gt;$H$5,C157&lt;=$H$6)</formula>
    </cfRule>
    <cfRule type="expression" dxfId="1005" priority="659">
      <formula>AND(C157&gt;$H$6,C157&lt;=$H$4)</formula>
    </cfRule>
    <cfRule type="expression" dxfId="1004" priority="660">
      <formula>C157&gt;$H$4</formula>
    </cfRule>
  </conditionalFormatting>
  <conditionalFormatting sqref="D145">
    <cfRule type="expression" dxfId="1003" priority="653">
      <formula>D145&lt;=$H$5</formula>
    </cfRule>
    <cfRule type="expression" dxfId="1002" priority="654">
      <formula>AND(D145&gt;$H$5,D145&lt;=$H$6)</formula>
    </cfRule>
    <cfRule type="expression" dxfId="1001" priority="655">
      <formula>AND(D145&gt;$H$6,D145&lt;=$H$4)</formula>
    </cfRule>
    <cfRule type="expression" dxfId="1000" priority="656">
      <formula>D145&gt;$H$4</formula>
    </cfRule>
  </conditionalFormatting>
  <conditionalFormatting sqref="D146">
    <cfRule type="expression" dxfId="999" priority="649">
      <formula>D146&lt;=$H$5</formula>
    </cfRule>
    <cfRule type="expression" dxfId="998" priority="650">
      <formula>AND(D146&gt;$H$5,D146&lt;=$H$6)</formula>
    </cfRule>
    <cfRule type="expression" dxfId="997" priority="651">
      <formula>AND(D146&gt;$H$6,D146&lt;=$H$4)</formula>
    </cfRule>
    <cfRule type="expression" dxfId="996" priority="652">
      <formula>D146&gt;$H$4</formula>
    </cfRule>
  </conditionalFormatting>
  <conditionalFormatting sqref="D147">
    <cfRule type="expression" dxfId="995" priority="645">
      <formula>D147&lt;=$H$5</formula>
    </cfRule>
    <cfRule type="expression" dxfId="994" priority="646">
      <formula>AND(D147&gt;$H$5,D147&lt;=$H$6)</formula>
    </cfRule>
    <cfRule type="expression" dxfId="993" priority="647">
      <formula>AND(D147&gt;$H$6,D147&lt;=$H$4)</formula>
    </cfRule>
    <cfRule type="expression" dxfId="992" priority="648">
      <formula>D147&gt;$H$4</formula>
    </cfRule>
  </conditionalFormatting>
  <conditionalFormatting sqref="D148">
    <cfRule type="expression" dxfId="991" priority="641">
      <formula>D148&lt;=$H$5</formula>
    </cfRule>
    <cfRule type="expression" dxfId="990" priority="642">
      <formula>AND(D148&gt;$H$5,D148&lt;=$H$6)</formula>
    </cfRule>
    <cfRule type="expression" dxfId="989" priority="643">
      <formula>AND(D148&gt;$H$6,D148&lt;=$H$4)</formula>
    </cfRule>
    <cfRule type="expression" dxfId="988" priority="644">
      <formula>D148&gt;$H$4</formula>
    </cfRule>
  </conditionalFormatting>
  <conditionalFormatting sqref="D149">
    <cfRule type="expression" dxfId="987" priority="637">
      <formula>D149&lt;=$H$5</formula>
    </cfRule>
    <cfRule type="expression" dxfId="986" priority="638">
      <formula>AND(D149&gt;$H$5,D149&lt;=$H$6)</formula>
    </cfRule>
    <cfRule type="expression" dxfId="985" priority="639">
      <formula>AND(D149&gt;$H$6,D149&lt;=$H$4)</formula>
    </cfRule>
    <cfRule type="expression" dxfId="984" priority="640">
      <formula>D149&gt;$H$4</formula>
    </cfRule>
  </conditionalFormatting>
  <conditionalFormatting sqref="D150">
    <cfRule type="expression" dxfId="983" priority="633">
      <formula>D150&lt;=$H$5</formula>
    </cfRule>
    <cfRule type="expression" dxfId="982" priority="634">
      <formula>AND(D150&gt;$H$5,D150&lt;=$H$6)</formula>
    </cfRule>
    <cfRule type="expression" dxfId="981" priority="635">
      <formula>AND(D150&gt;$H$6,D150&lt;=$H$4)</formula>
    </cfRule>
    <cfRule type="expression" dxfId="980" priority="636">
      <formula>D150&gt;$H$4</formula>
    </cfRule>
  </conditionalFormatting>
  <conditionalFormatting sqref="D151">
    <cfRule type="expression" dxfId="979" priority="629">
      <formula>D151&lt;=$H$5</formula>
    </cfRule>
    <cfRule type="expression" dxfId="978" priority="630">
      <formula>AND(D151&gt;$H$5,D151&lt;=$H$6)</formula>
    </cfRule>
    <cfRule type="expression" dxfId="977" priority="631">
      <formula>AND(D151&gt;$H$6,D151&lt;=$H$4)</formula>
    </cfRule>
    <cfRule type="expression" dxfId="976" priority="632">
      <formula>D151&gt;$H$4</formula>
    </cfRule>
  </conditionalFormatting>
  <conditionalFormatting sqref="D152">
    <cfRule type="expression" dxfId="975" priority="625">
      <formula>D152&lt;=$H$5</formula>
    </cfRule>
    <cfRule type="expression" dxfId="974" priority="626">
      <formula>AND(D152&gt;$H$5,D152&lt;=$H$6)</formula>
    </cfRule>
    <cfRule type="expression" dxfId="973" priority="627">
      <formula>AND(D152&gt;$H$6,D152&lt;=$H$4)</formula>
    </cfRule>
    <cfRule type="expression" dxfId="972" priority="628">
      <formula>D152&gt;$H$4</formula>
    </cfRule>
  </conditionalFormatting>
  <conditionalFormatting sqref="D153">
    <cfRule type="expression" dxfId="971" priority="621">
      <formula>D153&lt;=$H$5</formula>
    </cfRule>
    <cfRule type="expression" dxfId="970" priority="622">
      <formula>AND(D153&gt;$H$5,D153&lt;=$H$6)</formula>
    </cfRule>
    <cfRule type="expression" dxfId="969" priority="623">
      <formula>AND(D153&gt;$H$6,D153&lt;=$H$4)</formula>
    </cfRule>
    <cfRule type="expression" dxfId="968" priority="624">
      <formula>D153&gt;$H$4</formula>
    </cfRule>
  </conditionalFormatting>
  <conditionalFormatting sqref="D154">
    <cfRule type="expression" dxfId="967" priority="617">
      <formula>D154&lt;=$H$5</formula>
    </cfRule>
    <cfRule type="expression" dxfId="966" priority="618">
      <formula>AND(D154&gt;$H$5,D154&lt;=$H$6)</formula>
    </cfRule>
    <cfRule type="expression" dxfId="965" priority="619">
      <formula>AND(D154&gt;$H$6,D154&lt;=$H$4)</formula>
    </cfRule>
    <cfRule type="expression" dxfId="964" priority="620">
      <formula>D154&gt;$H$4</formula>
    </cfRule>
  </conditionalFormatting>
  <conditionalFormatting sqref="D155">
    <cfRule type="expression" dxfId="963" priority="613">
      <formula>D155&lt;=$H$5</formula>
    </cfRule>
    <cfRule type="expression" dxfId="962" priority="614">
      <formula>AND(D155&gt;$H$5,D155&lt;=$H$6)</formula>
    </cfRule>
    <cfRule type="expression" dxfId="961" priority="615">
      <formula>AND(D155&gt;$H$6,D155&lt;=$H$4)</formula>
    </cfRule>
    <cfRule type="expression" dxfId="960" priority="616">
      <formula>D155&gt;$H$4</formula>
    </cfRule>
  </conditionalFormatting>
  <conditionalFormatting sqref="D156">
    <cfRule type="expression" dxfId="959" priority="609">
      <formula>D156&lt;=$H$5</formula>
    </cfRule>
    <cfRule type="expression" dxfId="958" priority="610">
      <formula>AND(D156&gt;$H$5,D156&lt;=$H$6)</formula>
    </cfRule>
    <cfRule type="expression" dxfId="957" priority="611">
      <formula>AND(D156&gt;$H$6,D156&lt;=$H$4)</formula>
    </cfRule>
    <cfRule type="expression" dxfId="956" priority="612">
      <formula>D156&gt;$H$4</formula>
    </cfRule>
  </conditionalFormatting>
  <conditionalFormatting sqref="D157">
    <cfRule type="expression" dxfId="955" priority="605">
      <formula>D157&lt;=$H$5</formula>
    </cfRule>
    <cfRule type="expression" dxfId="954" priority="606">
      <formula>AND(D157&gt;$H$5,D157&lt;=$H$6)</formula>
    </cfRule>
    <cfRule type="expression" dxfId="953" priority="607">
      <formula>AND(D157&gt;$H$6,D157&lt;=$H$4)</formula>
    </cfRule>
    <cfRule type="expression" dxfId="952" priority="608">
      <formula>D157&gt;$H$4</formula>
    </cfRule>
  </conditionalFormatting>
  <conditionalFormatting sqref="E145">
    <cfRule type="expression" dxfId="951" priority="601">
      <formula>E145&lt;=$H$5</formula>
    </cfRule>
    <cfRule type="expression" dxfId="950" priority="602">
      <formula>AND(E145&gt;$H$5,E145&lt;=$H$6)</formula>
    </cfRule>
    <cfRule type="expression" dxfId="949" priority="603">
      <formula>AND(E145&gt;$H$6,E145&lt;=$H$4)</formula>
    </cfRule>
    <cfRule type="expression" dxfId="948" priority="604">
      <formula>E145&gt;$H$4</formula>
    </cfRule>
  </conditionalFormatting>
  <conditionalFormatting sqref="E146">
    <cfRule type="expression" dxfId="947" priority="597">
      <formula>E146&lt;=$H$5</formula>
    </cfRule>
    <cfRule type="expression" dxfId="946" priority="598">
      <formula>AND(E146&gt;$H$5,E146&lt;=$H$6)</formula>
    </cfRule>
    <cfRule type="expression" dxfId="945" priority="599">
      <formula>AND(E146&gt;$H$6,E146&lt;=$H$4)</formula>
    </cfRule>
    <cfRule type="expression" dxfId="944" priority="600">
      <formula>E146&gt;$H$4</formula>
    </cfRule>
  </conditionalFormatting>
  <conditionalFormatting sqref="E147">
    <cfRule type="expression" dxfId="943" priority="593">
      <formula>E147&lt;=$H$5</formula>
    </cfRule>
    <cfRule type="expression" dxfId="942" priority="594">
      <formula>AND(E147&gt;$H$5,E147&lt;=$H$6)</formula>
    </cfRule>
    <cfRule type="expression" dxfId="941" priority="595">
      <formula>AND(E147&gt;$H$6,E147&lt;=$H$4)</formula>
    </cfRule>
    <cfRule type="expression" dxfId="940" priority="596">
      <formula>E147&gt;$H$4</formula>
    </cfRule>
  </conditionalFormatting>
  <conditionalFormatting sqref="E148">
    <cfRule type="expression" dxfId="939" priority="589">
      <formula>E148&lt;=$H$5</formula>
    </cfRule>
    <cfRule type="expression" dxfId="938" priority="590">
      <formula>AND(E148&gt;$H$5,E148&lt;=$H$6)</formula>
    </cfRule>
    <cfRule type="expression" dxfId="937" priority="591">
      <formula>AND(E148&gt;$H$6,E148&lt;=$H$4)</formula>
    </cfRule>
    <cfRule type="expression" dxfId="936" priority="592">
      <formula>E148&gt;$H$4</formula>
    </cfRule>
  </conditionalFormatting>
  <conditionalFormatting sqref="E149">
    <cfRule type="expression" dxfId="935" priority="585">
      <formula>E149&lt;=$H$5</formula>
    </cfRule>
    <cfRule type="expression" dxfId="934" priority="586">
      <formula>AND(E149&gt;$H$5,E149&lt;=$H$6)</formula>
    </cfRule>
    <cfRule type="expression" dxfId="933" priority="587">
      <formula>AND(E149&gt;$H$6,E149&lt;=$H$4)</formula>
    </cfRule>
    <cfRule type="expression" dxfId="932" priority="588">
      <formula>E149&gt;$H$4</formula>
    </cfRule>
  </conditionalFormatting>
  <conditionalFormatting sqref="E150">
    <cfRule type="expression" dxfId="931" priority="581">
      <formula>E150&lt;=$H$5</formula>
    </cfRule>
    <cfRule type="expression" dxfId="930" priority="582">
      <formula>AND(E150&gt;$H$5,E150&lt;=$H$6)</formula>
    </cfRule>
    <cfRule type="expression" dxfId="929" priority="583">
      <formula>AND(E150&gt;$H$6,E150&lt;=$H$4)</formula>
    </cfRule>
    <cfRule type="expression" dxfId="928" priority="584">
      <formula>E150&gt;$H$4</formula>
    </cfRule>
  </conditionalFormatting>
  <conditionalFormatting sqref="E151">
    <cfRule type="expression" dxfId="927" priority="577">
      <formula>E151&lt;=$H$5</formula>
    </cfRule>
    <cfRule type="expression" dxfId="926" priority="578">
      <formula>AND(E151&gt;$H$5,E151&lt;=$H$6)</formula>
    </cfRule>
    <cfRule type="expression" dxfId="925" priority="579">
      <formula>AND(E151&gt;$H$6,E151&lt;=$H$4)</formula>
    </cfRule>
    <cfRule type="expression" dxfId="924" priority="580">
      <formula>E151&gt;$H$4</formula>
    </cfRule>
  </conditionalFormatting>
  <conditionalFormatting sqref="E152">
    <cfRule type="expression" dxfId="923" priority="573">
      <formula>E152&lt;=$H$5</formula>
    </cfRule>
    <cfRule type="expression" dxfId="922" priority="574">
      <formula>AND(E152&gt;$H$5,E152&lt;=$H$6)</formula>
    </cfRule>
    <cfRule type="expression" dxfId="921" priority="575">
      <formula>AND(E152&gt;$H$6,E152&lt;=$H$4)</formula>
    </cfRule>
    <cfRule type="expression" dxfId="920" priority="576">
      <formula>E152&gt;$H$4</formula>
    </cfRule>
  </conditionalFormatting>
  <conditionalFormatting sqref="E153">
    <cfRule type="expression" dxfId="919" priority="569">
      <formula>E153&lt;=$H$5</formula>
    </cfRule>
    <cfRule type="expression" dxfId="918" priority="570">
      <formula>AND(E153&gt;$H$5,E153&lt;=$H$6)</formula>
    </cfRule>
    <cfRule type="expression" dxfId="917" priority="571">
      <formula>AND(E153&gt;$H$6,E153&lt;=$H$4)</formula>
    </cfRule>
    <cfRule type="expression" dxfId="916" priority="572">
      <formula>E153&gt;$H$4</formula>
    </cfRule>
  </conditionalFormatting>
  <conditionalFormatting sqref="E154">
    <cfRule type="expression" dxfId="915" priority="565">
      <formula>E154&lt;=$H$5</formula>
    </cfRule>
    <cfRule type="expression" dxfId="914" priority="566">
      <formula>AND(E154&gt;$H$5,E154&lt;=$H$6)</formula>
    </cfRule>
    <cfRule type="expression" dxfId="913" priority="567">
      <formula>AND(E154&gt;$H$6,E154&lt;=$H$4)</formula>
    </cfRule>
    <cfRule type="expression" dxfId="912" priority="568">
      <formula>E154&gt;$H$4</formula>
    </cfRule>
  </conditionalFormatting>
  <conditionalFormatting sqref="E155">
    <cfRule type="expression" dxfId="911" priority="561">
      <formula>E155&lt;=$H$5</formula>
    </cfRule>
    <cfRule type="expression" dxfId="910" priority="562">
      <formula>AND(E155&gt;$H$5,E155&lt;=$H$6)</formula>
    </cfRule>
    <cfRule type="expression" dxfId="909" priority="563">
      <formula>AND(E155&gt;$H$6,E155&lt;=$H$4)</formula>
    </cfRule>
    <cfRule type="expression" dxfId="908" priority="564">
      <formula>E155&gt;$H$4</formula>
    </cfRule>
  </conditionalFormatting>
  <conditionalFormatting sqref="E156">
    <cfRule type="expression" dxfId="907" priority="557">
      <formula>E156&lt;=$H$5</formula>
    </cfRule>
    <cfRule type="expression" dxfId="906" priority="558">
      <formula>AND(E156&gt;$H$5,E156&lt;=$H$6)</formula>
    </cfRule>
    <cfRule type="expression" dxfId="905" priority="559">
      <formula>AND(E156&gt;$H$6,E156&lt;=$H$4)</formula>
    </cfRule>
    <cfRule type="expression" dxfId="904" priority="560">
      <formula>E156&gt;$H$4</formula>
    </cfRule>
  </conditionalFormatting>
  <conditionalFormatting sqref="E157">
    <cfRule type="expression" dxfId="903" priority="553">
      <formula>E157&lt;=$H$5</formula>
    </cfRule>
    <cfRule type="expression" dxfId="902" priority="554">
      <formula>AND(E157&gt;$H$5,E157&lt;=$H$6)</formula>
    </cfRule>
    <cfRule type="expression" dxfId="901" priority="555">
      <formula>AND(E157&gt;$H$6,E157&lt;=$H$4)</formula>
    </cfRule>
    <cfRule type="expression" dxfId="900" priority="556">
      <formula>E157&gt;$H$4</formula>
    </cfRule>
  </conditionalFormatting>
  <conditionalFormatting sqref="F145">
    <cfRule type="expression" dxfId="899" priority="549">
      <formula>F145&lt;=$H$5</formula>
    </cfRule>
    <cfRule type="expression" dxfId="898" priority="550">
      <formula>AND(F145&gt;$H$5,F145&lt;=$H$6)</formula>
    </cfRule>
    <cfRule type="expression" dxfId="897" priority="551">
      <formula>AND(F145&gt;$H$6,F145&lt;=$H$4)</formula>
    </cfRule>
    <cfRule type="expression" dxfId="896" priority="552">
      <formula>F145&gt;$H$4</formula>
    </cfRule>
  </conditionalFormatting>
  <conditionalFormatting sqref="F146">
    <cfRule type="expression" dxfId="895" priority="545">
      <formula>F146&lt;=$H$5</formula>
    </cfRule>
    <cfRule type="expression" dxfId="894" priority="546">
      <formula>AND(F146&gt;$H$5,F146&lt;=$H$6)</formula>
    </cfRule>
    <cfRule type="expression" dxfId="893" priority="547">
      <formula>AND(F146&gt;$H$6,F146&lt;=$H$4)</formula>
    </cfRule>
    <cfRule type="expression" dxfId="892" priority="548">
      <formula>F146&gt;$H$4</formula>
    </cfRule>
  </conditionalFormatting>
  <conditionalFormatting sqref="F147">
    <cfRule type="expression" dxfId="891" priority="541">
      <formula>F147&lt;=$H$5</formula>
    </cfRule>
    <cfRule type="expression" dxfId="890" priority="542">
      <formula>AND(F147&gt;$H$5,F147&lt;=$H$6)</formula>
    </cfRule>
    <cfRule type="expression" dxfId="889" priority="543">
      <formula>AND(F147&gt;$H$6,F147&lt;=$H$4)</formula>
    </cfRule>
    <cfRule type="expression" dxfId="888" priority="544">
      <formula>F147&gt;$H$4</formula>
    </cfRule>
  </conditionalFormatting>
  <conditionalFormatting sqref="F148">
    <cfRule type="expression" dxfId="887" priority="537">
      <formula>F148&lt;=$H$5</formula>
    </cfRule>
    <cfRule type="expression" dxfId="886" priority="538">
      <formula>AND(F148&gt;$H$5,F148&lt;=$H$6)</formula>
    </cfRule>
    <cfRule type="expression" dxfId="885" priority="539">
      <formula>AND(F148&gt;$H$6,F148&lt;=$H$4)</formula>
    </cfRule>
    <cfRule type="expression" dxfId="884" priority="540">
      <formula>F148&gt;$H$4</formula>
    </cfRule>
  </conditionalFormatting>
  <conditionalFormatting sqref="F149">
    <cfRule type="expression" dxfId="883" priority="533">
      <formula>F149&lt;=$H$5</formula>
    </cfRule>
    <cfRule type="expression" dxfId="882" priority="534">
      <formula>AND(F149&gt;$H$5,F149&lt;=$H$6)</formula>
    </cfRule>
    <cfRule type="expression" dxfId="881" priority="535">
      <formula>AND(F149&gt;$H$6,F149&lt;=$H$4)</formula>
    </cfRule>
    <cfRule type="expression" dxfId="880" priority="536">
      <formula>F149&gt;$H$4</formula>
    </cfRule>
  </conditionalFormatting>
  <conditionalFormatting sqref="F150">
    <cfRule type="expression" dxfId="879" priority="529">
      <formula>F150&lt;=$H$5</formula>
    </cfRule>
    <cfRule type="expression" dxfId="878" priority="530">
      <formula>AND(F150&gt;$H$5,F150&lt;=$H$6)</formula>
    </cfRule>
    <cfRule type="expression" dxfId="877" priority="531">
      <formula>AND(F150&gt;$H$6,F150&lt;=$H$4)</formula>
    </cfRule>
    <cfRule type="expression" dxfId="876" priority="532">
      <formula>F150&gt;$H$4</formula>
    </cfRule>
  </conditionalFormatting>
  <conditionalFormatting sqref="F151">
    <cfRule type="expression" dxfId="875" priority="525">
      <formula>F151&lt;=$H$5</formula>
    </cfRule>
    <cfRule type="expression" dxfId="874" priority="526">
      <formula>AND(F151&gt;$H$5,F151&lt;=$H$6)</formula>
    </cfRule>
    <cfRule type="expression" dxfId="873" priority="527">
      <formula>AND(F151&gt;$H$6,F151&lt;=$H$4)</formula>
    </cfRule>
    <cfRule type="expression" dxfId="872" priority="528">
      <formula>F151&gt;$H$4</formula>
    </cfRule>
  </conditionalFormatting>
  <conditionalFormatting sqref="F152">
    <cfRule type="expression" dxfId="871" priority="521">
      <formula>F152&lt;=$H$5</formula>
    </cfRule>
    <cfRule type="expression" dxfId="870" priority="522">
      <formula>AND(F152&gt;$H$5,F152&lt;=$H$6)</formula>
    </cfRule>
    <cfRule type="expression" dxfId="869" priority="523">
      <formula>AND(F152&gt;$H$6,F152&lt;=$H$4)</formula>
    </cfRule>
    <cfRule type="expression" dxfId="868" priority="524">
      <formula>F152&gt;$H$4</formula>
    </cfRule>
  </conditionalFormatting>
  <conditionalFormatting sqref="F153">
    <cfRule type="expression" dxfId="867" priority="517">
      <formula>F153&lt;=$H$5</formula>
    </cfRule>
    <cfRule type="expression" dxfId="866" priority="518">
      <formula>AND(F153&gt;$H$5,F153&lt;=$H$6)</formula>
    </cfRule>
    <cfRule type="expression" dxfId="865" priority="519">
      <formula>AND(F153&gt;$H$6,F153&lt;=$H$4)</formula>
    </cfRule>
    <cfRule type="expression" dxfId="864" priority="520">
      <formula>F153&gt;$H$4</formula>
    </cfRule>
  </conditionalFormatting>
  <conditionalFormatting sqref="F154">
    <cfRule type="expression" dxfId="863" priority="513">
      <formula>F154&lt;=$H$5</formula>
    </cfRule>
    <cfRule type="expression" dxfId="862" priority="514">
      <formula>AND(F154&gt;$H$5,F154&lt;=$H$6)</formula>
    </cfRule>
    <cfRule type="expression" dxfId="861" priority="515">
      <formula>AND(F154&gt;$H$6,F154&lt;=$H$4)</formula>
    </cfRule>
    <cfRule type="expression" dxfId="860" priority="516">
      <formula>F154&gt;$H$4</formula>
    </cfRule>
  </conditionalFormatting>
  <conditionalFormatting sqref="F155">
    <cfRule type="expression" dxfId="859" priority="509">
      <formula>F155&lt;=$H$5</formula>
    </cfRule>
    <cfRule type="expression" dxfId="858" priority="510">
      <formula>AND(F155&gt;$H$5,F155&lt;=$H$6)</formula>
    </cfRule>
    <cfRule type="expression" dxfId="857" priority="511">
      <formula>AND(F155&gt;$H$6,F155&lt;=$H$4)</formula>
    </cfRule>
    <cfRule type="expression" dxfId="856" priority="512">
      <formula>F155&gt;$H$4</formula>
    </cfRule>
  </conditionalFormatting>
  <conditionalFormatting sqref="F156">
    <cfRule type="expression" dxfId="855" priority="505">
      <formula>F156&lt;=$H$5</formula>
    </cfRule>
    <cfRule type="expression" dxfId="854" priority="506">
      <formula>AND(F156&gt;$H$5,F156&lt;=$H$6)</formula>
    </cfRule>
    <cfRule type="expression" dxfId="853" priority="507">
      <formula>AND(F156&gt;$H$6,F156&lt;=$H$4)</formula>
    </cfRule>
    <cfRule type="expression" dxfId="852" priority="508">
      <formula>F156&gt;$H$4</formula>
    </cfRule>
  </conditionalFormatting>
  <conditionalFormatting sqref="F157">
    <cfRule type="expression" dxfId="851" priority="501">
      <formula>F157&lt;=$H$5</formula>
    </cfRule>
    <cfRule type="expression" dxfId="850" priority="502">
      <formula>AND(F157&gt;$H$5,F157&lt;=$H$6)</formula>
    </cfRule>
    <cfRule type="expression" dxfId="849" priority="503">
      <formula>AND(F157&gt;$H$6,F157&lt;=$H$4)</formula>
    </cfRule>
    <cfRule type="expression" dxfId="848" priority="504">
      <formula>F157&gt;$H$4</formula>
    </cfRule>
  </conditionalFormatting>
  <conditionalFormatting sqref="G145">
    <cfRule type="expression" dxfId="847" priority="497">
      <formula>G145&lt;=$H$5</formula>
    </cfRule>
    <cfRule type="expression" dxfId="846" priority="498">
      <formula>AND(G145&gt;$H$5,G145&lt;=$H$6)</formula>
    </cfRule>
    <cfRule type="expression" dxfId="845" priority="499">
      <formula>AND(G145&gt;$H$6,G145&lt;=$H$4)</formula>
    </cfRule>
    <cfRule type="expression" dxfId="844" priority="500">
      <formula>G145&gt;$H$4</formula>
    </cfRule>
  </conditionalFormatting>
  <conditionalFormatting sqref="G146">
    <cfRule type="expression" dxfId="843" priority="493">
      <formula>G146&lt;=$H$5</formula>
    </cfRule>
    <cfRule type="expression" dxfId="842" priority="494">
      <formula>AND(G146&gt;$H$5,G146&lt;=$H$6)</formula>
    </cfRule>
    <cfRule type="expression" dxfId="841" priority="495">
      <formula>AND(G146&gt;$H$6,G146&lt;=$H$4)</formula>
    </cfRule>
    <cfRule type="expression" dxfId="840" priority="496">
      <formula>G146&gt;$H$4</formula>
    </cfRule>
  </conditionalFormatting>
  <conditionalFormatting sqref="G147">
    <cfRule type="expression" dxfId="839" priority="489">
      <formula>G147&lt;=$H$5</formula>
    </cfRule>
    <cfRule type="expression" dxfId="838" priority="490">
      <formula>AND(G147&gt;$H$5,G147&lt;=$H$6)</formula>
    </cfRule>
    <cfRule type="expression" dxfId="837" priority="491">
      <formula>AND(G147&gt;$H$6,G147&lt;=$H$4)</formula>
    </cfRule>
    <cfRule type="expression" dxfId="836" priority="492">
      <formula>G147&gt;$H$4</formula>
    </cfRule>
  </conditionalFormatting>
  <conditionalFormatting sqref="G148">
    <cfRule type="expression" dxfId="835" priority="485">
      <formula>G148&lt;=$H$5</formula>
    </cfRule>
    <cfRule type="expression" dxfId="834" priority="486">
      <formula>AND(G148&gt;$H$5,G148&lt;=$H$6)</formula>
    </cfRule>
    <cfRule type="expression" dxfId="833" priority="487">
      <formula>AND(G148&gt;$H$6,G148&lt;=$H$4)</formula>
    </cfRule>
    <cfRule type="expression" dxfId="832" priority="488">
      <formula>G148&gt;$H$4</formula>
    </cfRule>
  </conditionalFormatting>
  <conditionalFormatting sqref="G149">
    <cfRule type="expression" dxfId="831" priority="481">
      <formula>G149&lt;=$H$5</formula>
    </cfRule>
    <cfRule type="expression" dxfId="830" priority="482">
      <formula>AND(G149&gt;$H$5,G149&lt;=$H$6)</formula>
    </cfRule>
    <cfRule type="expression" dxfId="829" priority="483">
      <formula>AND(G149&gt;$H$6,G149&lt;=$H$4)</formula>
    </cfRule>
    <cfRule type="expression" dxfId="828" priority="484">
      <formula>G149&gt;$H$4</formula>
    </cfRule>
  </conditionalFormatting>
  <conditionalFormatting sqref="G150">
    <cfRule type="expression" dxfId="827" priority="477">
      <formula>G150&lt;=$H$5</formula>
    </cfRule>
    <cfRule type="expression" dxfId="826" priority="478">
      <formula>AND(G150&gt;$H$5,G150&lt;=$H$6)</formula>
    </cfRule>
    <cfRule type="expression" dxfId="825" priority="479">
      <formula>AND(G150&gt;$H$6,G150&lt;=$H$4)</formula>
    </cfRule>
    <cfRule type="expression" dxfId="824" priority="480">
      <formula>G150&gt;$H$4</formula>
    </cfRule>
  </conditionalFormatting>
  <conditionalFormatting sqref="G151">
    <cfRule type="expression" dxfId="823" priority="473">
      <formula>G151&lt;=$H$5</formula>
    </cfRule>
    <cfRule type="expression" dxfId="822" priority="474">
      <formula>AND(G151&gt;$H$5,G151&lt;=$H$6)</formula>
    </cfRule>
    <cfRule type="expression" dxfId="821" priority="475">
      <formula>AND(G151&gt;$H$6,G151&lt;=$H$4)</formula>
    </cfRule>
    <cfRule type="expression" dxfId="820" priority="476">
      <formula>G151&gt;$H$4</formula>
    </cfRule>
  </conditionalFormatting>
  <conditionalFormatting sqref="G152">
    <cfRule type="expression" dxfId="819" priority="469">
      <formula>G152&lt;=$H$5</formula>
    </cfRule>
    <cfRule type="expression" dxfId="818" priority="470">
      <formula>AND(G152&gt;$H$5,G152&lt;=$H$6)</formula>
    </cfRule>
    <cfRule type="expression" dxfId="817" priority="471">
      <formula>AND(G152&gt;$H$6,G152&lt;=$H$4)</formula>
    </cfRule>
    <cfRule type="expression" dxfId="816" priority="472">
      <formula>G152&gt;$H$4</formula>
    </cfRule>
  </conditionalFormatting>
  <conditionalFormatting sqref="G153">
    <cfRule type="expression" dxfId="815" priority="465">
      <formula>G153&lt;=$H$5</formula>
    </cfRule>
    <cfRule type="expression" dxfId="814" priority="466">
      <formula>AND(G153&gt;$H$5,G153&lt;=$H$6)</formula>
    </cfRule>
    <cfRule type="expression" dxfId="813" priority="467">
      <formula>AND(G153&gt;$H$6,G153&lt;=$H$4)</formula>
    </cfRule>
    <cfRule type="expression" dxfId="812" priority="468">
      <formula>G153&gt;$H$4</formula>
    </cfRule>
  </conditionalFormatting>
  <conditionalFormatting sqref="G154">
    <cfRule type="expression" dxfId="811" priority="461">
      <formula>G154&lt;=$H$5</formula>
    </cfRule>
    <cfRule type="expression" dxfId="810" priority="462">
      <formula>AND(G154&gt;$H$5,G154&lt;=$H$6)</formula>
    </cfRule>
    <cfRule type="expression" dxfId="809" priority="463">
      <formula>AND(G154&gt;$H$6,G154&lt;=$H$4)</formula>
    </cfRule>
    <cfRule type="expression" dxfId="808" priority="464">
      <formula>G154&gt;$H$4</formula>
    </cfRule>
  </conditionalFormatting>
  <conditionalFormatting sqref="G155">
    <cfRule type="expression" dxfId="807" priority="457">
      <formula>G155&lt;=$H$5</formula>
    </cfRule>
    <cfRule type="expression" dxfId="806" priority="458">
      <formula>AND(G155&gt;$H$5,G155&lt;=$H$6)</formula>
    </cfRule>
    <cfRule type="expression" dxfId="805" priority="459">
      <formula>AND(G155&gt;$H$6,G155&lt;=$H$4)</formula>
    </cfRule>
    <cfRule type="expression" dxfId="804" priority="460">
      <formula>G155&gt;$H$4</formula>
    </cfRule>
  </conditionalFormatting>
  <conditionalFormatting sqref="G156">
    <cfRule type="expression" dxfId="803" priority="453">
      <formula>G156&lt;=$H$5</formula>
    </cfRule>
    <cfRule type="expression" dxfId="802" priority="454">
      <formula>AND(G156&gt;$H$5,G156&lt;=$H$6)</formula>
    </cfRule>
    <cfRule type="expression" dxfId="801" priority="455">
      <formula>AND(G156&gt;$H$6,G156&lt;=$H$4)</formula>
    </cfRule>
    <cfRule type="expression" dxfId="800" priority="456">
      <formula>G156&gt;$H$4</formula>
    </cfRule>
  </conditionalFormatting>
  <conditionalFormatting sqref="G157">
    <cfRule type="expression" dxfId="799" priority="449">
      <formula>G157&lt;=$H$5</formula>
    </cfRule>
    <cfRule type="expression" dxfId="798" priority="450">
      <formula>AND(G157&gt;$H$5,G157&lt;=$H$6)</formula>
    </cfRule>
    <cfRule type="expression" dxfId="797" priority="451">
      <formula>AND(G157&gt;$H$6,G157&lt;=$H$4)</formula>
    </cfRule>
    <cfRule type="expression" dxfId="796" priority="452">
      <formula>G157&gt;$H$4</formula>
    </cfRule>
  </conditionalFormatting>
  <conditionalFormatting sqref="H145">
    <cfRule type="expression" dxfId="795" priority="445">
      <formula>H145&lt;=$H$5</formula>
    </cfRule>
    <cfRule type="expression" dxfId="794" priority="446">
      <formula>AND(H145&gt;$H$5,H145&lt;=$H$6)</formula>
    </cfRule>
    <cfRule type="expression" dxfId="793" priority="447">
      <formula>AND(H145&gt;$H$6,H145&lt;=$H$4)</formula>
    </cfRule>
    <cfRule type="expression" dxfId="792" priority="448">
      <formula>H145&gt;$H$4</formula>
    </cfRule>
  </conditionalFormatting>
  <conditionalFormatting sqref="H146">
    <cfRule type="expression" dxfId="791" priority="441">
      <formula>H146&lt;=$H$5</formula>
    </cfRule>
    <cfRule type="expression" dxfId="790" priority="442">
      <formula>AND(H146&gt;$H$5,H146&lt;=$H$6)</formula>
    </cfRule>
    <cfRule type="expression" dxfId="789" priority="443">
      <formula>AND(H146&gt;$H$6,H146&lt;=$H$4)</formula>
    </cfRule>
    <cfRule type="expression" dxfId="788" priority="444">
      <formula>H146&gt;$H$4</formula>
    </cfRule>
  </conditionalFormatting>
  <conditionalFormatting sqref="H147">
    <cfRule type="expression" dxfId="787" priority="437">
      <formula>H147&lt;=$H$5</formula>
    </cfRule>
    <cfRule type="expression" dxfId="786" priority="438">
      <formula>AND(H147&gt;$H$5,H147&lt;=$H$6)</formula>
    </cfRule>
    <cfRule type="expression" dxfId="785" priority="439">
      <formula>AND(H147&gt;$H$6,H147&lt;=$H$4)</formula>
    </cfRule>
    <cfRule type="expression" dxfId="784" priority="440">
      <formula>H147&gt;$H$4</formula>
    </cfRule>
  </conditionalFormatting>
  <conditionalFormatting sqref="H148">
    <cfRule type="expression" dxfId="783" priority="433">
      <formula>H148&lt;=$H$5</formula>
    </cfRule>
    <cfRule type="expression" dxfId="782" priority="434">
      <formula>AND(H148&gt;$H$5,H148&lt;=$H$6)</formula>
    </cfRule>
    <cfRule type="expression" dxfId="781" priority="435">
      <formula>AND(H148&gt;$H$6,H148&lt;=$H$4)</formula>
    </cfRule>
    <cfRule type="expression" dxfId="780" priority="436">
      <formula>H148&gt;$H$4</formula>
    </cfRule>
  </conditionalFormatting>
  <conditionalFormatting sqref="H149">
    <cfRule type="expression" dxfId="779" priority="429">
      <formula>H149&lt;=$H$5</formula>
    </cfRule>
    <cfRule type="expression" dxfId="778" priority="430">
      <formula>AND(H149&gt;$H$5,H149&lt;=$H$6)</formula>
    </cfRule>
    <cfRule type="expression" dxfId="777" priority="431">
      <formula>AND(H149&gt;$H$6,H149&lt;=$H$4)</formula>
    </cfRule>
    <cfRule type="expression" dxfId="776" priority="432">
      <formula>H149&gt;$H$4</formula>
    </cfRule>
  </conditionalFormatting>
  <conditionalFormatting sqref="H150">
    <cfRule type="expression" dxfId="775" priority="425">
      <formula>H150&lt;=$H$5</formula>
    </cfRule>
    <cfRule type="expression" dxfId="774" priority="426">
      <formula>AND(H150&gt;$H$5,H150&lt;=$H$6)</formula>
    </cfRule>
    <cfRule type="expression" dxfId="773" priority="427">
      <formula>AND(H150&gt;$H$6,H150&lt;=$H$4)</formula>
    </cfRule>
    <cfRule type="expression" dxfId="772" priority="428">
      <formula>H150&gt;$H$4</formula>
    </cfRule>
  </conditionalFormatting>
  <conditionalFormatting sqref="H151">
    <cfRule type="expression" dxfId="771" priority="421">
      <formula>H151&lt;=$H$5</formula>
    </cfRule>
    <cfRule type="expression" dxfId="770" priority="422">
      <formula>AND(H151&gt;$H$5,H151&lt;=$H$6)</formula>
    </cfRule>
    <cfRule type="expression" dxfId="769" priority="423">
      <formula>AND(H151&gt;$H$6,H151&lt;=$H$4)</formula>
    </cfRule>
    <cfRule type="expression" dxfId="768" priority="424">
      <formula>H151&gt;$H$4</formula>
    </cfRule>
  </conditionalFormatting>
  <conditionalFormatting sqref="H152">
    <cfRule type="expression" dxfId="767" priority="417">
      <formula>H152&lt;=$H$5</formula>
    </cfRule>
    <cfRule type="expression" dxfId="766" priority="418">
      <formula>AND(H152&gt;$H$5,H152&lt;=$H$6)</formula>
    </cfRule>
    <cfRule type="expression" dxfId="765" priority="419">
      <formula>AND(H152&gt;$H$6,H152&lt;=$H$4)</formula>
    </cfRule>
    <cfRule type="expression" dxfId="764" priority="420">
      <formula>H152&gt;$H$4</formula>
    </cfRule>
  </conditionalFormatting>
  <conditionalFormatting sqref="H153">
    <cfRule type="expression" dxfId="763" priority="413">
      <formula>H153&lt;=$H$5</formula>
    </cfRule>
    <cfRule type="expression" dxfId="762" priority="414">
      <formula>AND(H153&gt;$H$5,H153&lt;=$H$6)</formula>
    </cfRule>
    <cfRule type="expression" dxfId="761" priority="415">
      <formula>AND(H153&gt;$H$6,H153&lt;=$H$4)</formula>
    </cfRule>
    <cfRule type="expression" dxfId="760" priority="416">
      <formula>H153&gt;$H$4</formula>
    </cfRule>
  </conditionalFormatting>
  <conditionalFormatting sqref="H154">
    <cfRule type="expression" dxfId="759" priority="409">
      <formula>H154&lt;=$H$5</formula>
    </cfRule>
    <cfRule type="expression" dxfId="758" priority="410">
      <formula>AND(H154&gt;$H$5,H154&lt;=$H$6)</formula>
    </cfRule>
    <cfRule type="expression" dxfId="757" priority="411">
      <formula>AND(H154&gt;$H$6,H154&lt;=$H$4)</formula>
    </cfRule>
    <cfRule type="expression" dxfId="756" priority="412">
      <formula>H154&gt;$H$4</formula>
    </cfRule>
  </conditionalFormatting>
  <conditionalFormatting sqref="H155">
    <cfRule type="expression" dxfId="755" priority="405">
      <formula>H155&lt;=$H$5</formula>
    </cfRule>
    <cfRule type="expression" dxfId="754" priority="406">
      <formula>AND(H155&gt;$H$5,H155&lt;=$H$6)</formula>
    </cfRule>
    <cfRule type="expression" dxfId="753" priority="407">
      <formula>AND(H155&gt;$H$6,H155&lt;=$H$4)</formula>
    </cfRule>
    <cfRule type="expression" dxfId="752" priority="408">
      <formula>H155&gt;$H$4</formula>
    </cfRule>
  </conditionalFormatting>
  <conditionalFormatting sqref="H156">
    <cfRule type="expression" dxfId="751" priority="401">
      <formula>H156&lt;=$H$5</formula>
    </cfRule>
    <cfRule type="expression" dxfId="750" priority="402">
      <formula>AND(H156&gt;$H$5,H156&lt;=$H$6)</formula>
    </cfRule>
    <cfRule type="expression" dxfId="749" priority="403">
      <formula>AND(H156&gt;$H$6,H156&lt;=$H$4)</formula>
    </cfRule>
    <cfRule type="expression" dxfId="748" priority="404">
      <formula>H156&gt;$H$4</formula>
    </cfRule>
  </conditionalFormatting>
  <conditionalFormatting sqref="H157">
    <cfRule type="expression" dxfId="747" priority="397">
      <formula>H157&lt;=$H$5</formula>
    </cfRule>
    <cfRule type="expression" dxfId="746" priority="398">
      <formula>AND(H157&gt;$H$5,H157&lt;=$H$6)</formula>
    </cfRule>
    <cfRule type="expression" dxfId="745" priority="399">
      <formula>AND(H157&gt;$H$6,H157&lt;=$H$4)</formula>
    </cfRule>
    <cfRule type="expression" dxfId="744" priority="400">
      <formula>H157&gt;$H$4</formula>
    </cfRule>
  </conditionalFormatting>
  <conditionalFormatting sqref="C158">
    <cfRule type="expression" dxfId="743" priority="393">
      <formula>C158&lt;=$H$5</formula>
    </cfRule>
    <cfRule type="expression" dxfId="742" priority="394">
      <formula>AND(C158&gt;$H$5,C158&lt;=$H$6)</formula>
    </cfRule>
    <cfRule type="expression" dxfId="741" priority="395">
      <formula>AND(C158&gt;$H$6,C158&lt;=$H$4)</formula>
    </cfRule>
    <cfRule type="expression" dxfId="740" priority="396">
      <formula>C158&gt;$H$4</formula>
    </cfRule>
  </conditionalFormatting>
  <conditionalFormatting sqref="C159">
    <cfRule type="expression" dxfId="739" priority="389">
      <formula>C159&lt;=$H$5</formula>
    </cfRule>
    <cfRule type="expression" dxfId="738" priority="390">
      <formula>AND(C159&gt;$H$5,C159&lt;=$H$6)</formula>
    </cfRule>
    <cfRule type="expression" dxfId="737" priority="391">
      <formula>AND(C159&gt;$H$6,C159&lt;=$H$4)</formula>
    </cfRule>
    <cfRule type="expression" dxfId="736" priority="392">
      <formula>C159&gt;$H$4</formula>
    </cfRule>
  </conditionalFormatting>
  <conditionalFormatting sqref="C160">
    <cfRule type="expression" dxfId="735" priority="385">
      <formula>C160&lt;=$H$5</formula>
    </cfRule>
    <cfRule type="expression" dxfId="734" priority="386">
      <formula>AND(C160&gt;$H$5,C160&lt;=$H$6)</formula>
    </cfRule>
    <cfRule type="expression" dxfId="733" priority="387">
      <formula>AND(C160&gt;$H$6,C160&lt;=$H$4)</formula>
    </cfRule>
    <cfRule type="expression" dxfId="732" priority="388">
      <formula>C160&gt;$H$4</formula>
    </cfRule>
  </conditionalFormatting>
  <conditionalFormatting sqref="C161">
    <cfRule type="expression" dxfId="731" priority="381">
      <formula>C161&lt;=$H$5</formula>
    </cfRule>
    <cfRule type="expression" dxfId="730" priority="382">
      <formula>AND(C161&gt;$H$5,C161&lt;=$H$6)</formula>
    </cfRule>
    <cfRule type="expression" dxfId="729" priority="383">
      <formula>AND(C161&gt;$H$6,C161&lt;=$H$4)</formula>
    </cfRule>
    <cfRule type="expression" dxfId="728" priority="384">
      <formula>C161&gt;$H$4</formula>
    </cfRule>
  </conditionalFormatting>
  <conditionalFormatting sqref="C162">
    <cfRule type="expression" dxfId="727" priority="377">
      <formula>C162&lt;=$H$5</formula>
    </cfRule>
    <cfRule type="expression" dxfId="726" priority="378">
      <formula>AND(C162&gt;$H$5,C162&lt;=$H$6)</formula>
    </cfRule>
    <cfRule type="expression" dxfId="725" priority="379">
      <formula>AND(C162&gt;$H$6,C162&lt;=$H$4)</formula>
    </cfRule>
    <cfRule type="expression" dxfId="724" priority="380">
      <formula>C162&gt;$H$4</formula>
    </cfRule>
  </conditionalFormatting>
  <conditionalFormatting sqref="C163">
    <cfRule type="expression" dxfId="723" priority="373">
      <formula>C163&lt;=$H$5</formula>
    </cfRule>
    <cfRule type="expression" dxfId="722" priority="374">
      <formula>AND(C163&gt;$H$5,C163&lt;=$H$6)</formula>
    </cfRule>
    <cfRule type="expression" dxfId="721" priority="375">
      <formula>AND(C163&gt;$H$6,C163&lt;=$H$4)</formula>
    </cfRule>
    <cfRule type="expression" dxfId="720" priority="376">
      <formula>C163&gt;$H$4</formula>
    </cfRule>
  </conditionalFormatting>
  <conditionalFormatting sqref="C164">
    <cfRule type="expression" dxfId="719" priority="369">
      <formula>C164&lt;=$H$5</formula>
    </cfRule>
    <cfRule type="expression" dxfId="718" priority="370">
      <formula>AND(C164&gt;$H$5,C164&lt;=$H$6)</formula>
    </cfRule>
    <cfRule type="expression" dxfId="717" priority="371">
      <formula>AND(C164&gt;$H$6,C164&lt;=$H$4)</formula>
    </cfRule>
    <cfRule type="expression" dxfId="716" priority="372">
      <formula>C164&gt;$H$4</formula>
    </cfRule>
  </conditionalFormatting>
  <conditionalFormatting sqref="C165">
    <cfRule type="expression" dxfId="715" priority="365">
      <formula>C165&lt;=$H$5</formula>
    </cfRule>
    <cfRule type="expression" dxfId="714" priority="366">
      <formula>AND(C165&gt;$H$5,C165&lt;=$H$6)</formula>
    </cfRule>
    <cfRule type="expression" dxfId="713" priority="367">
      <formula>AND(C165&gt;$H$6,C165&lt;=$H$4)</formula>
    </cfRule>
    <cfRule type="expression" dxfId="712" priority="368">
      <formula>C165&gt;$H$4</formula>
    </cfRule>
  </conditionalFormatting>
  <conditionalFormatting sqref="C166">
    <cfRule type="expression" dxfId="711" priority="361">
      <formula>C166&lt;=$H$5</formula>
    </cfRule>
    <cfRule type="expression" dxfId="710" priority="362">
      <formula>AND(C166&gt;$H$5,C166&lt;=$H$6)</formula>
    </cfRule>
    <cfRule type="expression" dxfId="709" priority="363">
      <formula>AND(C166&gt;$H$6,C166&lt;=$H$4)</formula>
    </cfRule>
    <cfRule type="expression" dxfId="708" priority="364">
      <formula>C166&gt;$H$4</formula>
    </cfRule>
  </conditionalFormatting>
  <conditionalFormatting sqref="C167">
    <cfRule type="expression" dxfId="707" priority="357">
      <formula>C167&lt;=$H$5</formula>
    </cfRule>
    <cfRule type="expression" dxfId="706" priority="358">
      <formula>AND(C167&gt;$H$5,C167&lt;=$H$6)</formula>
    </cfRule>
    <cfRule type="expression" dxfId="705" priority="359">
      <formula>AND(C167&gt;$H$6,C167&lt;=$H$4)</formula>
    </cfRule>
    <cfRule type="expression" dxfId="704" priority="360">
      <formula>C167&gt;$H$4</formula>
    </cfRule>
  </conditionalFormatting>
  <conditionalFormatting sqref="C168">
    <cfRule type="expression" dxfId="703" priority="353">
      <formula>C168&lt;=$H$5</formula>
    </cfRule>
    <cfRule type="expression" dxfId="702" priority="354">
      <formula>AND(C168&gt;$H$5,C168&lt;=$H$6)</formula>
    </cfRule>
    <cfRule type="expression" dxfId="701" priority="355">
      <formula>AND(C168&gt;$H$6,C168&lt;=$H$4)</formula>
    </cfRule>
    <cfRule type="expression" dxfId="700" priority="356">
      <formula>C168&gt;$H$4</formula>
    </cfRule>
  </conditionalFormatting>
  <conditionalFormatting sqref="D158">
    <cfRule type="expression" dxfId="699" priority="349">
      <formula>D158&lt;=$H$5</formula>
    </cfRule>
    <cfRule type="expression" dxfId="698" priority="350">
      <formula>AND(D158&gt;$H$5,D158&lt;=$H$6)</formula>
    </cfRule>
    <cfRule type="expression" dxfId="697" priority="351">
      <formula>AND(D158&gt;$H$6,D158&lt;=$H$4)</formula>
    </cfRule>
    <cfRule type="expression" dxfId="696" priority="352">
      <formula>D158&gt;$H$4</formula>
    </cfRule>
  </conditionalFormatting>
  <conditionalFormatting sqref="D159">
    <cfRule type="expression" dxfId="695" priority="345">
      <formula>D159&lt;=$H$5</formula>
    </cfRule>
    <cfRule type="expression" dxfId="694" priority="346">
      <formula>AND(D159&gt;$H$5,D159&lt;=$H$6)</formula>
    </cfRule>
    <cfRule type="expression" dxfId="693" priority="347">
      <formula>AND(D159&gt;$H$6,D159&lt;=$H$4)</formula>
    </cfRule>
    <cfRule type="expression" dxfId="692" priority="348">
      <formula>D159&gt;$H$4</formula>
    </cfRule>
  </conditionalFormatting>
  <conditionalFormatting sqref="D160">
    <cfRule type="expression" dxfId="691" priority="341">
      <formula>D160&lt;=$H$5</formula>
    </cfRule>
    <cfRule type="expression" dxfId="690" priority="342">
      <formula>AND(D160&gt;$H$5,D160&lt;=$H$6)</formula>
    </cfRule>
    <cfRule type="expression" dxfId="689" priority="343">
      <formula>AND(D160&gt;$H$6,D160&lt;=$H$4)</formula>
    </cfRule>
    <cfRule type="expression" dxfId="688" priority="344">
      <formula>D160&gt;$H$4</formula>
    </cfRule>
  </conditionalFormatting>
  <conditionalFormatting sqref="D161">
    <cfRule type="expression" dxfId="687" priority="337">
      <formula>D161&lt;=$H$5</formula>
    </cfRule>
    <cfRule type="expression" dxfId="686" priority="338">
      <formula>AND(D161&gt;$H$5,D161&lt;=$H$6)</formula>
    </cfRule>
    <cfRule type="expression" dxfId="685" priority="339">
      <formula>AND(D161&gt;$H$6,D161&lt;=$H$4)</formula>
    </cfRule>
    <cfRule type="expression" dxfId="684" priority="340">
      <formula>D161&gt;$H$4</formula>
    </cfRule>
  </conditionalFormatting>
  <conditionalFormatting sqref="D162">
    <cfRule type="expression" dxfId="683" priority="333">
      <formula>D162&lt;=$H$5</formula>
    </cfRule>
    <cfRule type="expression" dxfId="682" priority="334">
      <formula>AND(D162&gt;$H$5,D162&lt;=$H$6)</formula>
    </cfRule>
    <cfRule type="expression" dxfId="681" priority="335">
      <formula>AND(D162&gt;$H$6,D162&lt;=$H$4)</formula>
    </cfRule>
    <cfRule type="expression" dxfId="680" priority="336">
      <formula>D162&gt;$H$4</formula>
    </cfRule>
  </conditionalFormatting>
  <conditionalFormatting sqref="D163">
    <cfRule type="expression" dxfId="679" priority="329">
      <formula>D163&lt;=$H$5</formula>
    </cfRule>
    <cfRule type="expression" dxfId="678" priority="330">
      <formula>AND(D163&gt;$H$5,D163&lt;=$H$6)</formula>
    </cfRule>
    <cfRule type="expression" dxfId="677" priority="331">
      <formula>AND(D163&gt;$H$6,D163&lt;=$H$4)</formula>
    </cfRule>
    <cfRule type="expression" dxfId="676" priority="332">
      <formula>D163&gt;$H$4</formula>
    </cfRule>
  </conditionalFormatting>
  <conditionalFormatting sqref="D164">
    <cfRule type="expression" dxfId="675" priority="325">
      <formula>D164&lt;=$H$5</formula>
    </cfRule>
    <cfRule type="expression" dxfId="674" priority="326">
      <formula>AND(D164&gt;$H$5,D164&lt;=$H$6)</formula>
    </cfRule>
    <cfRule type="expression" dxfId="673" priority="327">
      <formula>AND(D164&gt;$H$6,D164&lt;=$H$4)</formula>
    </cfRule>
    <cfRule type="expression" dxfId="672" priority="328">
      <formula>D164&gt;$H$4</formula>
    </cfRule>
  </conditionalFormatting>
  <conditionalFormatting sqref="D165">
    <cfRule type="expression" dxfId="671" priority="321">
      <formula>D165&lt;=$H$5</formula>
    </cfRule>
    <cfRule type="expression" dxfId="670" priority="322">
      <formula>AND(D165&gt;$H$5,D165&lt;=$H$6)</formula>
    </cfRule>
    <cfRule type="expression" dxfId="669" priority="323">
      <formula>AND(D165&gt;$H$6,D165&lt;=$H$4)</formula>
    </cfRule>
    <cfRule type="expression" dxfId="668" priority="324">
      <formula>D165&gt;$H$4</formula>
    </cfRule>
  </conditionalFormatting>
  <conditionalFormatting sqref="D166">
    <cfRule type="expression" dxfId="667" priority="317">
      <formula>D166&lt;=$H$5</formula>
    </cfRule>
    <cfRule type="expression" dxfId="666" priority="318">
      <formula>AND(D166&gt;$H$5,D166&lt;=$H$6)</formula>
    </cfRule>
    <cfRule type="expression" dxfId="665" priority="319">
      <formula>AND(D166&gt;$H$6,D166&lt;=$H$4)</formula>
    </cfRule>
    <cfRule type="expression" dxfId="664" priority="320">
      <formula>D166&gt;$H$4</formula>
    </cfRule>
  </conditionalFormatting>
  <conditionalFormatting sqref="D167">
    <cfRule type="expression" dxfId="663" priority="313">
      <formula>D167&lt;=$H$5</formula>
    </cfRule>
    <cfRule type="expression" dxfId="662" priority="314">
      <formula>AND(D167&gt;$H$5,D167&lt;=$H$6)</formula>
    </cfRule>
    <cfRule type="expression" dxfId="661" priority="315">
      <formula>AND(D167&gt;$H$6,D167&lt;=$H$4)</formula>
    </cfRule>
    <cfRule type="expression" dxfId="660" priority="316">
      <formula>D167&gt;$H$4</formula>
    </cfRule>
  </conditionalFormatting>
  <conditionalFormatting sqref="D168">
    <cfRule type="expression" dxfId="659" priority="309">
      <formula>D168&lt;=$H$5</formula>
    </cfRule>
    <cfRule type="expression" dxfId="658" priority="310">
      <formula>AND(D168&gt;$H$5,D168&lt;=$H$6)</formula>
    </cfRule>
    <cfRule type="expression" dxfId="657" priority="311">
      <formula>AND(D168&gt;$H$6,D168&lt;=$H$4)</formula>
    </cfRule>
    <cfRule type="expression" dxfId="656" priority="312">
      <formula>D168&gt;$H$4</formula>
    </cfRule>
  </conditionalFormatting>
  <conditionalFormatting sqref="E158">
    <cfRule type="expression" dxfId="655" priority="305">
      <formula>E158&lt;=$H$5</formula>
    </cfRule>
    <cfRule type="expression" dxfId="654" priority="306">
      <formula>AND(E158&gt;$H$5,E158&lt;=$H$6)</formula>
    </cfRule>
    <cfRule type="expression" dxfId="653" priority="307">
      <formula>AND(E158&gt;$H$6,E158&lt;=$H$4)</formula>
    </cfRule>
    <cfRule type="expression" dxfId="652" priority="308">
      <formula>E158&gt;$H$4</formula>
    </cfRule>
  </conditionalFormatting>
  <conditionalFormatting sqref="E159">
    <cfRule type="expression" dxfId="651" priority="301">
      <formula>E159&lt;=$H$5</formula>
    </cfRule>
    <cfRule type="expression" dxfId="650" priority="302">
      <formula>AND(E159&gt;$H$5,E159&lt;=$H$6)</formula>
    </cfRule>
    <cfRule type="expression" dxfId="649" priority="303">
      <formula>AND(E159&gt;$H$6,E159&lt;=$H$4)</formula>
    </cfRule>
    <cfRule type="expression" dxfId="648" priority="304">
      <formula>E159&gt;$H$4</formula>
    </cfRule>
  </conditionalFormatting>
  <conditionalFormatting sqref="E160">
    <cfRule type="expression" dxfId="647" priority="297">
      <formula>E160&lt;=$H$5</formula>
    </cfRule>
    <cfRule type="expression" dxfId="646" priority="298">
      <formula>AND(E160&gt;$H$5,E160&lt;=$H$6)</formula>
    </cfRule>
    <cfRule type="expression" dxfId="645" priority="299">
      <formula>AND(E160&gt;$H$6,E160&lt;=$H$4)</formula>
    </cfRule>
    <cfRule type="expression" dxfId="644" priority="300">
      <formula>E160&gt;$H$4</formula>
    </cfRule>
  </conditionalFormatting>
  <conditionalFormatting sqref="E161">
    <cfRule type="expression" dxfId="643" priority="293">
      <formula>E161&lt;=$H$5</formula>
    </cfRule>
    <cfRule type="expression" dxfId="642" priority="294">
      <formula>AND(E161&gt;$H$5,E161&lt;=$H$6)</formula>
    </cfRule>
    <cfRule type="expression" dxfId="641" priority="295">
      <formula>AND(E161&gt;$H$6,E161&lt;=$H$4)</formula>
    </cfRule>
    <cfRule type="expression" dxfId="640" priority="296">
      <formula>E161&gt;$H$4</formula>
    </cfRule>
  </conditionalFormatting>
  <conditionalFormatting sqref="E162">
    <cfRule type="expression" dxfId="639" priority="289">
      <formula>E162&lt;=$H$5</formula>
    </cfRule>
    <cfRule type="expression" dxfId="638" priority="290">
      <formula>AND(E162&gt;$H$5,E162&lt;=$H$6)</formula>
    </cfRule>
    <cfRule type="expression" dxfId="637" priority="291">
      <formula>AND(E162&gt;$H$6,E162&lt;=$H$4)</formula>
    </cfRule>
    <cfRule type="expression" dxfId="636" priority="292">
      <formula>E162&gt;$H$4</formula>
    </cfRule>
  </conditionalFormatting>
  <conditionalFormatting sqref="E163">
    <cfRule type="expression" dxfId="635" priority="285">
      <formula>E163&lt;=$H$5</formula>
    </cfRule>
    <cfRule type="expression" dxfId="634" priority="286">
      <formula>AND(E163&gt;$H$5,E163&lt;=$H$6)</formula>
    </cfRule>
    <cfRule type="expression" dxfId="633" priority="287">
      <formula>AND(E163&gt;$H$6,E163&lt;=$H$4)</formula>
    </cfRule>
    <cfRule type="expression" dxfId="632" priority="288">
      <formula>E163&gt;$H$4</formula>
    </cfRule>
  </conditionalFormatting>
  <conditionalFormatting sqref="E164">
    <cfRule type="expression" dxfId="631" priority="281">
      <formula>E164&lt;=$H$5</formula>
    </cfRule>
    <cfRule type="expression" dxfId="630" priority="282">
      <formula>AND(E164&gt;$H$5,E164&lt;=$H$6)</formula>
    </cfRule>
    <cfRule type="expression" dxfId="629" priority="283">
      <formula>AND(E164&gt;$H$6,E164&lt;=$H$4)</formula>
    </cfRule>
    <cfRule type="expression" dxfId="628" priority="284">
      <formula>E164&gt;$H$4</formula>
    </cfRule>
  </conditionalFormatting>
  <conditionalFormatting sqref="E165">
    <cfRule type="expression" dxfId="627" priority="277">
      <formula>E165&lt;=$H$5</formula>
    </cfRule>
    <cfRule type="expression" dxfId="626" priority="278">
      <formula>AND(E165&gt;$H$5,E165&lt;=$H$6)</formula>
    </cfRule>
    <cfRule type="expression" dxfId="625" priority="279">
      <formula>AND(E165&gt;$H$6,E165&lt;=$H$4)</formula>
    </cfRule>
    <cfRule type="expression" dxfId="624" priority="280">
      <formula>E165&gt;$H$4</formula>
    </cfRule>
  </conditionalFormatting>
  <conditionalFormatting sqref="E166">
    <cfRule type="expression" dxfId="623" priority="273">
      <formula>E166&lt;=$H$5</formula>
    </cfRule>
    <cfRule type="expression" dxfId="622" priority="274">
      <formula>AND(E166&gt;$H$5,E166&lt;=$H$6)</formula>
    </cfRule>
    <cfRule type="expression" dxfId="621" priority="275">
      <formula>AND(E166&gt;$H$6,E166&lt;=$H$4)</formula>
    </cfRule>
    <cfRule type="expression" dxfId="620" priority="276">
      <formula>E166&gt;$H$4</formula>
    </cfRule>
  </conditionalFormatting>
  <conditionalFormatting sqref="E167">
    <cfRule type="expression" dxfId="619" priority="269">
      <formula>E167&lt;=$H$5</formula>
    </cfRule>
    <cfRule type="expression" dxfId="618" priority="270">
      <formula>AND(E167&gt;$H$5,E167&lt;=$H$6)</formula>
    </cfRule>
    <cfRule type="expression" dxfId="617" priority="271">
      <formula>AND(E167&gt;$H$6,E167&lt;=$H$4)</formula>
    </cfRule>
    <cfRule type="expression" dxfId="616" priority="272">
      <formula>E167&gt;$H$4</formula>
    </cfRule>
  </conditionalFormatting>
  <conditionalFormatting sqref="E168">
    <cfRule type="expression" dxfId="615" priority="265">
      <formula>E168&lt;=$H$5</formula>
    </cfRule>
    <cfRule type="expression" dxfId="614" priority="266">
      <formula>AND(E168&gt;$H$5,E168&lt;=$H$6)</formula>
    </cfRule>
    <cfRule type="expression" dxfId="613" priority="267">
      <formula>AND(E168&gt;$H$6,E168&lt;=$H$4)</formula>
    </cfRule>
    <cfRule type="expression" dxfId="612" priority="268">
      <formula>E168&gt;$H$4</formula>
    </cfRule>
  </conditionalFormatting>
  <conditionalFormatting sqref="F158">
    <cfRule type="expression" dxfId="611" priority="261">
      <formula>F158&lt;=$H$5</formula>
    </cfRule>
    <cfRule type="expression" dxfId="610" priority="262">
      <formula>AND(F158&gt;$H$5,F158&lt;=$H$6)</formula>
    </cfRule>
    <cfRule type="expression" dxfId="609" priority="263">
      <formula>AND(F158&gt;$H$6,F158&lt;=$H$4)</formula>
    </cfRule>
    <cfRule type="expression" dxfId="608" priority="264">
      <formula>F158&gt;$H$4</formula>
    </cfRule>
  </conditionalFormatting>
  <conditionalFormatting sqref="F159">
    <cfRule type="expression" dxfId="607" priority="257">
      <formula>F159&lt;=$H$5</formula>
    </cfRule>
    <cfRule type="expression" dxfId="606" priority="258">
      <formula>AND(F159&gt;$H$5,F159&lt;=$H$6)</formula>
    </cfRule>
    <cfRule type="expression" dxfId="605" priority="259">
      <formula>AND(F159&gt;$H$6,F159&lt;=$H$4)</formula>
    </cfRule>
    <cfRule type="expression" dxfId="604" priority="260">
      <formula>F159&gt;$H$4</formula>
    </cfRule>
  </conditionalFormatting>
  <conditionalFormatting sqref="F160">
    <cfRule type="expression" dxfId="603" priority="253">
      <formula>F160&lt;=$H$5</formula>
    </cfRule>
    <cfRule type="expression" dxfId="602" priority="254">
      <formula>AND(F160&gt;$H$5,F160&lt;=$H$6)</formula>
    </cfRule>
    <cfRule type="expression" dxfId="601" priority="255">
      <formula>AND(F160&gt;$H$6,F160&lt;=$H$4)</formula>
    </cfRule>
    <cfRule type="expression" dxfId="600" priority="256">
      <formula>F160&gt;$H$4</formula>
    </cfRule>
  </conditionalFormatting>
  <conditionalFormatting sqref="F161">
    <cfRule type="expression" dxfId="599" priority="249">
      <formula>F161&lt;=$H$5</formula>
    </cfRule>
    <cfRule type="expression" dxfId="598" priority="250">
      <formula>AND(F161&gt;$H$5,F161&lt;=$H$6)</formula>
    </cfRule>
    <cfRule type="expression" dxfId="597" priority="251">
      <formula>AND(F161&gt;$H$6,F161&lt;=$H$4)</formula>
    </cfRule>
    <cfRule type="expression" dxfId="596" priority="252">
      <formula>F161&gt;$H$4</formula>
    </cfRule>
  </conditionalFormatting>
  <conditionalFormatting sqref="F162">
    <cfRule type="expression" dxfId="595" priority="245">
      <formula>F162&lt;=$H$5</formula>
    </cfRule>
    <cfRule type="expression" dxfId="594" priority="246">
      <formula>AND(F162&gt;$H$5,F162&lt;=$H$6)</formula>
    </cfRule>
    <cfRule type="expression" dxfId="593" priority="247">
      <formula>AND(F162&gt;$H$6,F162&lt;=$H$4)</formula>
    </cfRule>
    <cfRule type="expression" dxfId="592" priority="248">
      <formula>F162&gt;$H$4</formula>
    </cfRule>
  </conditionalFormatting>
  <conditionalFormatting sqref="F163">
    <cfRule type="expression" dxfId="591" priority="241">
      <formula>F163&lt;=$H$5</formula>
    </cfRule>
    <cfRule type="expression" dxfId="590" priority="242">
      <formula>AND(F163&gt;$H$5,F163&lt;=$H$6)</formula>
    </cfRule>
    <cfRule type="expression" dxfId="589" priority="243">
      <formula>AND(F163&gt;$H$6,F163&lt;=$H$4)</formula>
    </cfRule>
    <cfRule type="expression" dxfId="588" priority="244">
      <formula>F163&gt;$H$4</formula>
    </cfRule>
  </conditionalFormatting>
  <conditionalFormatting sqref="F164">
    <cfRule type="expression" dxfId="587" priority="237">
      <formula>F164&lt;=$H$5</formula>
    </cfRule>
    <cfRule type="expression" dxfId="586" priority="238">
      <formula>AND(F164&gt;$H$5,F164&lt;=$H$6)</formula>
    </cfRule>
    <cfRule type="expression" dxfId="585" priority="239">
      <formula>AND(F164&gt;$H$6,F164&lt;=$H$4)</formula>
    </cfRule>
    <cfRule type="expression" dxfId="584" priority="240">
      <formula>F164&gt;$H$4</formula>
    </cfRule>
  </conditionalFormatting>
  <conditionalFormatting sqref="F165">
    <cfRule type="expression" dxfId="583" priority="233">
      <formula>F165&lt;=$H$5</formula>
    </cfRule>
    <cfRule type="expression" dxfId="582" priority="234">
      <formula>AND(F165&gt;$H$5,F165&lt;=$H$6)</formula>
    </cfRule>
    <cfRule type="expression" dxfId="581" priority="235">
      <formula>AND(F165&gt;$H$6,F165&lt;=$H$4)</formula>
    </cfRule>
    <cfRule type="expression" dxfId="580" priority="236">
      <formula>F165&gt;$H$4</formula>
    </cfRule>
  </conditionalFormatting>
  <conditionalFormatting sqref="F166">
    <cfRule type="expression" dxfId="579" priority="229">
      <formula>F166&lt;=$H$5</formula>
    </cfRule>
    <cfRule type="expression" dxfId="578" priority="230">
      <formula>AND(F166&gt;$H$5,F166&lt;=$H$6)</formula>
    </cfRule>
    <cfRule type="expression" dxfId="577" priority="231">
      <formula>AND(F166&gt;$H$6,F166&lt;=$H$4)</formula>
    </cfRule>
    <cfRule type="expression" dxfId="576" priority="232">
      <formula>F166&gt;$H$4</formula>
    </cfRule>
  </conditionalFormatting>
  <conditionalFormatting sqref="F167">
    <cfRule type="expression" dxfId="575" priority="225">
      <formula>F167&lt;=$H$5</formula>
    </cfRule>
    <cfRule type="expression" dxfId="574" priority="226">
      <formula>AND(F167&gt;$H$5,F167&lt;=$H$6)</formula>
    </cfRule>
    <cfRule type="expression" dxfId="573" priority="227">
      <formula>AND(F167&gt;$H$6,F167&lt;=$H$4)</formula>
    </cfRule>
    <cfRule type="expression" dxfId="572" priority="228">
      <formula>F167&gt;$H$4</formula>
    </cfRule>
  </conditionalFormatting>
  <conditionalFormatting sqref="F168">
    <cfRule type="expression" dxfId="571" priority="221">
      <formula>F168&lt;=$H$5</formula>
    </cfRule>
    <cfRule type="expression" dxfId="570" priority="222">
      <formula>AND(F168&gt;$H$5,F168&lt;=$H$6)</formula>
    </cfRule>
    <cfRule type="expression" dxfId="569" priority="223">
      <formula>AND(F168&gt;$H$6,F168&lt;=$H$4)</formula>
    </cfRule>
    <cfRule type="expression" dxfId="568" priority="224">
      <formula>F168&gt;$H$4</formula>
    </cfRule>
  </conditionalFormatting>
  <conditionalFormatting sqref="G158">
    <cfRule type="expression" dxfId="567" priority="217">
      <formula>G158&lt;=$H$5</formula>
    </cfRule>
    <cfRule type="expression" dxfId="566" priority="218">
      <formula>AND(G158&gt;$H$5,G158&lt;=$H$6)</formula>
    </cfRule>
    <cfRule type="expression" dxfId="565" priority="219">
      <formula>AND(G158&gt;$H$6,G158&lt;=$H$4)</formula>
    </cfRule>
    <cfRule type="expression" dxfId="564" priority="220">
      <formula>G158&gt;$H$4</formula>
    </cfRule>
  </conditionalFormatting>
  <conditionalFormatting sqref="G159">
    <cfRule type="expression" dxfId="563" priority="213">
      <formula>G159&lt;=$H$5</formula>
    </cfRule>
    <cfRule type="expression" dxfId="562" priority="214">
      <formula>AND(G159&gt;$H$5,G159&lt;=$H$6)</formula>
    </cfRule>
    <cfRule type="expression" dxfId="561" priority="215">
      <formula>AND(G159&gt;$H$6,G159&lt;=$H$4)</formula>
    </cfRule>
    <cfRule type="expression" dxfId="560" priority="216">
      <formula>G159&gt;$H$4</formula>
    </cfRule>
  </conditionalFormatting>
  <conditionalFormatting sqref="G160">
    <cfRule type="expression" dxfId="559" priority="209">
      <formula>G160&lt;=$H$5</formula>
    </cfRule>
    <cfRule type="expression" dxfId="558" priority="210">
      <formula>AND(G160&gt;$H$5,G160&lt;=$H$6)</formula>
    </cfRule>
    <cfRule type="expression" dxfId="557" priority="211">
      <formula>AND(G160&gt;$H$6,G160&lt;=$H$4)</formula>
    </cfRule>
    <cfRule type="expression" dxfId="556" priority="212">
      <formula>G160&gt;$H$4</formula>
    </cfRule>
  </conditionalFormatting>
  <conditionalFormatting sqref="G161">
    <cfRule type="expression" dxfId="555" priority="205">
      <formula>G161&lt;=$H$5</formula>
    </cfRule>
    <cfRule type="expression" dxfId="554" priority="206">
      <formula>AND(G161&gt;$H$5,G161&lt;=$H$6)</formula>
    </cfRule>
    <cfRule type="expression" dxfId="553" priority="207">
      <formula>AND(G161&gt;$H$6,G161&lt;=$H$4)</formula>
    </cfRule>
    <cfRule type="expression" dxfId="552" priority="208">
      <formula>G161&gt;$H$4</formula>
    </cfRule>
  </conditionalFormatting>
  <conditionalFormatting sqref="G162">
    <cfRule type="expression" dxfId="551" priority="201">
      <formula>G162&lt;=$H$5</formula>
    </cfRule>
    <cfRule type="expression" dxfId="550" priority="202">
      <formula>AND(G162&gt;$H$5,G162&lt;=$H$6)</formula>
    </cfRule>
    <cfRule type="expression" dxfId="549" priority="203">
      <formula>AND(G162&gt;$H$6,G162&lt;=$H$4)</formula>
    </cfRule>
    <cfRule type="expression" dxfId="548" priority="204">
      <formula>G162&gt;$H$4</formula>
    </cfRule>
  </conditionalFormatting>
  <conditionalFormatting sqref="G163">
    <cfRule type="expression" dxfId="547" priority="197">
      <formula>G163&lt;=$H$5</formula>
    </cfRule>
    <cfRule type="expression" dxfId="546" priority="198">
      <formula>AND(G163&gt;$H$5,G163&lt;=$H$6)</formula>
    </cfRule>
    <cfRule type="expression" dxfId="545" priority="199">
      <formula>AND(G163&gt;$H$6,G163&lt;=$H$4)</formula>
    </cfRule>
    <cfRule type="expression" dxfId="544" priority="200">
      <formula>G163&gt;$H$4</formula>
    </cfRule>
  </conditionalFormatting>
  <conditionalFormatting sqref="G164">
    <cfRule type="expression" dxfId="543" priority="193">
      <formula>G164&lt;=$H$5</formula>
    </cfRule>
    <cfRule type="expression" dxfId="542" priority="194">
      <formula>AND(G164&gt;$H$5,G164&lt;=$H$6)</formula>
    </cfRule>
    <cfRule type="expression" dxfId="541" priority="195">
      <formula>AND(G164&gt;$H$6,G164&lt;=$H$4)</formula>
    </cfRule>
    <cfRule type="expression" dxfId="540" priority="196">
      <formula>G164&gt;$H$4</formula>
    </cfRule>
  </conditionalFormatting>
  <conditionalFormatting sqref="G165">
    <cfRule type="expression" dxfId="539" priority="189">
      <formula>G165&lt;=$H$5</formula>
    </cfRule>
    <cfRule type="expression" dxfId="538" priority="190">
      <formula>AND(G165&gt;$H$5,G165&lt;=$H$6)</formula>
    </cfRule>
    <cfRule type="expression" dxfId="537" priority="191">
      <formula>AND(G165&gt;$H$6,G165&lt;=$H$4)</formula>
    </cfRule>
    <cfRule type="expression" dxfId="536" priority="192">
      <formula>G165&gt;$H$4</formula>
    </cfRule>
  </conditionalFormatting>
  <conditionalFormatting sqref="G166">
    <cfRule type="expression" dxfId="535" priority="185">
      <formula>G166&lt;=$H$5</formula>
    </cfRule>
    <cfRule type="expression" dxfId="534" priority="186">
      <formula>AND(G166&gt;$H$5,G166&lt;=$H$6)</formula>
    </cfRule>
    <cfRule type="expression" dxfId="533" priority="187">
      <formula>AND(G166&gt;$H$6,G166&lt;=$H$4)</formula>
    </cfRule>
    <cfRule type="expression" dxfId="532" priority="188">
      <formula>G166&gt;$H$4</formula>
    </cfRule>
  </conditionalFormatting>
  <conditionalFormatting sqref="G167">
    <cfRule type="expression" dxfId="531" priority="181">
      <formula>G167&lt;=$H$5</formula>
    </cfRule>
    <cfRule type="expression" dxfId="530" priority="182">
      <formula>AND(G167&gt;$H$5,G167&lt;=$H$6)</formula>
    </cfRule>
    <cfRule type="expression" dxfId="529" priority="183">
      <formula>AND(G167&gt;$H$6,G167&lt;=$H$4)</formula>
    </cfRule>
    <cfRule type="expression" dxfId="528" priority="184">
      <formula>G167&gt;$H$4</formula>
    </cfRule>
  </conditionalFormatting>
  <conditionalFormatting sqref="G168">
    <cfRule type="expression" dxfId="527" priority="177">
      <formula>G168&lt;=$H$5</formula>
    </cfRule>
    <cfRule type="expression" dxfId="526" priority="178">
      <formula>AND(G168&gt;$H$5,G168&lt;=$H$6)</formula>
    </cfRule>
    <cfRule type="expression" dxfId="525" priority="179">
      <formula>AND(G168&gt;$H$6,G168&lt;=$H$4)</formula>
    </cfRule>
    <cfRule type="expression" dxfId="524" priority="180">
      <formula>G168&gt;$H$4</formula>
    </cfRule>
  </conditionalFormatting>
  <conditionalFormatting sqref="H158">
    <cfRule type="expression" dxfId="523" priority="173">
      <formula>H158&lt;=$H$5</formula>
    </cfRule>
    <cfRule type="expression" dxfId="522" priority="174">
      <formula>AND(H158&gt;$H$5,H158&lt;=$H$6)</formula>
    </cfRule>
    <cfRule type="expression" dxfId="521" priority="175">
      <formula>AND(H158&gt;$H$6,H158&lt;=$H$4)</formula>
    </cfRule>
    <cfRule type="expression" dxfId="520" priority="176">
      <formula>H158&gt;$H$4</formula>
    </cfRule>
  </conditionalFormatting>
  <conditionalFormatting sqref="H159">
    <cfRule type="expression" dxfId="519" priority="169">
      <formula>H159&lt;=$H$5</formula>
    </cfRule>
    <cfRule type="expression" dxfId="518" priority="170">
      <formula>AND(H159&gt;$H$5,H159&lt;=$H$6)</formula>
    </cfRule>
    <cfRule type="expression" dxfId="517" priority="171">
      <formula>AND(H159&gt;$H$6,H159&lt;=$H$4)</formula>
    </cfRule>
    <cfRule type="expression" dxfId="516" priority="172">
      <formula>H159&gt;$H$4</formula>
    </cfRule>
  </conditionalFormatting>
  <conditionalFormatting sqref="H160">
    <cfRule type="expression" dxfId="515" priority="165">
      <formula>H160&lt;=$H$5</formula>
    </cfRule>
    <cfRule type="expression" dxfId="514" priority="166">
      <formula>AND(H160&gt;$H$5,H160&lt;=$H$6)</formula>
    </cfRule>
    <cfRule type="expression" dxfId="513" priority="167">
      <formula>AND(H160&gt;$H$6,H160&lt;=$H$4)</formula>
    </cfRule>
    <cfRule type="expression" dxfId="512" priority="168">
      <formula>H160&gt;$H$4</formula>
    </cfRule>
  </conditionalFormatting>
  <conditionalFormatting sqref="H161">
    <cfRule type="expression" dxfId="511" priority="161">
      <formula>H161&lt;=$H$5</formula>
    </cfRule>
    <cfRule type="expression" dxfId="510" priority="162">
      <formula>AND(H161&gt;$H$5,H161&lt;=$H$6)</formula>
    </cfRule>
    <cfRule type="expression" dxfId="509" priority="163">
      <formula>AND(H161&gt;$H$6,H161&lt;=$H$4)</formula>
    </cfRule>
    <cfRule type="expression" dxfId="508" priority="164">
      <formula>H161&gt;$H$4</formula>
    </cfRule>
  </conditionalFormatting>
  <conditionalFormatting sqref="H162">
    <cfRule type="expression" dxfId="507" priority="157">
      <formula>H162&lt;=$H$5</formula>
    </cfRule>
    <cfRule type="expression" dxfId="506" priority="158">
      <formula>AND(H162&gt;$H$5,H162&lt;=$H$6)</formula>
    </cfRule>
    <cfRule type="expression" dxfId="505" priority="159">
      <formula>AND(H162&gt;$H$6,H162&lt;=$H$4)</formula>
    </cfRule>
    <cfRule type="expression" dxfId="504" priority="160">
      <formula>H162&gt;$H$4</formula>
    </cfRule>
  </conditionalFormatting>
  <conditionalFormatting sqref="H163">
    <cfRule type="expression" dxfId="503" priority="153">
      <formula>H163&lt;=$H$5</formula>
    </cfRule>
    <cfRule type="expression" dxfId="502" priority="154">
      <formula>AND(H163&gt;$H$5,H163&lt;=$H$6)</formula>
    </cfRule>
    <cfRule type="expression" dxfId="501" priority="155">
      <formula>AND(H163&gt;$H$6,H163&lt;=$H$4)</formula>
    </cfRule>
    <cfRule type="expression" dxfId="500" priority="156">
      <formula>H163&gt;$H$4</formula>
    </cfRule>
  </conditionalFormatting>
  <conditionalFormatting sqref="H164">
    <cfRule type="expression" dxfId="499" priority="149">
      <formula>H164&lt;=$H$5</formula>
    </cfRule>
    <cfRule type="expression" dxfId="498" priority="150">
      <formula>AND(H164&gt;$H$5,H164&lt;=$H$6)</formula>
    </cfRule>
    <cfRule type="expression" dxfId="497" priority="151">
      <formula>AND(H164&gt;$H$6,H164&lt;=$H$4)</formula>
    </cfRule>
    <cfRule type="expression" dxfId="496" priority="152">
      <formula>H164&gt;$H$4</formula>
    </cfRule>
  </conditionalFormatting>
  <conditionalFormatting sqref="H165">
    <cfRule type="expression" dxfId="495" priority="145">
      <formula>H165&lt;=$H$5</formula>
    </cfRule>
    <cfRule type="expression" dxfId="494" priority="146">
      <formula>AND(H165&gt;$H$5,H165&lt;=$H$6)</formula>
    </cfRule>
    <cfRule type="expression" dxfId="493" priority="147">
      <formula>AND(H165&gt;$H$6,H165&lt;=$H$4)</formula>
    </cfRule>
    <cfRule type="expression" dxfId="492" priority="148">
      <formula>H165&gt;$H$4</formula>
    </cfRule>
  </conditionalFormatting>
  <conditionalFormatting sqref="H166">
    <cfRule type="expression" dxfId="491" priority="141">
      <formula>H166&lt;=$H$5</formula>
    </cfRule>
    <cfRule type="expression" dxfId="490" priority="142">
      <formula>AND(H166&gt;$H$5,H166&lt;=$H$6)</formula>
    </cfRule>
    <cfRule type="expression" dxfId="489" priority="143">
      <formula>AND(H166&gt;$H$6,H166&lt;=$H$4)</formula>
    </cfRule>
    <cfRule type="expression" dxfId="488" priority="144">
      <formula>H166&gt;$H$4</formula>
    </cfRule>
  </conditionalFormatting>
  <conditionalFormatting sqref="H167">
    <cfRule type="expression" dxfId="487" priority="137">
      <formula>H167&lt;=$H$5</formula>
    </cfRule>
    <cfRule type="expression" dxfId="486" priority="138">
      <formula>AND(H167&gt;$H$5,H167&lt;=$H$6)</formula>
    </cfRule>
    <cfRule type="expression" dxfId="485" priority="139">
      <formula>AND(H167&gt;$H$6,H167&lt;=$H$4)</formula>
    </cfRule>
    <cfRule type="expression" dxfId="484" priority="140">
      <formula>H167&gt;$H$4</formula>
    </cfRule>
  </conditionalFormatting>
  <conditionalFormatting sqref="H168">
    <cfRule type="expression" dxfId="483" priority="133">
      <formula>H168&lt;=$H$5</formula>
    </cfRule>
    <cfRule type="expression" dxfId="482" priority="134">
      <formula>AND(H168&gt;$H$5,H168&lt;=$H$6)</formula>
    </cfRule>
    <cfRule type="expression" dxfId="481" priority="135">
      <formula>AND(H168&gt;$H$6,H168&lt;=$H$4)</formula>
    </cfRule>
    <cfRule type="expression" dxfId="480" priority="136">
      <formula>H168&gt;$H$4</formula>
    </cfRule>
  </conditionalFormatting>
  <conditionalFormatting sqref="B234:B238">
    <cfRule type="expression" dxfId="479" priority="129">
      <formula>B234&lt;=$B$6</formula>
    </cfRule>
    <cfRule type="expression" dxfId="478" priority="130">
      <formula>AND(B234&gt;$B$6,B234&lt;=$B$7)</formula>
    </cfRule>
    <cfRule type="expression" dxfId="477" priority="131">
      <formula>AND(B234&gt;$B$7,B234&lt;=$B$5)</formula>
    </cfRule>
    <cfRule type="expression" dxfId="476" priority="132">
      <formula>B234&gt;$B$5</formula>
    </cfRule>
  </conditionalFormatting>
  <conditionalFormatting sqref="C205:H205 C207:H207 C209:H209">
    <cfRule type="expression" dxfId="475" priority="125">
      <formula>C205&lt;=$B$6</formula>
    </cfRule>
    <cfRule type="expression" dxfId="474" priority="126">
      <formula>AND(C205&gt;$B$6,C205&lt;=$B$7)</formula>
    </cfRule>
    <cfRule type="expression" dxfId="473" priority="127">
      <formula>AND(C205&gt;$B$7,C205&lt;=$B$5)</formula>
    </cfRule>
    <cfRule type="expression" dxfId="472" priority="128">
      <formula>C205&gt;$B$5</formula>
    </cfRule>
  </conditionalFormatting>
  <conditionalFormatting sqref="C206:H206 C208:H208 C210:H210">
    <cfRule type="expression" dxfId="471" priority="121">
      <formula>C206&lt;=$B$6</formula>
    </cfRule>
    <cfRule type="expression" dxfId="470" priority="122">
      <formula>AND(C206&gt;$B$6,C206&lt;=$B$7)</formula>
    </cfRule>
    <cfRule type="expression" dxfId="469" priority="123">
      <formula>AND(C206&gt;$B$7,C206&lt;=$B$5)</formula>
    </cfRule>
    <cfRule type="expression" dxfId="468" priority="124">
      <formula>C206&gt;$B$5</formula>
    </cfRule>
  </conditionalFormatting>
  <conditionalFormatting sqref="B205:B209">
    <cfRule type="expression" dxfId="467" priority="117">
      <formula>B205&lt;=$B$6</formula>
    </cfRule>
    <cfRule type="expression" dxfId="466" priority="118">
      <formula>AND(B205&gt;$B$6,B205&lt;=$B$7)</formula>
    </cfRule>
    <cfRule type="expression" dxfId="465" priority="119">
      <formula>AND(B205&gt;$B$7,B205&lt;=$B$5)</formula>
    </cfRule>
    <cfRule type="expression" dxfId="464" priority="120">
      <formula>B205&gt;$B$5</formula>
    </cfRule>
  </conditionalFormatting>
  <conditionalFormatting sqref="C211:H211 D212:H218">
    <cfRule type="expression" dxfId="463" priority="113">
      <formula>C211&lt;=$B$6</formula>
    </cfRule>
    <cfRule type="expression" dxfId="462" priority="114">
      <formula>AND(C211&gt;$B$6,C211&lt;=$B$7)</formula>
    </cfRule>
    <cfRule type="expression" dxfId="461" priority="115">
      <formula>AND(C211&gt;$B$7,C211&lt;=$B$5)</formula>
    </cfRule>
    <cfRule type="expression" dxfId="460" priority="116">
      <formula>C211&gt;$B$5</formula>
    </cfRule>
  </conditionalFormatting>
  <conditionalFormatting sqref="B211">
    <cfRule type="expression" dxfId="459" priority="109">
      <formula>B211&lt;=$B$6</formula>
    </cfRule>
    <cfRule type="expression" dxfId="458" priority="110">
      <formula>AND(B211&gt;$B$6,B211&lt;=$B$7)</formula>
    </cfRule>
    <cfRule type="expression" dxfId="457" priority="111">
      <formula>AND(B211&gt;$B$7,B211&lt;=$B$5)</formula>
    </cfRule>
    <cfRule type="expression" dxfId="456" priority="112">
      <formula>B211&gt;$B$5</formula>
    </cfRule>
  </conditionalFormatting>
  <conditionalFormatting sqref="B210">
    <cfRule type="expression" dxfId="455" priority="105">
      <formula>B210&lt;=$B$6</formula>
    </cfRule>
    <cfRule type="expression" dxfId="454" priority="106">
      <formula>AND(B210&gt;$B$6,B210&lt;=$B$7)</formula>
    </cfRule>
    <cfRule type="expression" dxfId="453" priority="107">
      <formula>AND(B210&gt;$B$7,B210&lt;=$B$5)</formula>
    </cfRule>
    <cfRule type="expression" dxfId="452" priority="108">
      <formula>B210&gt;$B$5</formula>
    </cfRule>
  </conditionalFormatting>
  <conditionalFormatting sqref="B212:B215">
    <cfRule type="expression" dxfId="451" priority="101">
      <formula>B212&lt;=$B$6</formula>
    </cfRule>
    <cfRule type="expression" dxfId="450" priority="102">
      <formula>AND(B212&gt;$B$6,B212&lt;=$B$7)</formula>
    </cfRule>
    <cfRule type="expression" dxfId="449" priority="103">
      <formula>AND(B212&gt;$B$7,B212&lt;=$B$5)</formula>
    </cfRule>
    <cfRule type="expression" dxfId="448" priority="104">
      <formula>B212&gt;$B$5</formula>
    </cfRule>
  </conditionalFormatting>
  <conditionalFormatting sqref="C212">
    <cfRule type="expression" dxfId="447" priority="97">
      <formula>C212&lt;=$B$6</formula>
    </cfRule>
    <cfRule type="expression" dxfId="446" priority="98">
      <formula>AND(C212&gt;$B$6,C212&lt;=$B$7)</formula>
    </cfRule>
    <cfRule type="expression" dxfId="445" priority="99">
      <formula>AND(C212&gt;$B$7,C212&lt;=$B$5)</formula>
    </cfRule>
    <cfRule type="expression" dxfId="444" priority="100">
      <formula>C212&gt;$B$5</formula>
    </cfRule>
  </conditionalFormatting>
  <conditionalFormatting sqref="C213">
    <cfRule type="expression" dxfId="443" priority="93">
      <formula>C213&lt;=$B$6</formula>
    </cfRule>
    <cfRule type="expression" dxfId="442" priority="94">
      <formula>AND(C213&gt;$B$6,C213&lt;=$B$7)</formula>
    </cfRule>
    <cfRule type="expression" dxfId="441" priority="95">
      <formula>AND(C213&gt;$B$7,C213&lt;=$B$5)</formula>
    </cfRule>
    <cfRule type="expression" dxfId="440" priority="96">
      <formula>C213&gt;$B$5</formula>
    </cfRule>
  </conditionalFormatting>
  <conditionalFormatting sqref="C214:C218">
    <cfRule type="expression" dxfId="439" priority="89">
      <formula>C214&lt;=$B$6</formula>
    </cfRule>
    <cfRule type="expression" dxfId="438" priority="90">
      <formula>AND(C214&gt;$B$6,C214&lt;=$B$7)</formula>
    </cfRule>
    <cfRule type="expression" dxfId="437" priority="91">
      <formula>AND(C214&gt;$B$7,C214&lt;=$B$5)</formula>
    </cfRule>
    <cfRule type="expression" dxfId="436" priority="92">
      <formula>C214&gt;$B$5</formula>
    </cfRule>
  </conditionalFormatting>
  <conditionalFormatting sqref="B216">
    <cfRule type="expression" dxfId="435" priority="85">
      <formula>B216&lt;=$B$6</formula>
    </cfRule>
    <cfRule type="expression" dxfId="434" priority="86">
      <formula>AND(B216&gt;$B$6,B216&lt;=$B$7)</formula>
    </cfRule>
    <cfRule type="expression" dxfId="433" priority="87">
      <formula>AND(B216&gt;$B$7,B216&lt;=$B$5)</formula>
    </cfRule>
    <cfRule type="expression" dxfId="432" priority="88">
      <formula>B216&gt;$B$5</formula>
    </cfRule>
  </conditionalFormatting>
  <conditionalFormatting sqref="B217">
    <cfRule type="expression" dxfId="431" priority="81">
      <formula>B217&lt;=$B$6</formula>
    </cfRule>
    <cfRule type="expression" dxfId="430" priority="82">
      <formula>AND(B217&gt;$B$6,B217&lt;=$B$7)</formula>
    </cfRule>
    <cfRule type="expression" dxfId="429" priority="83">
      <formula>AND(B217&gt;$B$7,B217&lt;=$B$5)</formula>
    </cfRule>
    <cfRule type="expression" dxfId="428" priority="84">
      <formula>B217&gt;$B$5</formula>
    </cfRule>
  </conditionalFormatting>
  <conditionalFormatting sqref="B218:B219">
    <cfRule type="expression" dxfId="427" priority="77">
      <formula>B218&lt;=$B$6</formula>
    </cfRule>
    <cfRule type="expression" dxfId="426" priority="78">
      <formula>AND(B218&gt;$B$6,B218&lt;=$B$7)</formula>
    </cfRule>
    <cfRule type="expression" dxfId="425" priority="79">
      <formula>AND(B218&gt;$B$7,B218&lt;=$B$5)</formula>
    </cfRule>
    <cfRule type="expression" dxfId="424" priority="80">
      <formula>B218&gt;$B$5</formula>
    </cfRule>
  </conditionalFormatting>
  <conditionalFormatting sqref="C219:H224">
    <cfRule type="expression" dxfId="423" priority="73">
      <formula>C219&lt;=$B$6</formula>
    </cfRule>
    <cfRule type="expression" dxfId="422" priority="74">
      <formula>AND(C219&gt;$B$6,C219&lt;=$B$7)</formula>
    </cfRule>
    <cfRule type="expression" dxfId="421" priority="75">
      <formula>AND(C219&gt;$B$7,C219&lt;=$B$5)</formula>
    </cfRule>
    <cfRule type="expression" dxfId="420" priority="76">
      <formula>C219&gt;$B$5</formula>
    </cfRule>
  </conditionalFormatting>
  <conditionalFormatting sqref="B220">
    <cfRule type="expression" dxfId="419" priority="69">
      <formula>B220&lt;=$B$6</formula>
    </cfRule>
    <cfRule type="expression" dxfId="418" priority="70">
      <formula>AND(B220&gt;$B$6,B220&lt;=$B$7)</formula>
    </cfRule>
    <cfRule type="expression" dxfId="417" priority="71">
      <formula>AND(B220&gt;$B$7,B220&lt;=$B$5)</formula>
    </cfRule>
    <cfRule type="expression" dxfId="416" priority="72">
      <formula>B220&gt;$B$5</formula>
    </cfRule>
  </conditionalFormatting>
  <conditionalFormatting sqref="B221">
    <cfRule type="expression" dxfId="415" priority="65">
      <formula>B221&lt;=$B$6</formula>
    </cfRule>
    <cfRule type="expression" dxfId="414" priority="66">
      <formula>AND(B221&gt;$B$6,B221&lt;=$B$7)</formula>
    </cfRule>
    <cfRule type="expression" dxfId="413" priority="67">
      <formula>AND(B221&gt;$B$7,B221&lt;=$B$5)</formula>
    </cfRule>
    <cfRule type="expression" dxfId="412" priority="68">
      <formula>B221&gt;$B$5</formula>
    </cfRule>
  </conditionalFormatting>
  <conditionalFormatting sqref="B222">
    <cfRule type="expression" dxfId="411" priority="61">
      <formula>B222&lt;=$B$6</formula>
    </cfRule>
    <cfRule type="expression" dxfId="410" priority="62">
      <formula>AND(B222&gt;$B$6,B222&lt;=$B$7)</formula>
    </cfRule>
    <cfRule type="expression" dxfId="409" priority="63">
      <formula>AND(B222&gt;$B$7,B222&lt;=$B$5)</formula>
    </cfRule>
    <cfRule type="expression" dxfId="408" priority="64">
      <formula>B222&gt;$B$5</formula>
    </cfRule>
  </conditionalFormatting>
  <conditionalFormatting sqref="B223">
    <cfRule type="expression" dxfId="407" priority="57">
      <formula>B223&lt;=$B$6</formula>
    </cfRule>
    <cfRule type="expression" dxfId="406" priority="58">
      <formula>AND(B223&gt;$B$6,B223&lt;=$B$7)</formula>
    </cfRule>
    <cfRule type="expression" dxfId="405" priority="59">
      <formula>AND(B223&gt;$B$7,B223&lt;=$B$5)</formula>
    </cfRule>
    <cfRule type="expression" dxfId="404" priority="60">
      <formula>B223&gt;$B$5</formula>
    </cfRule>
  </conditionalFormatting>
  <conditionalFormatting sqref="B224">
    <cfRule type="expression" dxfId="403" priority="53">
      <formula>B224&lt;=$B$6</formula>
    </cfRule>
    <cfRule type="expression" dxfId="402" priority="54">
      <formula>AND(B224&gt;$B$6,B224&lt;=$B$7)</formula>
    </cfRule>
    <cfRule type="expression" dxfId="401" priority="55">
      <formula>AND(B224&gt;$B$7,B224&lt;=$B$5)</formula>
    </cfRule>
    <cfRule type="expression" dxfId="400" priority="56">
      <formula>B224&gt;$B$5</formula>
    </cfRule>
  </conditionalFormatting>
  <conditionalFormatting sqref="C225:H225">
    <cfRule type="expression" dxfId="399" priority="49">
      <formula>C225&lt;=$B$6</formula>
    </cfRule>
    <cfRule type="expression" dxfId="398" priority="50">
      <formula>AND(C225&gt;$B$6,C225&lt;=$B$7)</formula>
    </cfRule>
    <cfRule type="expression" dxfId="397" priority="51">
      <formula>AND(C225&gt;$B$7,C225&lt;=$B$5)</formula>
    </cfRule>
    <cfRule type="expression" dxfId="396" priority="52">
      <formula>C225&gt;$B$5</formula>
    </cfRule>
  </conditionalFormatting>
  <conditionalFormatting sqref="B225">
    <cfRule type="expression" dxfId="395" priority="45">
      <formula>B225&lt;=$B$6</formula>
    </cfRule>
    <cfRule type="expression" dxfId="394" priority="46">
      <formula>AND(B225&gt;$B$6,B225&lt;=$B$7)</formula>
    </cfRule>
    <cfRule type="expression" dxfId="393" priority="47">
      <formula>AND(B225&gt;$B$7,B225&lt;=$B$5)</formula>
    </cfRule>
    <cfRule type="expression" dxfId="392" priority="48">
      <formula>B225&gt;$B$5</formula>
    </cfRule>
  </conditionalFormatting>
  <conditionalFormatting sqref="B226">
    <cfRule type="expression" dxfId="391" priority="41">
      <formula>B226&lt;=$B$6</formula>
    </cfRule>
    <cfRule type="expression" dxfId="390" priority="42">
      <formula>AND(B226&gt;$B$6,B226&lt;=$B$7)</formula>
    </cfRule>
    <cfRule type="expression" dxfId="389" priority="43">
      <formula>AND(B226&gt;$B$7,B226&lt;=$B$5)</formula>
    </cfRule>
    <cfRule type="expression" dxfId="388" priority="44">
      <formula>B226&gt;$B$5</formula>
    </cfRule>
  </conditionalFormatting>
  <conditionalFormatting sqref="C226:H228">
    <cfRule type="expression" dxfId="387" priority="37">
      <formula>C226&lt;=$B$6</formula>
    </cfRule>
    <cfRule type="expression" dxfId="386" priority="38">
      <formula>AND(C226&gt;$B$6,C226&lt;=$B$7)</formula>
    </cfRule>
    <cfRule type="expression" dxfId="385" priority="39">
      <formula>AND(C226&gt;$B$7,C226&lt;=$B$5)</formula>
    </cfRule>
    <cfRule type="expression" dxfId="384" priority="40">
      <formula>C226&gt;$B$5</formula>
    </cfRule>
  </conditionalFormatting>
  <conditionalFormatting sqref="B227:B228">
    <cfRule type="expression" dxfId="383" priority="33">
      <formula>B227&lt;=$B$6</formula>
    </cfRule>
    <cfRule type="expression" dxfId="382" priority="34">
      <formula>AND(B227&gt;$B$6,B227&lt;=$B$7)</formula>
    </cfRule>
    <cfRule type="expression" dxfId="381" priority="35">
      <formula>AND(B227&gt;$B$7,B227&lt;=$B$5)</formula>
    </cfRule>
    <cfRule type="expression" dxfId="380" priority="36">
      <formula>B227&gt;$B$5</formula>
    </cfRule>
  </conditionalFormatting>
  <conditionalFormatting sqref="B229:B230">
    <cfRule type="expression" dxfId="379" priority="29">
      <formula>B229&lt;=$B$6</formula>
    </cfRule>
    <cfRule type="expression" dxfId="378" priority="30">
      <formula>AND(B229&gt;$B$6,B229&lt;=$B$7)</formula>
    </cfRule>
    <cfRule type="expression" dxfId="377" priority="31">
      <formula>AND(B229&gt;$B$7,B229&lt;=$B$5)</formula>
    </cfRule>
    <cfRule type="expression" dxfId="376" priority="32">
      <formula>B229&gt;$B$5</formula>
    </cfRule>
  </conditionalFormatting>
  <conditionalFormatting sqref="C229:H233">
    <cfRule type="expression" dxfId="375" priority="25">
      <formula>C229&lt;=$B$6</formula>
    </cfRule>
    <cfRule type="expression" dxfId="374" priority="26">
      <formula>AND(C229&gt;$B$6,C229&lt;=$B$7)</formula>
    </cfRule>
    <cfRule type="expression" dxfId="373" priority="27">
      <formula>AND(C229&gt;$B$7,C229&lt;=$B$5)</formula>
    </cfRule>
    <cfRule type="expression" dxfId="372" priority="28">
      <formula>C229&gt;$B$5</formula>
    </cfRule>
  </conditionalFormatting>
  <conditionalFormatting sqref="B231">
    <cfRule type="expression" dxfId="371" priority="21">
      <formula>B231&lt;=$B$6</formula>
    </cfRule>
    <cfRule type="expression" dxfId="370" priority="22">
      <formula>AND(B231&gt;$B$6,B231&lt;=$B$7)</formula>
    </cfRule>
    <cfRule type="expression" dxfId="369" priority="23">
      <formula>AND(B231&gt;$B$7,B231&lt;=$B$5)</formula>
    </cfRule>
    <cfRule type="expression" dxfId="368" priority="24">
      <formula>B231&gt;$B$5</formula>
    </cfRule>
  </conditionalFormatting>
  <conditionalFormatting sqref="B232">
    <cfRule type="expression" dxfId="367" priority="17">
      <formula>B232&lt;=$B$6</formula>
    </cfRule>
    <cfRule type="expression" dxfId="366" priority="18">
      <formula>AND(B232&gt;$B$6,B232&lt;=$B$7)</formula>
    </cfRule>
    <cfRule type="expression" dxfId="365" priority="19">
      <formula>AND(B232&gt;$B$7,B232&lt;=$B$5)</formula>
    </cfRule>
    <cfRule type="expression" dxfId="364" priority="20">
      <formula>B232&gt;$B$5</formula>
    </cfRule>
  </conditionalFormatting>
  <conditionalFormatting sqref="B233">
    <cfRule type="expression" dxfId="363" priority="13">
      <formula>B233&lt;=$B$6</formula>
    </cfRule>
    <cfRule type="expression" dxfId="362" priority="14">
      <formula>AND(B233&gt;$B$6,B233&lt;=$B$7)</formula>
    </cfRule>
    <cfRule type="expression" dxfId="361" priority="15">
      <formula>AND(B233&gt;$B$7,B233&lt;=$B$5)</formula>
    </cfRule>
    <cfRule type="expression" dxfId="360" priority="16">
      <formula>B233&gt;$B$5</formula>
    </cfRule>
  </conditionalFormatting>
  <conditionalFormatting sqref="C234:H237">
    <cfRule type="expression" dxfId="359" priority="5">
      <formula>C234&lt;=$B$6</formula>
    </cfRule>
    <cfRule type="expression" dxfId="358" priority="6">
      <formula>AND(C234&gt;$B$6,C234&lt;=$B$7)</formula>
    </cfRule>
    <cfRule type="expression" dxfId="357" priority="7">
      <formula>AND(C234&gt;$B$7,C234&lt;=$B$5)</formula>
    </cfRule>
    <cfRule type="expression" dxfId="356" priority="8">
      <formula>C234&gt;$B$5</formula>
    </cfRule>
  </conditionalFormatting>
  <conditionalFormatting sqref="C238:H238">
    <cfRule type="expression" dxfId="355" priority="1">
      <formula>C238&lt;=$B$6</formula>
    </cfRule>
    <cfRule type="expression" dxfId="354" priority="2">
      <formula>AND(C238&gt;$B$6,C238&lt;=$B$7)</formula>
    </cfRule>
    <cfRule type="expression" dxfId="353" priority="3">
      <formula>AND(C238&gt;$B$7,C238&lt;=$B$5)</formula>
    </cfRule>
    <cfRule type="expression" dxfId="352" priority="4">
      <formula>C238&gt;$B$5</formula>
    </cfRule>
  </conditionalFormatting>
  <pageMargins left="0.3" right="0.1" top="0.2" bottom="0.3" header="0.1" footer="0.2"/>
  <pageSetup paperSize="9" scale="63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250" max="1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"/>
  <sheetViews>
    <sheetView tabSelected="1" view="pageBreakPreview" topLeftCell="A123" zoomScale="80" zoomScaleNormal="100" zoomScaleSheetLayoutView="80" workbookViewId="0">
      <selection activeCell="A117" sqref="A117:XFD117"/>
    </sheetView>
  </sheetViews>
  <sheetFormatPr defaultColWidth="9.109375" defaultRowHeight="13.2" x14ac:dyDescent="0.25"/>
  <cols>
    <col min="1" max="1" width="12.6640625" style="16" customWidth="1"/>
    <col min="2" max="2" width="24" style="11" customWidth="1"/>
    <col min="3" max="4" width="14.109375" style="11" customWidth="1"/>
    <col min="5" max="5" width="13.109375" style="11" customWidth="1"/>
    <col min="6" max="6" width="12.109375" style="11" customWidth="1"/>
    <col min="7" max="7" width="13.44140625" style="11" customWidth="1"/>
    <col min="8" max="8" width="13.44140625" style="11" hidden="1" customWidth="1"/>
    <col min="9" max="9" width="17.6640625" style="11" customWidth="1"/>
    <col min="10" max="10" width="6.6640625" style="14" hidden="1" customWidth="1"/>
    <col min="11" max="11" width="19.33203125" style="14" customWidth="1"/>
    <col min="12" max="12" width="19.88671875" style="14" customWidth="1"/>
    <col min="13" max="13" width="9.109375" style="11"/>
    <col min="14" max="14" width="6.88671875" style="11" customWidth="1"/>
    <col min="15" max="16" width="7" style="11" customWidth="1"/>
    <col min="17" max="17" width="6.109375" style="11" customWidth="1"/>
    <col min="18" max="18" width="5.6640625" style="11" customWidth="1"/>
    <col min="19" max="19" width="9.109375" style="11"/>
    <col min="20" max="24" width="7.33203125" style="11" customWidth="1"/>
    <col min="25" max="16384" width="9.109375" style="11"/>
  </cols>
  <sheetData>
    <row r="1" spans="1:18" s="3" customFormat="1" ht="33.75" customHeight="1" x14ac:dyDescent="0.25">
      <c r="A1" s="159" t="s">
        <v>0</v>
      </c>
      <c r="B1" s="159"/>
      <c r="C1" s="159"/>
      <c r="D1" s="159"/>
      <c r="E1" s="159"/>
      <c r="F1" s="159"/>
      <c r="G1" s="159"/>
      <c r="H1" s="72"/>
      <c r="I1" s="72"/>
      <c r="J1" s="23"/>
      <c r="K1" s="9"/>
      <c r="L1" s="9"/>
    </row>
    <row r="2" spans="1:18" s="3" customFormat="1" ht="30.75" customHeight="1" x14ac:dyDescent="0.25">
      <c r="A2" s="160" t="s">
        <v>93</v>
      </c>
      <c r="B2" s="160"/>
      <c r="C2" s="160"/>
      <c r="D2" s="160"/>
      <c r="E2" s="160"/>
      <c r="F2" s="160"/>
      <c r="G2" s="160"/>
      <c r="H2" s="4"/>
      <c r="I2" s="4"/>
      <c r="J2" s="24"/>
      <c r="K2" s="9"/>
      <c r="L2" s="9"/>
    </row>
    <row r="3" spans="1:18" s="3" customFormat="1" ht="6" customHeight="1" x14ac:dyDescent="0.25">
      <c r="A3" s="4"/>
      <c r="B3" s="4"/>
      <c r="C3" s="4"/>
      <c r="D3" s="4"/>
      <c r="E3" s="4"/>
      <c r="F3" s="4"/>
      <c r="G3" s="4"/>
      <c r="H3" s="4"/>
      <c r="I3" s="4"/>
      <c r="J3" s="24"/>
      <c r="K3" s="8"/>
      <c r="L3" s="9"/>
    </row>
    <row r="4" spans="1:18" s="3" customFormat="1" ht="27" customHeight="1" x14ac:dyDescent="0.25">
      <c r="A4" s="161" t="s">
        <v>19</v>
      </c>
      <c r="B4" s="161"/>
      <c r="C4" s="162" t="s">
        <v>25</v>
      </c>
      <c r="D4" s="162"/>
      <c r="E4" s="162"/>
      <c r="F4" s="162"/>
      <c r="G4" s="162"/>
      <c r="H4" s="73"/>
      <c r="I4" s="73"/>
      <c r="J4" s="17"/>
      <c r="K4" s="9"/>
      <c r="L4" s="9"/>
    </row>
    <row r="5" spans="1:18" s="3" customFormat="1" ht="27" customHeight="1" x14ac:dyDescent="0.25">
      <c r="A5" s="146" t="s">
        <v>4</v>
      </c>
      <c r="B5" s="147"/>
      <c r="C5" s="148" t="s">
        <v>26</v>
      </c>
      <c r="D5" s="149"/>
      <c r="E5" s="150" t="s">
        <v>1</v>
      </c>
      <c r="F5" s="152"/>
      <c r="G5" s="5" t="str">
        <f>'A. PB 1 (21149)'!E5</f>
        <v>02/01/17-31/12/17</v>
      </c>
      <c r="H5" s="74"/>
      <c r="I5" s="74"/>
      <c r="J5" s="21"/>
      <c r="K5" s="9"/>
      <c r="L5" s="9"/>
    </row>
    <row r="6" spans="1:18" s="3" customFormat="1" ht="28.5" customHeight="1" x14ac:dyDescent="0.25">
      <c r="A6" s="146" t="s">
        <v>5</v>
      </c>
      <c r="B6" s="147"/>
      <c r="C6" s="150" t="s">
        <v>33</v>
      </c>
      <c r="D6" s="151"/>
      <c r="E6" s="150" t="s">
        <v>8</v>
      </c>
      <c r="F6" s="152"/>
      <c r="G6" s="50">
        <v>11077</v>
      </c>
      <c r="H6" s="75"/>
      <c r="I6" s="75"/>
      <c r="J6" s="8"/>
      <c r="K6" s="9"/>
      <c r="L6" s="9"/>
    </row>
    <row r="7" spans="1:18" s="3" customFormat="1" ht="26.25" customHeight="1" x14ac:dyDescent="0.25">
      <c r="A7" s="146" t="s">
        <v>6</v>
      </c>
      <c r="B7" s="147"/>
      <c r="C7" s="148" t="s">
        <v>30</v>
      </c>
      <c r="D7" s="149"/>
      <c r="E7" s="150" t="s">
        <v>9</v>
      </c>
      <c r="F7" s="152"/>
      <c r="G7" s="50" t="s">
        <v>92</v>
      </c>
      <c r="H7" s="75"/>
      <c r="I7" s="75"/>
      <c r="J7" s="8"/>
      <c r="K7" s="9"/>
      <c r="L7" s="9"/>
    </row>
    <row r="8" spans="1:18" s="3" customFormat="1" ht="27" customHeight="1" x14ac:dyDescent="0.25">
      <c r="A8" s="161" t="s">
        <v>7</v>
      </c>
      <c r="B8" s="161"/>
      <c r="C8" s="148" t="s">
        <v>37</v>
      </c>
      <c r="D8" s="149"/>
      <c r="E8" s="150" t="s">
        <v>10</v>
      </c>
      <c r="F8" s="152"/>
      <c r="G8" s="50">
        <v>5</v>
      </c>
      <c r="H8" s="75"/>
      <c r="I8" s="75"/>
      <c r="J8" s="8"/>
      <c r="K8" s="9"/>
      <c r="L8" s="9"/>
    </row>
    <row r="9" spans="1:18" s="3" customFormat="1" ht="27" customHeight="1" x14ac:dyDescent="0.25">
      <c r="A9" s="146" t="s">
        <v>20</v>
      </c>
      <c r="B9" s="147"/>
      <c r="C9" s="164">
        <f>'Filling room (11081)'!C9:D9</f>
        <v>1</v>
      </c>
      <c r="D9" s="165"/>
      <c r="E9" s="150" t="s">
        <v>21</v>
      </c>
      <c r="F9" s="152"/>
      <c r="G9" s="7">
        <v>3</v>
      </c>
      <c r="H9" s="76"/>
      <c r="I9" s="76"/>
      <c r="J9" s="22"/>
      <c r="K9" s="9"/>
      <c r="L9" s="9"/>
    </row>
    <row r="10" spans="1:18" s="3" customFormat="1" ht="6.75" customHeight="1" x14ac:dyDescent="0.25">
      <c r="A10" s="9"/>
      <c r="B10" s="9"/>
      <c r="C10" s="9"/>
      <c r="D10" s="9"/>
      <c r="E10" s="9"/>
      <c r="F10" s="9"/>
      <c r="G10" s="9"/>
      <c r="H10" s="9"/>
      <c r="I10" s="9"/>
      <c r="J10" s="8"/>
      <c r="K10" s="9"/>
      <c r="L10" s="9"/>
    </row>
    <row r="11" spans="1:18" s="9" customFormat="1" ht="19.5" customHeight="1" x14ac:dyDescent="0.25">
      <c r="A11" s="8"/>
      <c r="B11" s="2"/>
      <c r="C11" s="1" t="s">
        <v>83</v>
      </c>
      <c r="D11" s="1" t="s">
        <v>84</v>
      </c>
      <c r="E11" s="1" t="s">
        <v>85</v>
      </c>
      <c r="F11" s="1" t="s">
        <v>86</v>
      </c>
      <c r="G11" s="1" t="s">
        <v>87</v>
      </c>
      <c r="H11" s="17" t="s">
        <v>146</v>
      </c>
      <c r="I11" s="17" t="s">
        <v>147</v>
      </c>
      <c r="J11" s="17"/>
    </row>
    <row r="12" spans="1:18" ht="25.5" customHeight="1" x14ac:dyDescent="0.25">
      <c r="A12" s="1" t="s">
        <v>16</v>
      </c>
      <c r="B12" s="10" t="s">
        <v>24</v>
      </c>
      <c r="C12" s="33" t="s">
        <v>17</v>
      </c>
      <c r="D12" s="33" t="s">
        <v>17</v>
      </c>
      <c r="E12" s="33" t="s">
        <v>17</v>
      </c>
      <c r="F12" s="33" t="s">
        <v>17</v>
      </c>
      <c r="G12" s="33" t="s">
        <v>17</v>
      </c>
      <c r="H12" s="18"/>
      <c r="I12" s="18"/>
      <c r="J12" s="18"/>
      <c r="K12" s="14" t="s">
        <v>148</v>
      </c>
      <c r="L12" s="14" t="s">
        <v>149</v>
      </c>
      <c r="N12" s="1" t="s">
        <v>83</v>
      </c>
      <c r="O12" s="1" t="s">
        <v>84</v>
      </c>
      <c r="P12" s="1" t="s">
        <v>85</v>
      </c>
      <c r="Q12" s="1" t="s">
        <v>86</v>
      </c>
      <c r="R12" s="1" t="s">
        <v>87</v>
      </c>
    </row>
    <row r="13" spans="1:18" ht="17.100000000000001" customHeight="1" x14ac:dyDescent="0.25">
      <c r="A13" s="12">
        <v>1</v>
      </c>
      <c r="B13" s="59">
        <v>43103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19">
        <v>5</v>
      </c>
      <c r="I13" s="19"/>
      <c r="J13" s="25"/>
      <c r="K13" s="26">
        <v>1</v>
      </c>
      <c r="L13" s="26">
        <v>3</v>
      </c>
      <c r="N13" s="19"/>
      <c r="O13" s="19"/>
      <c r="P13" s="19"/>
      <c r="Q13" s="19"/>
      <c r="R13" s="19"/>
    </row>
    <row r="14" spans="1:18" ht="17.100000000000001" customHeight="1" x14ac:dyDescent="0.25">
      <c r="A14" s="12">
        <v>2</v>
      </c>
      <c r="B14" s="59">
        <v>43110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19">
        <v>5</v>
      </c>
      <c r="I14" s="19"/>
      <c r="J14" s="25"/>
      <c r="K14" s="26">
        <v>1</v>
      </c>
      <c r="L14" s="26">
        <v>3</v>
      </c>
      <c r="N14" s="19"/>
      <c r="O14" s="19"/>
      <c r="P14" s="19"/>
      <c r="Q14" s="19"/>
      <c r="R14" s="19"/>
    </row>
    <row r="15" spans="1:18" ht="17.100000000000001" customHeight="1" x14ac:dyDescent="0.25">
      <c r="A15" s="12">
        <v>3</v>
      </c>
      <c r="B15" s="59">
        <v>43118</v>
      </c>
      <c r="C15" s="58">
        <v>0</v>
      </c>
      <c r="D15" s="58">
        <v>1</v>
      </c>
      <c r="E15" s="58">
        <v>0</v>
      </c>
      <c r="F15" s="58">
        <v>0</v>
      </c>
      <c r="G15" s="58">
        <v>0</v>
      </c>
      <c r="H15" s="19"/>
      <c r="I15" s="19"/>
      <c r="J15" s="25"/>
      <c r="K15" s="26">
        <v>1</v>
      </c>
      <c r="L15" s="26">
        <v>3</v>
      </c>
      <c r="N15" s="19"/>
      <c r="O15" s="19"/>
      <c r="P15" s="19"/>
      <c r="Q15" s="19"/>
      <c r="R15" s="19"/>
    </row>
    <row r="16" spans="1:18" ht="17.100000000000001" customHeight="1" x14ac:dyDescent="0.25">
      <c r="A16" s="12">
        <v>4</v>
      </c>
      <c r="B16" s="59">
        <v>43126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19"/>
      <c r="I16" s="19"/>
      <c r="J16" s="25"/>
      <c r="K16" s="26">
        <v>1</v>
      </c>
      <c r="L16" s="26">
        <v>3</v>
      </c>
      <c r="N16" s="19"/>
      <c r="O16" s="19"/>
      <c r="P16" s="19"/>
      <c r="Q16" s="19"/>
      <c r="R16" s="19"/>
    </row>
    <row r="17" spans="1:18" ht="17.100000000000001" customHeight="1" x14ac:dyDescent="0.25">
      <c r="A17" s="12">
        <v>5</v>
      </c>
      <c r="B17" s="59">
        <v>43130</v>
      </c>
      <c r="C17" s="58">
        <v>0</v>
      </c>
      <c r="D17" s="58">
        <v>0</v>
      </c>
      <c r="E17" s="58">
        <v>0</v>
      </c>
      <c r="F17" s="58">
        <v>0</v>
      </c>
      <c r="G17" s="58">
        <v>0</v>
      </c>
      <c r="H17" s="19"/>
      <c r="I17" s="19"/>
      <c r="J17" s="25"/>
      <c r="K17" s="26">
        <v>1</v>
      </c>
      <c r="L17" s="26">
        <v>3</v>
      </c>
      <c r="N17" s="19"/>
      <c r="O17" s="19"/>
      <c r="P17" s="19"/>
      <c r="Q17" s="19"/>
      <c r="R17" s="19"/>
    </row>
    <row r="18" spans="1:18" ht="17.100000000000001" customHeight="1" x14ac:dyDescent="0.25">
      <c r="A18" s="12">
        <v>6</v>
      </c>
      <c r="B18" s="59">
        <v>43137</v>
      </c>
      <c r="C18" s="58">
        <v>0</v>
      </c>
      <c r="D18" s="58">
        <v>0</v>
      </c>
      <c r="E18" s="58">
        <v>0</v>
      </c>
      <c r="F18" s="58">
        <v>0</v>
      </c>
      <c r="G18" s="58">
        <v>0</v>
      </c>
      <c r="H18" s="19"/>
      <c r="I18" s="19"/>
      <c r="J18" s="25"/>
      <c r="K18" s="26">
        <v>1</v>
      </c>
      <c r="L18" s="26">
        <v>3</v>
      </c>
      <c r="N18" s="19"/>
      <c r="O18" s="19"/>
      <c r="P18" s="19"/>
      <c r="Q18" s="19"/>
      <c r="R18" s="19"/>
    </row>
    <row r="19" spans="1:18" ht="17.100000000000001" customHeight="1" x14ac:dyDescent="0.25">
      <c r="A19" s="12">
        <v>7</v>
      </c>
      <c r="B19" s="59">
        <v>43143</v>
      </c>
      <c r="C19" s="58">
        <v>0</v>
      </c>
      <c r="D19" s="58">
        <v>0</v>
      </c>
      <c r="E19" s="58">
        <v>0</v>
      </c>
      <c r="F19" s="58">
        <v>0</v>
      </c>
      <c r="G19" s="58">
        <v>0</v>
      </c>
      <c r="H19" s="19"/>
      <c r="I19" s="19"/>
      <c r="J19" s="25"/>
      <c r="K19" s="26">
        <v>1</v>
      </c>
      <c r="L19" s="26">
        <v>3</v>
      </c>
      <c r="N19" s="19"/>
      <c r="O19" s="19"/>
      <c r="P19" s="19"/>
      <c r="Q19" s="19"/>
      <c r="R19" s="19"/>
    </row>
    <row r="20" spans="1:18" ht="17.100000000000001" customHeight="1" x14ac:dyDescent="0.25">
      <c r="A20" s="12">
        <v>8</v>
      </c>
      <c r="B20" s="59">
        <v>43154</v>
      </c>
      <c r="C20" s="58">
        <v>0</v>
      </c>
      <c r="D20" s="58">
        <v>0</v>
      </c>
      <c r="E20" s="58">
        <v>0</v>
      </c>
      <c r="F20" s="58">
        <v>0</v>
      </c>
      <c r="G20" s="58">
        <v>0</v>
      </c>
      <c r="H20" s="19"/>
      <c r="I20" s="19"/>
      <c r="J20" s="25"/>
      <c r="K20" s="26">
        <v>1</v>
      </c>
      <c r="L20" s="26">
        <v>3</v>
      </c>
      <c r="N20" s="19"/>
      <c r="O20" s="19"/>
      <c r="P20" s="19"/>
      <c r="Q20" s="19"/>
      <c r="R20" s="19"/>
    </row>
    <row r="21" spans="1:18" ht="17.100000000000001" customHeight="1" x14ac:dyDescent="0.25">
      <c r="A21" s="12">
        <v>9</v>
      </c>
      <c r="B21" s="59">
        <v>43159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19"/>
      <c r="I21" s="19"/>
      <c r="J21" s="25"/>
      <c r="K21" s="26">
        <v>1</v>
      </c>
      <c r="L21" s="26">
        <v>3</v>
      </c>
      <c r="N21" s="19"/>
      <c r="O21" s="19"/>
      <c r="P21" s="19"/>
      <c r="Q21" s="19"/>
      <c r="R21" s="19"/>
    </row>
    <row r="22" spans="1:18" ht="17.100000000000001" customHeight="1" x14ac:dyDescent="0.25">
      <c r="A22" s="12">
        <v>10</v>
      </c>
      <c r="B22" s="59">
        <v>43167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19"/>
      <c r="I22" s="19"/>
      <c r="J22" s="25"/>
      <c r="K22" s="26">
        <v>1</v>
      </c>
      <c r="L22" s="26">
        <v>3</v>
      </c>
      <c r="N22" s="19"/>
      <c r="O22" s="19"/>
      <c r="P22" s="19"/>
      <c r="Q22" s="19"/>
      <c r="R22" s="19"/>
    </row>
    <row r="23" spans="1:18" ht="17.100000000000001" customHeight="1" x14ac:dyDescent="0.25">
      <c r="A23" s="12">
        <v>11</v>
      </c>
      <c r="B23" s="59">
        <v>43171</v>
      </c>
      <c r="C23" s="58">
        <v>0</v>
      </c>
      <c r="D23" s="58">
        <v>0</v>
      </c>
      <c r="E23" s="58">
        <v>0</v>
      </c>
      <c r="F23" s="58">
        <v>0</v>
      </c>
      <c r="G23" s="58">
        <v>0</v>
      </c>
      <c r="H23" s="19"/>
      <c r="I23" s="19"/>
      <c r="J23" s="25"/>
      <c r="K23" s="26">
        <v>1</v>
      </c>
      <c r="L23" s="26">
        <v>3</v>
      </c>
      <c r="N23" s="19"/>
      <c r="O23" s="19"/>
      <c r="P23" s="19"/>
      <c r="Q23" s="19"/>
      <c r="R23" s="19"/>
    </row>
    <row r="24" spans="1:18" ht="17.100000000000001" customHeight="1" x14ac:dyDescent="0.25">
      <c r="A24" s="12">
        <v>12</v>
      </c>
      <c r="B24" s="59">
        <v>43179</v>
      </c>
      <c r="C24" s="58">
        <v>0</v>
      </c>
      <c r="D24" s="58">
        <v>0</v>
      </c>
      <c r="E24" s="58">
        <v>0</v>
      </c>
      <c r="F24" s="58">
        <v>0</v>
      </c>
      <c r="G24" s="58">
        <v>0</v>
      </c>
      <c r="H24" s="19"/>
      <c r="I24" s="19"/>
      <c r="J24" s="25"/>
      <c r="K24" s="26">
        <v>1</v>
      </c>
      <c r="L24" s="26">
        <v>3</v>
      </c>
      <c r="N24" s="19"/>
      <c r="O24" s="19"/>
      <c r="P24" s="19"/>
      <c r="Q24" s="19"/>
      <c r="R24" s="19"/>
    </row>
    <row r="25" spans="1:18" ht="17.100000000000001" customHeight="1" x14ac:dyDescent="0.25">
      <c r="A25" s="12">
        <v>13</v>
      </c>
      <c r="B25" s="59">
        <v>43188</v>
      </c>
      <c r="C25" s="58">
        <v>0</v>
      </c>
      <c r="D25" s="58">
        <v>0</v>
      </c>
      <c r="E25" s="58">
        <v>0</v>
      </c>
      <c r="F25" s="58">
        <v>0</v>
      </c>
      <c r="G25" s="58">
        <v>0</v>
      </c>
      <c r="H25" s="19"/>
      <c r="I25" s="19"/>
      <c r="J25" s="25"/>
      <c r="K25" s="26">
        <v>1</v>
      </c>
      <c r="L25" s="26">
        <v>3</v>
      </c>
      <c r="N25" s="19"/>
      <c r="O25" s="19"/>
      <c r="P25" s="19"/>
      <c r="Q25" s="19"/>
      <c r="R25" s="19"/>
    </row>
    <row r="26" spans="1:18" ht="17.100000000000001" customHeight="1" x14ac:dyDescent="0.25">
      <c r="A26" s="12">
        <v>14</v>
      </c>
      <c r="B26" s="59">
        <v>43196</v>
      </c>
      <c r="C26" s="58">
        <v>0</v>
      </c>
      <c r="D26" s="58">
        <v>0</v>
      </c>
      <c r="E26" s="58">
        <v>0</v>
      </c>
      <c r="F26" s="58">
        <v>0</v>
      </c>
      <c r="G26" s="58">
        <v>0</v>
      </c>
      <c r="H26" s="19"/>
      <c r="I26" s="19"/>
      <c r="J26" s="25"/>
      <c r="K26" s="26">
        <v>1</v>
      </c>
      <c r="L26" s="26">
        <v>3</v>
      </c>
      <c r="N26" s="19"/>
      <c r="O26" s="19"/>
      <c r="P26" s="19"/>
      <c r="Q26" s="19"/>
      <c r="R26" s="19"/>
    </row>
    <row r="27" spans="1:18" ht="17.100000000000001" customHeight="1" x14ac:dyDescent="0.25">
      <c r="A27" s="12">
        <v>15</v>
      </c>
      <c r="B27" s="59">
        <v>43202</v>
      </c>
      <c r="C27" s="58">
        <v>0</v>
      </c>
      <c r="D27" s="58">
        <v>0</v>
      </c>
      <c r="E27" s="58">
        <v>0</v>
      </c>
      <c r="F27" s="58">
        <v>0</v>
      </c>
      <c r="G27" s="58">
        <v>0</v>
      </c>
      <c r="H27" s="19"/>
      <c r="I27" s="19"/>
      <c r="J27" s="25"/>
      <c r="K27" s="26">
        <v>1</v>
      </c>
      <c r="L27" s="26">
        <v>3</v>
      </c>
      <c r="N27" s="19"/>
      <c r="O27" s="19"/>
      <c r="P27" s="19"/>
      <c r="Q27" s="19"/>
      <c r="R27" s="19"/>
    </row>
    <row r="28" spans="1:18" ht="17.100000000000001" customHeight="1" x14ac:dyDescent="0.25">
      <c r="A28" s="12">
        <v>16</v>
      </c>
      <c r="B28" s="59">
        <v>43209</v>
      </c>
      <c r="C28" s="58">
        <v>0</v>
      </c>
      <c r="D28" s="58">
        <v>0</v>
      </c>
      <c r="E28" s="58">
        <v>0</v>
      </c>
      <c r="F28" s="58">
        <v>0</v>
      </c>
      <c r="G28" s="58">
        <v>0</v>
      </c>
      <c r="H28" s="19"/>
      <c r="I28" s="19"/>
      <c r="J28" s="25"/>
      <c r="K28" s="26">
        <v>1</v>
      </c>
      <c r="L28" s="26">
        <v>3</v>
      </c>
      <c r="N28" s="19"/>
      <c r="O28" s="19"/>
      <c r="P28" s="19"/>
      <c r="Q28" s="19"/>
      <c r="R28" s="19"/>
    </row>
    <row r="29" spans="1:18" ht="17.100000000000001" customHeight="1" x14ac:dyDescent="0.25">
      <c r="A29" s="12">
        <v>17</v>
      </c>
      <c r="B29" s="59">
        <v>43214</v>
      </c>
      <c r="C29" s="58">
        <v>0</v>
      </c>
      <c r="D29" s="58">
        <v>0</v>
      </c>
      <c r="E29" s="58">
        <v>0</v>
      </c>
      <c r="F29" s="58">
        <v>0</v>
      </c>
      <c r="G29" s="58">
        <v>0</v>
      </c>
      <c r="H29" s="19"/>
      <c r="I29" s="19"/>
      <c r="J29" s="25"/>
      <c r="K29" s="26">
        <v>1</v>
      </c>
      <c r="L29" s="26">
        <v>3</v>
      </c>
      <c r="N29" s="19"/>
      <c r="O29" s="19"/>
      <c r="P29" s="19"/>
      <c r="Q29" s="19"/>
      <c r="R29" s="19"/>
    </row>
    <row r="30" spans="1:18" ht="17.100000000000001" customHeight="1" x14ac:dyDescent="0.25">
      <c r="A30" s="12">
        <v>18</v>
      </c>
      <c r="B30" s="59">
        <v>43224</v>
      </c>
      <c r="C30" s="58">
        <v>0</v>
      </c>
      <c r="D30" s="58">
        <v>0</v>
      </c>
      <c r="E30" s="58">
        <v>0</v>
      </c>
      <c r="F30" s="58">
        <v>1</v>
      </c>
      <c r="G30" s="58">
        <v>0</v>
      </c>
      <c r="H30" s="19"/>
      <c r="I30" s="19"/>
      <c r="J30" s="25"/>
      <c r="K30" s="26">
        <v>1</v>
      </c>
      <c r="L30" s="26">
        <v>3</v>
      </c>
      <c r="N30" s="19"/>
      <c r="O30" s="19"/>
      <c r="P30" s="19"/>
      <c r="Q30" s="19"/>
      <c r="R30" s="19"/>
    </row>
    <row r="31" spans="1:18" ht="17.100000000000001" customHeight="1" x14ac:dyDescent="0.25">
      <c r="A31" s="12">
        <v>19</v>
      </c>
      <c r="B31" s="59">
        <v>43231</v>
      </c>
      <c r="C31" s="58">
        <v>0</v>
      </c>
      <c r="D31" s="58">
        <v>0</v>
      </c>
      <c r="E31" s="58">
        <v>0</v>
      </c>
      <c r="F31" s="58">
        <v>0</v>
      </c>
      <c r="G31" s="58">
        <v>0</v>
      </c>
      <c r="H31" s="19"/>
      <c r="I31" s="19"/>
      <c r="J31" s="25"/>
      <c r="K31" s="26">
        <v>1</v>
      </c>
      <c r="L31" s="26">
        <v>3</v>
      </c>
      <c r="N31" s="19"/>
      <c r="O31" s="19"/>
      <c r="P31" s="19"/>
      <c r="Q31" s="19"/>
      <c r="R31" s="19"/>
    </row>
    <row r="32" spans="1:18" ht="17.100000000000001" customHeight="1" x14ac:dyDescent="0.25">
      <c r="A32" s="12">
        <v>20</v>
      </c>
      <c r="B32" s="59">
        <v>43237</v>
      </c>
      <c r="C32" s="58">
        <v>0</v>
      </c>
      <c r="D32" s="58">
        <v>0</v>
      </c>
      <c r="E32" s="58">
        <v>0</v>
      </c>
      <c r="F32" s="58">
        <v>0</v>
      </c>
      <c r="G32" s="58">
        <v>0</v>
      </c>
      <c r="H32" s="19"/>
      <c r="I32" s="19"/>
      <c r="J32" s="25"/>
      <c r="K32" s="26">
        <v>1</v>
      </c>
      <c r="L32" s="26">
        <v>3</v>
      </c>
      <c r="N32" s="19"/>
      <c r="O32" s="19"/>
      <c r="P32" s="19"/>
      <c r="Q32" s="19"/>
      <c r="R32" s="19"/>
    </row>
    <row r="33" spans="1:18" ht="17.100000000000001" customHeight="1" x14ac:dyDescent="0.25">
      <c r="A33" s="12">
        <v>21</v>
      </c>
      <c r="B33" s="59">
        <v>43242</v>
      </c>
      <c r="C33" s="58">
        <v>0</v>
      </c>
      <c r="D33" s="58">
        <v>0</v>
      </c>
      <c r="E33" s="58">
        <v>0</v>
      </c>
      <c r="F33" s="58">
        <v>0</v>
      </c>
      <c r="G33" s="58">
        <v>0</v>
      </c>
      <c r="H33" s="19"/>
      <c r="I33" s="19"/>
      <c r="J33" s="25"/>
      <c r="K33" s="26">
        <v>1</v>
      </c>
      <c r="L33" s="26">
        <v>3</v>
      </c>
      <c r="N33" s="19"/>
      <c r="O33" s="19"/>
      <c r="P33" s="19"/>
      <c r="Q33" s="19"/>
      <c r="R33" s="19"/>
    </row>
    <row r="34" spans="1:18" ht="17.100000000000001" customHeight="1" x14ac:dyDescent="0.25">
      <c r="A34" s="12">
        <v>22</v>
      </c>
      <c r="B34" s="59">
        <v>43251</v>
      </c>
      <c r="C34" s="58">
        <v>0</v>
      </c>
      <c r="D34" s="58">
        <v>0</v>
      </c>
      <c r="E34" s="58">
        <v>0</v>
      </c>
      <c r="F34" s="58">
        <v>0</v>
      </c>
      <c r="G34" s="58">
        <v>0</v>
      </c>
      <c r="H34" s="19"/>
      <c r="I34" s="19"/>
      <c r="J34" s="25"/>
      <c r="K34" s="26">
        <v>1</v>
      </c>
      <c r="L34" s="26">
        <v>3</v>
      </c>
      <c r="N34" s="19"/>
      <c r="O34" s="19"/>
      <c r="P34" s="19"/>
      <c r="Q34" s="19"/>
      <c r="R34" s="19"/>
    </row>
    <row r="35" spans="1:18" ht="17.100000000000001" customHeight="1" x14ac:dyDescent="0.25">
      <c r="A35" s="12">
        <v>23</v>
      </c>
      <c r="B35" s="59">
        <v>43256</v>
      </c>
      <c r="C35" s="58">
        <v>0</v>
      </c>
      <c r="D35" s="58">
        <v>0</v>
      </c>
      <c r="E35" s="58">
        <v>0</v>
      </c>
      <c r="F35" s="58">
        <v>0</v>
      </c>
      <c r="G35" s="58">
        <v>0</v>
      </c>
      <c r="H35" s="19"/>
      <c r="I35" s="19"/>
      <c r="J35" s="25"/>
      <c r="K35" s="26">
        <v>1</v>
      </c>
      <c r="L35" s="26">
        <v>3</v>
      </c>
      <c r="N35" s="19"/>
      <c r="O35" s="19"/>
      <c r="P35" s="19"/>
      <c r="Q35" s="19"/>
      <c r="R35" s="19"/>
    </row>
    <row r="36" spans="1:18" ht="17.100000000000001" customHeight="1" x14ac:dyDescent="0.25">
      <c r="A36" s="12">
        <v>24</v>
      </c>
      <c r="B36" s="59">
        <v>43263</v>
      </c>
      <c r="C36" s="58">
        <v>0</v>
      </c>
      <c r="D36" s="58">
        <v>0</v>
      </c>
      <c r="E36" s="58">
        <v>0</v>
      </c>
      <c r="F36" s="58">
        <v>0</v>
      </c>
      <c r="G36" s="58">
        <v>0</v>
      </c>
      <c r="H36" s="19"/>
      <c r="I36" s="19"/>
      <c r="J36" s="25"/>
      <c r="K36" s="26">
        <v>1</v>
      </c>
      <c r="L36" s="26">
        <v>3</v>
      </c>
      <c r="N36" s="19"/>
      <c r="O36" s="19"/>
      <c r="P36" s="19"/>
      <c r="Q36" s="19"/>
      <c r="R36" s="19"/>
    </row>
    <row r="37" spans="1:18" ht="17.100000000000001" customHeight="1" x14ac:dyDescent="0.25">
      <c r="A37" s="12">
        <v>25</v>
      </c>
      <c r="B37" s="59">
        <v>43272</v>
      </c>
      <c r="C37" s="58">
        <v>0</v>
      </c>
      <c r="D37" s="58">
        <v>0</v>
      </c>
      <c r="E37" s="58">
        <v>0</v>
      </c>
      <c r="F37" s="58">
        <v>0</v>
      </c>
      <c r="G37" s="58">
        <v>0</v>
      </c>
      <c r="H37" s="19"/>
      <c r="I37" s="19"/>
      <c r="J37" s="25"/>
      <c r="K37" s="26">
        <v>1</v>
      </c>
      <c r="L37" s="26">
        <v>3</v>
      </c>
      <c r="N37" s="19"/>
      <c r="O37" s="19"/>
      <c r="P37" s="19"/>
      <c r="Q37" s="19"/>
      <c r="R37" s="19"/>
    </row>
    <row r="38" spans="1:18" ht="17.100000000000001" customHeight="1" x14ac:dyDescent="0.25">
      <c r="A38" s="12">
        <v>26</v>
      </c>
      <c r="B38" s="59">
        <v>43276</v>
      </c>
      <c r="C38" s="58">
        <v>0</v>
      </c>
      <c r="D38" s="58">
        <v>0</v>
      </c>
      <c r="E38" s="58">
        <v>0</v>
      </c>
      <c r="F38" s="58">
        <v>0</v>
      </c>
      <c r="G38" s="58">
        <v>0</v>
      </c>
      <c r="H38" s="19"/>
      <c r="I38" s="19"/>
      <c r="J38" s="25"/>
      <c r="K38" s="26">
        <v>1</v>
      </c>
      <c r="L38" s="26">
        <v>3</v>
      </c>
      <c r="N38" s="19"/>
      <c r="O38" s="19"/>
      <c r="P38" s="19"/>
      <c r="Q38" s="19"/>
      <c r="R38" s="19"/>
    </row>
    <row r="39" spans="1:18" ht="17.100000000000001" customHeight="1" x14ac:dyDescent="0.25">
      <c r="A39" s="12">
        <v>27</v>
      </c>
      <c r="B39" s="59">
        <v>43283</v>
      </c>
      <c r="C39" s="58">
        <v>1</v>
      </c>
      <c r="D39" s="58">
        <v>0</v>
      </c>
      <c r="E39" s="58">
        <v>0</v>
      </c>
      <c r="F39" s="58">
        <v>0</v>
      </c>
      <c r="G39" s="58">
        <v>0</v>
      </c>
      <c r="H39" s="19"/>
      <c r="I39" s="19"/>
      <c r="J39" s="25"/>
      <c r="K39" s="26">
        <v>1</v>
      </c>
      <c r="L39" s="26">
        <v>3</v>
      </c>
      <c r="N39" s="19"/>
      <c r="O39" s="19"/>
      <c r="P39" s="19"/>
      <c r="Q39" s="19"/>
      <c r="R39" s="19"/>
    </row>
    <row r="40" spans="1:18" ht="17.100000000000001" customHeight="1" x14ac:dyDescent="0.25">
      <c r="A40" s="12">
        <v>28</v>
      </c>
      <c r="B40" s="59">
        <v>43293</v>
      </c>
      <c r="C40" s="58">
        <v>0</v>
      </c>
      <c r="D40" s="58">
        <v>1</v>
      </c>
      <c r="E40" s="58">
        <v>0</v>
      </c>
      <c r="F40" s="58">
        <v>0</v>
      </c>
      <c r="G40" s="58">
        <v>0</v>
      </c>
      <c r="H40" s="19"/>
      <c r="I40" s="19"/>
      <c r="J40" s="25"/>
      <c r="K40" s="26">
        <v>1</v>
      </c>
      <c r="L40" s="26">
        <v>3</v>
      </c>
      <c r="N40" s="19"/>
      <c r="O40" s="19"/>
      <c r="P40" s="19"/>
      <c r="Q40" s="19"/>
      <c r="R40" s="19"/>
    </row>
    <row r="41" spans="1:18" ht="17.100000000000001" customHeight="1" x14ac:dyDescent="0.25">
      <c r="A41" s="12">
        <v>29</v>
      </c>
      <c r="B41" s="59">
        <v>43298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19"/>
      <c r="I41" s="19"/>
      <c r="J41" s="25"/>
      <c r="K41" s="26">
        <v>1</v>
      </c>
      <c r="L41" s="26">
        <v>3</v>
      </c>
      <c r="N41" s="19"/>
      <c r="O41" s="19"/>
      <c r="P41" s="19"/>
      <c r="Q41" s="19"/>
      <c r="R41" s="19"/>
    </row>
    <row r="42" spans="1:18" ht="17.100000000000001" customHeight="1" x14ac:dyDescent="0.25">
      <c r="A42" s="12">
        <v>30</v>
      </c>
      <c r="B42" s="59">
        <v>43305</v>
      </c>
      <c r="C42" s="58">
        <v>0</v>
      </c>
      <c r="D42" s="58">
        <v>0</v>
      </c>
      <c r="E42" s="58">
        <v>0</v>
      </c>
      <c r="F42" s="58">
        <v>0</v>
      </c>
      <c r="G42" s="58">
        <v>0</v>
      </c>
      <c r="H42" s="19"/>
      <c r="I42" s="19"/>
      <c r="J42" s="25"/>
      <c r="K42" s="26">
        <v>1</v>
      </c>
      <c r="L42" s="26">
        <v>3</v>
      </c>
      <c r="N42" s="19"/>
      <c r="O42" s="19"/>
      <c r="P42" s="19"/>
      <c r="Q42" s="19"/>
      <c r="R42" s="19"/>
    </row>
    <row r="43" spans="1:18" ht="17.100000000000001" customHeight="1" x14ac:dyDescent="0.25">
      <c r="A43" s="12">
        <v>31</v>
      </c>
      <c r="B43" s="59">
        <v>43314</v>
      </c>
      <c r="C43" s="58">
        <v>0</v>
      </c>
      <c r="D43" s="58">
        <v>0</v>
      </c>
      <c r="E43" s="58">
        <v>0</v>
      </c>
      <c r="F43" s="58">
        <v>0</v>
      </c>
      <c r="G43" s="58">
        <v>0</v>
      </c>
      <c r="H43" s="19"/>
      <c r="I43" s="19"/>
      <c r="J43" s="25"/>
      <c r="K43" s="26">
        <v>1</v>
      </c>
      <c r="L43" s="26">
        <v>3</v>
      </c>
      <c r="N43" s="19"/>
      <c r="O43" s="19"/>
      <c r="P43" s="19"/>
      <c r="Q43" s="19"/>
      <c r="R43" s="19"/>
    </row>
    <row r="44" spans="1:18" ht="17.100000000000001" customHeight="1" x14ac:dyDescent="0.25">
      <c r="A44" s="12">
        <v>32</v>
      </c>
      <c r="B44" s="59">
        <v>43321</v>
      </c>
      <c r="C44" s="58">
        <v>0</v>
      </c>
      <c r="D44" s="58">
        <v>0</v>
      </c>
      <c r="E44" s="58">
        <v>0</v>
      </c>
      <c r="F44" s="58">
        <v>0</v>
      </c>
      <c r="G44" s="58">
        <v>0</v>
      </c>
      <c r="H44" s="19"/>
      <c r="I44" s="19"/>
      <c r="J44" s="25"/>
      <c r="K44" s="26">
        <v>1</v>
      </c>
      <c r="L44" s="26">
        <v>3</v>
      </c>
      <c r="N44" s="19"/>
      <c r="O44" s="19"/>
      <c r="P44" s="19"/>
      <c r="Q44" s="19"/>
      <c r="R44" s="19"/>
    </row>
    <row r="45" spans="1:18" ht="17.100000000000001" customHeight="1" x14ac:dyDescent="0.25">
      <c r="A45" s="12">
        <v>33</v>
      </c>
      <c r="B45" s="59">
        <v>43325</v>
      </c>
      <c r="C45" s="58">
        <v>0</v>
      </c>
      <c r="D45" s="58">
        <v>1</v>
      </c>
      <c r="E45" s="58">
        <v>0</v>
      </c>
      <c r="F45" s="58">
        <v>0</v>
      </c>
      <c r="G45" s="58">
        <v>0</v>
      </c>
      <c r="H45" s="19"/>
      <c r="I45" s="19"/>
      <c r="J45" s="25"/>
      <c r="K45" s="26">
        <v>1</v>
      </c>
      <c r="L45" s="26">
        <v>3</v>
      </c>
      <c r="N45" s="19"/>
      <c r="O45" s="19"/>
      <c r="P45" s="19"/>
      <c r="Q45" s="19"/>
      <c r="R45" s="19"/>
    </row>
    <row r="46" spans="1:18" ht="17.100000000000001" customHeight="1" x14ac:dyDescent="0.25">
      <c r="A46" s="12">
        <v>34</v>
      </c>
      <c r="B46" s="59">
        <v>43333</v>
      </c>
      <c r="C46" s="58">
        <v>0</v>
      </c>
      <c r="D46" s="58">
        <v>0</v>
      </c>
      <c r="E46" s="58">
        <v>0</v>
      </c>
      <c r="F46" s="58">
        <v>0</v>
      </c>
      <c r="G46" s="58">
        <v>0</v>
      </c>
      <c r="H46" s="19"/>
      <c r="I46" s="19"/>
      <c r="J46" s="25"/>
      <c r="K46" s="26">
        <v>1</v>
      </c>
      <c r="L46" s="26">
        <v>3</v>
      </c>
      <c r="N46" s="19"/>
      <c r="O46" s="19"/>
      <c r="P46" s="19"/>
      <c r="Q46" s="19"/>
      <c r="R46" s="19"/>
    </row>
    <row r="47" spans="1:18" ht="17.100000000000001" customHeight="1" x14ac:dyDescent="0.25">
      <c r="A47" s="12">
        <v>35</v>
      </c>
      <c r="B47" s="59">
        <v>43341</v>
      </c>
      <c r="C47" s="58">
        <v>0</v>
      </c>
      <c r="D47" s="58">
        <v>0</v>
      </c>
      <c r="E47" s="58">
        <v>0</v>
      </c>
      <c r="F47" s="58">
        <v>0</v>
      </c>
      <c r="G47" s="58">
        <v>0</v>
      </c>
      <c r="H47" s="19"/>
      <c r="I47" s="19"/>
      <c r="J47" s="25"/>
      <c r="K47" s="26">
        <v>1</v>
      </c>
      <c r="L47" s="26">
        <v>3</v>
      </c>
      <c r="N47" s="19"/>
      <c r="O47" s="19"/>
      <c r="P47" s="19"/>
      <c r="Q47" s="19"/>
      <c r="R47" s="19"/>
    </row>
    <row r="48" spans="1:18" ht="17.100000000000001" customHeight="1" x14ac:dyDescent="0.25">
      <c r="A48" s="12">
        <v>36</v>
      </c>
      <c r="B48" s="59">
        <v>43349</v>
      </c>
      <c r="C48" s="58">
        <v>0</v>
      </c>
      <c r="D48" s="58">
        <v>0</v>
      </c>
      <c r="E48" s="58">
        <v>0</v>
      </c>
      <c r="F48" s="58">
        <v>1</v>
      </c>
      <c r="G48" s="58">
        <v>0</v>
      </c>
      <c r="H48" s="19"/>
      <c r="I48" s="19"/>
      <c r="J48" s="25"/>
      <c r="K48" s="26">
        <v>1</v>
      </c>
      <c r="L48" s="26">
        <v>3</v>
      </c>
      <c r="N48" s="19"/>
      <c r="O48" s="19"/>
      <c r="P48" s="19"/>
      <c r="Q48" s="19"/>
      <c r="R48" s="19"/>
    </row>
    <row r="49" spans="1:18" ht="17.100000000000001" customHeight="1" x14ac:dyDescent="0.25">
      <c r="A49" s="12">
        <v>37</v>
      </c>
      <c r="B49" s="59">
        <v>43356</v>
      </c>
      <c r="C49" s="58">
        <v>0</v>
      </c>
      <c r="D49" s="58">
        <v>0</v>
      </c>
      <c r="E49" s="58">
        <v>0</v>
      </c>
      <c r="F49" s="58">
        <v>0</v>
      </c>
      <c r="G49" s="58">
        <v>0</v>
      </c>
      <c r="H49" s="19"/>
      <c r="I49" s="19"/>
      <c r="J49" s="25"/>
      <c r="K49" s="26">
        <v>1</v>
      </c>
      <c r="L49" s="26">
        <v>3</v>
      </c>
      <c r="N49" s="19"/>
      <c r="O49" s="19"/>
      <c r="P49" s="19"/>
      <c r="Q49" s="19"/>
      <c r="R49" s="19"/>
    </row>
    <row r="50" spans="1:18" ht="17.100000000000001" customHeight="1" x14ac:dyDescent="0.25">
      <c r="A50" s="12">
        <v>38</v>
      </c>
      <c r="B50" s="59">
        <v>43360</v>
      </c>
      <c r="C50" s="58">
        <v>0</v>
      </c>
      <c r="D50" s="58">
        <v>0</v>
      </c>
      <c r="E50" s="58">
        <v>0</v>
      </c>
      <c r="F50" s="58">
        <v>0</v>
      </c>
      <c r="G50" s="58">
        <v>0</v>
      </c>
      <c r="H50" s="19"/>
      <c r="I50" s="19"/>
      <c r="J50" s="25"/>
      <c r="K50" s="26">
        <v>1</v>
      </c>
      <c r="L50" s="26">
        <v>3</v>
      </c>
      <c r="N50" s="19"/>
      <c r="O50" s="19"/>
      <c r="P50" s="19"/>
      <c r="Q50" s="19"/>
      <c r="R50" s="19"/>
    </row>
    <row r="51" spans="1:18" ht="17.100000000000001" customHeight="1" x14ac:dyDescent="0.25">
      <c r="A51" s="12">
        <v>39</v>
      </c>
      <c r="B51" s="59">
        <v>43372</v>
      </c>
      <c r="C51" s="58">
        <v>0</v>
      </c>
      <c r="D51" s="58">
        <v>0</v>
      </c>
      <c r="E51" s="58">
        <v>0</v>
      </c>
      <c r="F51" s="58">
        <v>0</v>
      </c>
      <c r="G51" s="58">
        <v>1</v>
      </c>
      <c r="H51" s="19"/>
      <c r="I51" s="19"/>
      <c r="J51" s="25"/>
      <c r="K51" s="26">
        <v>1</v>
      </c>
      <c r="L51" s="26">
        <v>3</v>
      </c>
      <c r="N51" s="19"/>
      <c r="O51" s="19"/>
      <c r="P51" s="19"/>
      <c r="Q51" s="19"/>
      <c r="R51" s="19"/>
    </row>
    <row r="52" spans="1:18" ht="17.100000000000001" customHeight="1" x14ac:dyDescent="0.25">
      <c r="A52" s="12">
        <v>40</v>
      </c>
      <c r="B52" s="59">
        <v>43375</v>
      </c>
      <c r="C52" s="58">
        <v>0</v>
      </c>
      <c r="D52" s="58">
        <v>0</v>
      </c>
      <c r="E52" s="58">
        <v>0</v>
      </c>
      <c r="F52" s="58">
        <v>0</v>
      </c>
      <c r="G52" s="58">
        <v>0</v>
      </c>
      <c r="H52" s="19"/>
      <c r="I52" s="19"/>
      <c r="J52" s="25"/>
      <c r="K52" s="26">
        <v>1</v>
      </c>
      <c r="L52" s="26">
        <v>3</v>
      </c>
      <c r="N52" s="19"/>
      <c r="O52" s="19"/>
      <c r="P52" s="19"/>
      <c r="Q52" s="19"/>
      <c r="R52" s="19"/>
    </row>
    <row r="53" spans="1:18" ht="17.100000000000001" customHeight="1" x14ac:dyDescent="0.25">
      <c r="A53" s="12">
        <v>41</v>
      </c>
      <c r="B53" s="59">
        <v>43382</v>
      </c>
      <c r="C53" s="58">
        <v>0</v>
      </c>
      <c r="D53" s="58">
        <v>0</v>
      </c>
      <c r="E53" s="58">
        <v>0</v>
      </c>
      <c r="F53" s="58">
        <v>0</v>
      </c>
      <c r="G53" s="58">
        <v>0</v>
      </c>
      <c r="H53" s="19"/>
      <c r="I53" s="19"/>
      <c r="J53" s="25"/>
      <c r="K53" s="26">
        <v>1</v>
      </c>
      <c r="L53" s="26">
        <v>3</v>
      </c>
      <c r="N53" s="19"/>
      <c r="O53" s="19"/>
      <c r="P53" s="19"/>
      <c r="Q53" s="19"/>
      <c r="R53" s="19"/>
    </row>
    <row r="54" spans="1:18" ht="17.100000000000001" customHeight="1" x14ac:dyDescent="0.25">
      <c r="A54" s="12">
        <v>42</v>
      </c>
      <c r="B54" s="59">
        <v>43388</v>
      </c>
      <c r="C54" s="58">
        <v>0</v>
      </c>
      <c r="D54" s="58">
        <v>0</v>
      </c>
      <c r="E54" s="58">
        <v>0</v>
      </c>
      <c r="F54" s="58">
        <v>0</v>
      </c>
      <c r="G54" s="58">
        <v>1</v>
      </c>
      <c r="H54" s="19"/>
      <c r="I54" s="19"/>
      <c r="J54" s="25"/>
      <c r="K54" s="26">
        <v>1</v>
      </c>
      <c r="L54" s="26">
        <v>3</v>
      </c>
      <c r="N54" s="19"/>
      <c r="O54" s="19"/>
      <c r="P54" s="19"/>
      <c r="Q54" s="19"/>
      <c r="R54" s="19"/>
    </row>
    <row r="55" spans="1:18" ht="17.100000000000001" customHeight="1" x14ac:dyDescent="0.25">
      <c r="A55" s="12">
        <v>43</v>
      </c>
      <c r="B55" s="59">
        <v>43395</v>
      </c>
      <c r="C55" s="58">
        <v>0</v>
      </c>
      <c r="D55" s="58">
        <v>0</v>
      </c>
      <c r="E55" s="58">
        <v>1</v>
      </c>
      <c r="F55" s="58">
        <v>0</v>
      </c>
      <c r="G55" s="58">
        <v>0</v>
      </c>
      <c r="H55" s="19"/>
      <c r="I55" s="19"/>
      <c r="J55" s="25"/>
      <c r="K55" s="26">
        <v>1</v>
      </c>
      <c r="L55" s="26">
        <v>3</v>
      </c>
      <c r="N55" s="19"/>
      <c r="O55" s="19"/>
      <c r="P55" s="19"/>
      <c r="Q55" s="19"/>
      <c r="R55" s="19"/>
    </row>
    <row r="56" spans="1:18" ht="17.100000000000001" customHeight="1" x14ac:dyDescent="0.25">
      <c r="A56" s="12">
        <v>44</v>
      </c>
      <c r="B56" s="59">
        <v>43407</v>
      </c>
      <c r="C56" s="58">
        <v>0</v>
      </c>
      <c r="D56" s="58">
        <v>0</v>
      </c>
      <c r="E56" s="58">
        <v>0</v>
      </c>
      <c r="F56" s="58">
        <v>0</v>
      </c>
      <c r="G56" s="58">
        <v>0</v>
      </c>
      <c r="H56" s="19"/>
      <c r="I56" s="19"/>
      <c r="J56" s="25"/>
      <c r="K56" s="26">
        <v>1</v>
      </c>
      <c r="L56" s="26">
        <v>3</v>
      </c>
      <c r="N56" s="19"/>
      <c r="O56" s="19"/>
      <c r="P56" s="19"/>
      <c r="Q56" s="19"/>
      <c r="R56" s="19"/>
    </row>
    <row r="57" spans="1:18" ht="17.100000000000001" customHeight="1" x14ac:dyDescent="0.25">
      <c r="A57" s="12">
        <v>45</v>
      </c>
      <c r="B57" s="59">
        <v>43410</v>
      </c>
      <c r="C57" s="58">
        <v>0</v>
      </c>
      <c r="D57" s="58">
        <v>0</v>
      </c>
      <c r="E57" s="58">
        <v>1</v>
      </c>
      <c r="F57" s="58">
        <v>0</v>
      </c>
      <c r="G57" s="58">
        <v>0</v>
      </c>
      <c r="H57" s="19"/>
      <c r="I57" s="19"/>
      <c r="J57" s="25"/>
      <c r="K57" s="26">
        <v>1</v>
      </c>
      <c r="L57" s="26">
        <v>3</v>
      </c>
      <c r="N57" s="19"/>
      <c r="O57" s="19"/>
      <c r="P57" s="19"/>
      <c r="Q57" s="19"/>
      <c r="R57" s="19"/>
    </row>
    <row r="58" spans="1:18" ht="17.100000000000001" customHeight="1" x14ac:dyDescent="0.25">
      <c r="A58" s="12">
        <v>46</v>
      </c>
      <c r="B58" s="59">
        <v>43416</v>
      </c>
      <c r="C58" s="58">
        <v>0</v>
      </c>
      <c r="D58" s="58">
        <v>0</v>
      </c>
      <c r="E58" s="58">
        <v>0</v>
      </c>
      <c r="F58" s="58">
        <v>0</v>
      </c>
      <c r="G58" s="58">
        <v>0</v>
      </c>
      <c r="H58" s="19"/>
      <c r="I58" s="19"/>
      <c r="J58" s="25"/>
      <c r="K58" s="26">
        <v>1</v>
      </c>
      <c r="L58" s="26">
        <v>3</v>
      </c>
      <c r="N58" s="19"/>
      <c r="O58" s="19"/>
      <c r="P58" s="19"/>
      <c r="Q58" s="19"/>
      <c r="R58" s="19"/>
    </row>
    <row r="59" spans="1:18" ht="17.100000000000001" customHeight="1" x14ac:dyDescent="0.25">
      <c r="A59" s="12">
        <v>47</v>
      </c>
      <c r="B59" s="59">
        <v>43423</v>
      </c>
      <c r="C59" s="58">
        <v>0</v>
      </c>
      <c r="D59" s="58">
        <v>0</v>
      </c>
      <c r="E59" s="58">
        <v>0</v>
      </c>
      <c r="F59" s="58">
        <v>0</v>
      </c>
      <c r="G59" s="58">
        <v>0</v>
      </c>
      <c r="H59" s="19"/>
      <c r="I59" s="19"/>
      <c r="J59" s="25"/>
      <c r="K59" s="26">
        <v>1</v>
      </c>
      <c r="L59" s="26">
        <v>3</v>
      </c>
      <c r="N59" s="19"/>
      <c r="O59" s="19"/>
      <c r="P59" s="19"/>
      <c r="Q59" s="19"/>
      <c r="R59" s="19"/>
    </row>
    <row r="60" spans="1:18" ht="17.100000000000001" customHeight="1" x14ac:dyDescent="0.25">
      <c r="A60" s="12">
        <v>48</v>
      </c>
      <c r="B60" s="59">
        <v>43431</v>
      </c>
      <c r="C60" s="58">
        <v>0</v>
      </c>
      <c r="D60" s="58">
        <v>0</v>
      </c>
      <c r="E60" s="58">
        <v>0</v>
      </c>
      <c r="F60" s="58">
        <v>0</v>
      </c>
      <c r="G60" s="58">
        <v>0</v>
      </c>
      <c r="H60" s="19"/>
      <c r="I60" s="19"/>
      <c r="J60" s="25"/>
      <c r="K60" s="26">
        <v>1</v>
      </c>
      <c r="L60" s="26">
        <v>3</v>
      </c>
      <c r="N60" s="19"/>
      <c r="O60" s="19"/>
      <c r="P60" s="19"/>
      <c r="Q60" s="19"/>
      <c r="R60" s="19"/>
    </row>
    <row r="61" spans="1:18" ht="17.100000000000001" customHeight="1" x14ac:dyDescent="0.25">
      <c r="A61" s="12">
        <v>49</v>
      </c>
      <c r="B61" s="59">
        <v>43439</v>
      </c>
      <c r="C61" s="58">
        <v>0</v>
      </c>
      <c r="D61" s="58">
        <v>0</v>
      </c>
      <c r="E61" s="58">
        <v>0</v>
      </c>
      <c r="F61" s="58">
        <v>0</v>
      </c>
      <c r="G61" s="58">
        <v>0</v>
      </c>
      <c r="H61" s="19"/>
      <c r="I61" s="19"/>
      <c r="J61" s="25"/>
      <c r="K61" s="26">
        <v>1</v>
      </c>
      <c r="L61" s="26">
        <v>3</v>
      </c>
      <c r="N61" s="19"/>
      <c r="O61" s="19"/>
      <c r="P61" s="19"/>
      <c r="Q61" s="19"/>
      <c r="R61" s="19"/>
    </row>
    <row r="62" spans="1:18" ht="17.100000000000001" customHeight="1" x14ac:dyDescent="0.25">
      <c r="A62" s="12">
        <v>50</v>
      </c>
      <c r="B62" s="59">
        <v>43446</v>
      </c>
      <c r="C62" s="58">
        <v>0</v>
      </c>
      <c r="D62" s="58">
        <v>0</v>
      </c>
      <c r="E62" s="58">
        <v>0</v>
      </c>
      <c r="F62" s="58">
        <v>0</v>
      </c>
      <c r="G62" s="58">
        <v>0</v>
      </c>
      <c r="H62" s="19"/>
      <c r="I62" s="19"/>
      <c r="J62" s="25"/>
      <c r="K62" s="26">
        <v>1</v>
      </c>
      <c r="L62" s="26">
        <v>3</v>
      </c>
      <c r="N62" s="19"/>
      <c r="O62" s="19"/>
      <c r="P62" s="19"/>
      <c r="Q62" s="19"/>
      <c r="R62" s="19"/>
    </row>
    <row r="63" spans="1:18" s="88" customFormat="1" ht="17.100000000000001" customHeight="1" x14ac:dyDescent="0.25">
      <c r="A63" s="12">
        <v>51</v>
      </c>
      <c r="B63" s="59">
        <v>43451</v>
      </c>
      <c r="C63" s="58">
        <v>0</v>
      </c>
      <c r="D63" s="58">
        <v>0</v>
      </c>
      <c r="E63" s="58">
        <v>0</v>
      </c>
      <c r="F63" s="58">
        <v>0</v>
      </c>
      <c r="G63" s="58">
        <v>0</v>
      </c>
      <c r="H63" s="85"/>
      <c r="I63" s="19"/>
      <c r="J63" s="86"/>
      <c r="K63" s="87">
        <v>1</v>
      </c>
      <c r="L63" s="87">
        <v>3</v>
      </c>
      <c r="N63" s="85"/>
      <c r="O63" s="85"/>
      <c r="P63" s="85"/>
      <c r="Q63" s="85"/>
      <c r="R63" s="85"/>
    </row>
    <row r="64" spans="1:18" ht="17.100000000000001" customHeight="1" x14ac:dyDescent="0.25">
      <c r="A64" s="12">
        <v>52</v>
      </c>
      <c r="B64" s="59">
        <v>43451</v>
      </c>
      <c r="C64" s="58">
        <v>0</v>
      </c>
      <c r="D64" s="58">
        <v>0</v>
      </c>
      <c r="E64" s="58">
        <v>0</v>
      </c>
      <c r="F64" s="58">
        <v>0</v>
      </c>
      <c r="G64" s="58">
        <v>0</v>
      </c>
      <c r="H64" s="19"/>
      <c r="I64" s="19"/>
      <c r="J64" s="25"/>
      <c r="K64" s="26">
        <v>1</v>
      </c>
      <c r="L64" s="26">
        <v>3</v>
      </c>
      <c r="N64" s="19"/>
      <c r="O64" s="19"/>
      <c r="P64" s="19"/>
      <c r="Q64" s="19"/>
      <c r="R64" s="19"/>
    </row>
    <row r="65" spans="1:18" ht="17.100000000000001" customHeight="1" x14ac:dyDescent="0.25">
      <c r="A65" s="12">
        <v>53</v>
      </c>
      <c r="B65" s="59">
        <v>43458</v>
      </c>
      <c r="C65" s="58">
        <v>0</v>
      </c>
      <c r="D65" s="58">
        <v>0</v>
      </c>
      <c r="E65" s="58">
        <v>0</v>
      </c>
      <c r="F65" s="58">
        <v>0</v>
      </c>
      <c r="G65" s="58">
        <v>0</v>
      </c>
      <c r="H65" s="19"/>
      <c r="I65" s="19"/>
      <c r="J65" s="25"/>
      <c r="K65" s="26">
        <v>1</v>
      </c>
      <c r="L65" s="26">
        <v>3</v>
      </c>
      <c r="N65" s="19"/>
      <c r="O65" s="19"/>
      <c r="P65" s="19"/>
      <c r="Q65" s="19"/>
      <c r="R65" s="19"/>
    </row>
    <row r="66" spans="1:18" s="88" customFormat="1" ht="17.100000000000001" customHeight="1" thickBot="1" x14ac:dyDescent="0.3">
      <c r="A66" s="82">
        <v>54</v>
      </c>
      <c r="B66" s="83">
        <v>43458</v>
      </c>
      <c r="C66" s="84">
        <v>0</v>
      </c>
      <c r="D66" s="84">
        <v>0</v>
      </c>
      <c r="E66" s="84">
        <v>0</v>
      </c>
      <c r="F66" s="84">
        <v>0</v>
      </c>
      <c r="G66" s="84">
        <v>0</v>
      </c>
      <c r="H66" s="85"/>
      <c r="I66" s="85">
        <v>6</v>
      </c>
      <c r="J66" s="86"/>
      <c r="K66" s="87">
        <v>1</v>
      </c>
      <c r="L66" s="87">
        <v>3</v>
      </c>
      <c r="N66" s="85"/>
      <c r="O66" s="85"/>
      <c r="P66" s="85"/>
      <c r="Q66" s="85"/>
      <c r="R66" s="85"/>
    </row>
    <row r="67" spans="1:18" ht="17.100000000000001" customHeight="1" thickBot="1" x14ac:dyDescent="0.3">
      <c r="A67" s="12">
        <v>1</v>
      </c>
      <c r="B67" s="109">
        <v>43468</v>
      </c>
      <c r="C67" s="100">
        <v>0</v>
      </c>
      <c r="D67" s="100">
        <v>0</v>
      </c>
      <c r="E67" s="100">
        <v>0</v>
      </c>
      <c r="F67" s="100">
        <v>0</v>
      </c>
      <c r="G67" s="100">
        <v>0</v>
      </c>
      <c r="H67" s="19"/>
      <c r="I67" s="19"/>
      <c r="J67" s="25"/>
      <c r="K67" s="26">
        <v>1</v>
      </c>
      <c r="L67" s="26">
        <v>3</v>
      </c>
      <c r="N67" s="19"/>
      <c r="O67" s="19"/>
      <c r="P67" s="19"/>
      <c r="Q67" s="19"/>
      <c r="R67" s="19"/>
    </row>
    <row r="68" spans="1:18" ht="17.100000000000001" customHeight="1" thickBot="1" x14ac:dyDescent="0.3">
      <c r="A68" s="12">
        <v>2</v>
      </c>
      <c r="B68" s="111">
        <v>43473</v>
      </c>
      <c r="C68" s="103">
        <v>0</v>
      </c>
      <c r="D68" s="103">
        <v>0</v>
      </c>
      <c r="E68" s="103">
        <v>1</v>
      </c>
      <c r="F68" s="103">
        <v>0</v>
      </c>
      <c r="G68" s="103">
        <v>0</v>
      </c>
      <c r="H68" s="19"/>
      <c r="I68" s="19"/>
      <c r="J68" s="25"/>
      <c r="K68" s="26">
        <v>1</v>
      </c>
      <c r="L68" s="26">
        <v>3</v>
      </c>
      <c r="N68" s="19"/>
      <c r="O68" s="19"/>
      <c r="P68" s="19"/>
      <c r="Q68" s="19"/>
      <c r="R68" s="19"/>
    </row>
    <row r="69" spans="1:18" ht="17.100000000000001" customHeight="1" thickBot="1" x14ac:dyDescent="0.3">
      <c r="A69" s="12">
        <v>3</v>
      </c>
      <c r="B69" s="111">
        <v>43480</v>
      </c>
      <c r="C69" s="103">
        <v>0</v>
      </c>
      <c r="D69" s="103">
        <v>0</v>
      </c>
      <c r="E69" s="103">
        <v>0</v>
      </c>
      <c r="F69" s="103">
        <v>0</v>
      </c>
      <c r="G69" s="103">
        <v>0</v>
      </c>
      <c r="H69" s="19"/>
      <c r="I69" s="19"/>
      <c r="J69" s="25"/>
      <c r="K69" s="26">
        <v>1</v>
      </c>
      <c r="L69" s="26">
        <v>3</v>
      </c>
      <c r="N69" s="19"/>
      <c r="O69" s="19"/>
      <c r="P69" s="19"/>
      <c r="Q69" s="19"/>
      <c r="R69" s="19"/>
    </row>
    <row r="70" spans="1:18" ht="17.100000000000001" customHeight="1" thickBot="1" x14ac:dyDescent="0.3">
      <c r="A70" s="12">
        <v>4</v>
      </c>
      <c r="B70" s="111">
        <v>43490</v>
      </c>
      <c r="C70" s="103">
        <v>0</v>
      </c>
      <c r="D70" s="103">
        <v>0</v>
      </c>
      <c r="E70" s="103">
        <v>0</v>
      </c>
      <c r="F70" s="103">
        <v>0</v>
      </c>
      <c r="G70" s="103">
        <v>0</v>
      </c>
      <c r="H70" s="19"/>
      <c r="I70" s="19"/>
      <c r="J70" s="25"/>
      <c r="K70" s="26">
        <v>1</v>
      </c>
      <c r="L70" s="26">
        <v>3</v>
      </c>
      <c r="N70" s="19"/>
      <c r="O70" s="19"/>
      <c r="P70" s="19"/>
      <c r="Q70" s="19"/>
      <c r="R70" s="19"/>
    </row>
    <row r="71" spans="1:18" ht="17.100000000000001" customHeight="1" thickBot="1" x14ac:dyDescent="0.3">
      <c r="A71" s="12">
        <v>5</v>
      </c>
      <c r="B71" s="111">
        <v>43494</v>
      </c>
      <c r="C71" s="103">
        <v>0</v>
      </c>
      <c r="D71" s="103">
        <v>0</v>
      </c>
      <c r="E71" s="103">
        <v>0</v>
      </c>
      <c r="F71" s="103">
        <v>0</v>
      </c>
      <c r="G71" s="103">
        <v>0</v>
      </c>
      <c r="H71" s="19"/>
      <c r="I71" s="19"/>
      <c r="J71" s="25"/>
      <c r="K71" s="26">
        <v>1</v>
      </c>
      <c r="L71" s="26">
        <v>3</v>
      </c>
      <c r="N71" s="19"/>
      <c r="O71" s="19"/>
      <c r="P71" s="19"/>
      <c r="Q71" s="19"/>
      <c r="R71" s="19"/>
    </row>
    <row r="72" spans="1:18" ht="17.100000000000001" customHeight="1" thickBot="1" x14ac:dyDescent="0.3">
      <c r="A72" s="12">
        <v>6</v>
      </c>
      <c r="B72" s="109">
        <v>43504</v>
      </c>
      <c r="C72" s="101">
        <v>0</v>
      </c>
      <c r="D72" s="100">
        <v>0</v>
      </c>
      <c r="E72" s="100">
        <v>0</v>
      </c>
      <c r="F72" s="100">
        <v>0</v>
      </c>
      <c r="G72" s="100">
        <v>0</v>
      </c>
      <c r="H72" s="19"/>
      <c r="I72" s="19"/>
      <c r="J72" s="25"/>
      <c r="K72" s="26">
        <v>1</v>
      </c>
      <c r="L72" s="26">
        <v>3</v>
      </c>
      <c r="N72" s="19"/>
      <c r="O72" s="19"/>
      <c r="P72" s="19"/>
      <c r="Q72" s="19"/>
      <c r="R72" s="19"/>
    </row>
    <row r="73" spans="1:18" ht="17.100000000000001" customHeight="1" thickBot="1" x14ac:dyDescent="0.3">
      <c r="A73" s="12">
        <v>7</v>
      </c>
      <c r="B73" s="111">
        <v>43510</v>
      </c>
      <c r="C73" s="105">
        <v>0</v>
      </c>
      <c r="D73" s="103">
        <v>0</v>
      </c>
      <c r="E73" s="103">
        <v>0</v>
      </c>
      <c r="F73" s="103">
        <v>0</v>
      </c>
      <c r="G73" s="103">
        <v>0</v>
      </c>
      <c r="H73" s="19"/>
      <c r="I73" s="19"/>
      <c r="J73" s="25"/>
      <c r="K73" s="26">
        <v>1</v>
      </c>
      <c r="L73" s="26">
        <v>3</v>
      </c>
      <c r="N73" s="19"/>
      <c r="O73" s="19"/>
      <c r="P73" s="19"/>
      <c r="Q73" s="19"/>
      <c r="R73" s="19"/>
    </row>
    <row r="74" spans="1:18" ht="17.100000000000001" customHeight="1" thickBot="1" x14ac:dyDescent="0.3">
      <c r="A74" s="12">
        <v>8</v>
      </c>
      <c r="B74" s="111">
        <v>43514</v>
      </c>
      <c r="C74" s="105">
        <v>0</v>
      </c>
      <c r="D74" s="103">
        <v>0</v>
      </c>
      <c r="E74" s="103">
        <v>0</v>
      </c>
      <c r="F74" s="103">
        <v>0</v>
      </c>
      <c r="G74" s="103">
        <v>0</v>
      </c>
      <c r="H74" s="19"/>
      <c r="I74" s="19"/>
      <c r="J74" s="25"/>
      <c r="K74" s="26">
        <v>1</v>
      </c>
      <c r="L74" s="26">
        <v>3</v>
      </c>
      <c r="N74" s="19"/>
      <c r="O74" s="19"/>
      <c r="P74" s="19"/>
      <c r="Q74" s="19"/>
      <c r="R74" s="19"/>
    </row>
    <row r="75" spans="1:18" ht="17.100000000000001" customHeight="1" thickBot="1" x14ac:dyDescent="0.3">
      <c r="A75" s="12">
        <v>9</v>
      </c>
      <c r="B75" s="111">
        <v>43522</v>
      </c>
      <c r="C75" s="105">
        <v>0</v>
      </c>
      <c r="D75" s="103">
        <v>0</v>
      </c>
      <c r="E75" s="103">
        <v>0</v>
      </c>
      <c r="F75" s="103">
        <v>1</v>
      </c>
      <c r="G75" s="103">
        <v>0</v>
      </c>
      <c r="H75" s="19"/>
      <c r="I75" s="19"/>
      <c r="J75" s="25"/>
      <c r="K75" s="26">
        <v>1</v>
      </c>
      <c r="L75" s="26">
        <v>3</v>
      </c>
      <c r="N75" s="19"/>
      <c r="O75" s="19"/>
      <c r="P75" s="19"/>
      <c r="Q75" s="19"/>
      <c r="R75" s="19"/>
    </row>
    <row r="76" spans="1:18" ht="17.100000000000001" customHeight="1" thickBot="1" x14ac:dyDescent="0.3">
      <c r="A76" s="12">
        <v>10</v>
      </c>
      <c r="B76" s="111">
        <v>43528</v>
      </c>
      <c r="C76" s="105">
        <v>0</v>
      </c>
      <c r="D76" s="103">
        <v>0</v>
      </c>
      <c r="E76" s="103">
        <v>0</v>
      </c>
      <c r="F76" s="103">
        <v>0</v>
      </c>
      <c r="G76" s="103">
        <v>0</v>
      </c>
      <c r="H76" s="19"/>
      <c r="I76" s="19"/>
      <c r="J76" s="25"/>
      <c r="K76" s="26">
        <v>1</v>
      </c>
      <c r="L76" s="26">
        <v>3</v>
      </c>
      <c r="N76" s="19"/>
      <c r="O76" s="19"/>
      <c r="P76" s="19"/>
      <c r="Q76" s="19"/>
      <c r="R76" s="19"/>
    </row>
    <row r="77" spans="1:18" ht="17.100000000000001" customHeight="1" thickBot="1" x14ac:dyDescent="0.3">
      <c r="A77" s="12">
        <v>11</v>
      </c>
      <c r="B77" s="111">
        <v>43541</v>
      </c>
      <c r="C77" s="105">
        <v>0</v>
      </c>
      <c r="D77" s="103">
        <v>0</v>
      </c>
      <c r="E77" s="103">
        <v>0</v>
      </c>
      <c r="F77" s="103">
        <v>0</v>
      </c>
      <c r="G77" s="103">
        <v>0</v>
      </c>
      <c r="H77" s="19"/>
      <c r="I77" s="19"/>
      <c r="J77" s="25"/>
      <c r="K77" s="26">
        <v>1</v>
      </c>
      <c r="L77" s="26">
        <v>3</v>
      </c>
      <c r="N77" s="19"/>
      <c r="O77" s="19"/>
      <c r="P77" s="19"/>
      <c r="Q77" s="19"/>
      <c r="R77" s="19"/>
    </row>
    <row r="78" spans="1:18" ht="17.100000000000001" customHeight="1" thickBot="1" x14ac:dyDescent="0.3">
      <c r="A78" s="12">
        <v>12</v>
      </c>
      <c r="B78" s="111">
        <v>43543</v>
      </c>
      <c r="C78" s="105">
        <v>0</v>
      </c>
      <c r="D78" s="103">
        <v>0</v>
      </c>
      <c r="E78" s="103">
        <v>0</v>
      </c>
      <c r="F78" s="103">
        <v>0</v>
      </c>
      <c r="G78" s="103">
        <v>0</v>
      </c>
      <c r="H78" s="19"/>
      <c r="I78" s="19"/>
      <c r="J78" s="25"/>
      <c r="K78" s="26">
        <v>1</v>
      </c>
      <c r="L78" s="26">
        <v>3</v>
      </c>
      <c r="N78" s="19"/>
      <c r="O78" s="19"/>
      <c r="P78" s="19"/>
      <c r="Q78" s="19"/>
      <c r="R78" s="19"/>
    </row>
    <row r="79" spans="1:18" ht="17.100000000000001" customHeight="1" thickBot="1" x14ac:dyDescent="0.3">
      <c r="A79" s="12">
        <v>13</v>
      </c>
      <c r="B79" s="111">
        <v>43549</v>
      </c>
      <c r="C79" s="105">
        <v>0</v>
      </c>
      <c r="D79" s="103">
        <v>0</v>
      </c>
      <c r="E79" s="103">
        <v>0</v>
      </c>
      <c r="F79" s="103">
        <v>0</v>
      </c>
      <c r="G79" s="103">
        <v>0</v>
      </c>
      <c r="H79" s="19"/>
      <c r="I79" s="19"/>
      <c r="J79" s="25"/>
      <c r="K79" s="26">
        <v>1</v>
      </c>
      <c r="L79" s="26">
        <v>3</v>
      </c>
      <c r="N79" s="19"/>
      <c r="O79" s="19"/>
      <c r="P79" s="19"/>
      <c r="Q79" s="19"/>
      <c r="R79" s="19"/>
    </row>
    <row r="80" spans="1:18" ht="17.100000000000001" customHeight="1" x14ac:dyDescent="0.25">
      <c r="A80" s="12">
        <v>14</v>
      </c>
      <c r="B80" s="121">
        <v>43557</v>
      </c>
      <c r="C80" s="116">
        <v>0</v>
      </c>
      <c r="D80" s="116">
        <v>1</v>
      </c>
      <c r="E80" s="116">
        <v>0</v>
      </c>
      <c r="F80" s="116">
        <v>0</v>
      </c>
      <c r="G80" s="116">
        <v>0</v>
      </c>
      <c r="H80" s="19"/>
      <c r="I80" s="19"/>
      <c r="J80" s="25"/>
      <c r="K80" s="26">
        <v>1</v>
      </c>
      <c r="L80" s="26">
        <v>3</v>
      </c>
      <c r="N80" s="19"/>
      <c r="O80" s="19"/>
      <c r="P80" s="19"/>
      <c r="Q80" s="19"/>
      <c r="R80" s="19"/>
    </row>
    <row r="81" spans="1:18" ht="17.100000000000001" customHeight="1" x14ac:dyDescent="0.25">
      <c r="A81" s="12">
        <v>15</v>
      </c>
      <c r="B81" s="121">
        <v>43564</v>
      </c>
      <c r="C81" s="116">
        <v>0</v>
      </c>
      <c r="D81" s="116">
        <v>0</v>
      </c>
      <c r="E81" s="116">
        <v>0</v>
      </c>
      <c r="F81" s="116">
        <v>0</v>
      </c>
      <c r="G81" s="116">
        <v>0</v>
      </c>
      <c r="H81" s="19"/>
      <c r="I81" s="19"/>
      <c r="J81" s="25"/>
      <c r="K81" s="26">
        <v>1</v>
      </c>
      <c r="L81" s="26">
        <v>3</v>
      </c>
      <c r="N81" s="19"/>
      <c r="O81" s="19"/>
      <c r="P81" s="19"/>
      <c r="Q81" s="19"/>
      <c r="R81" s="19"/>
    </row>
    <row r="82" spans="1:18" ht="17.100000000000001" customHeight="1" x14ac:dyDescent="0.25">
      <c r="A82" s="12">
        <v>16</v>
      </c>
      <c r="B82" s="121">
        <v>43573</v>
      </c>
      <c r="C82" s="116">
        <v>0</v>
      </c>
      <c r="D82" s="116">
        <v>0</v>
      </c>
      <c r="E82" s="116">
        <v>0</v>
      </c>
      <c r="F82" s="116">
        <v>0</v>
      </c>
      <c r="G82" s="116">
        <v>0</v>
      </c>
      <c r="H82" s="19"/>
      <c r="I82" s="19"/>
      <c r="J82" s="25"/>
      <c r="K82" s="26">
        <v>1</v>
      </c>
      <c r="L82" s="26">
        <v>3</v>
      </c>
      <c r="N82" s="19"/>
      <c r="O82" s="19"/>
      <c r="P82" s="19"/>
      <c r="Q82" s="19"/>
      <c r="R82" s="19"/>
    </row>
    <row r="83" spans="1:18" ht="17.100000000000001" customHeight="1" x14ac:dyDescent="0.25">
      <c r="A83" s="12">
        <v>17</v>
      </c>
      <c r="B83" s="121">
        <v>43578</v>
      </c>
      <c r="C83" s="116">
        <v>0</v>
      </c>
      <c r="D83" s="116">
        <v>0</v>
      </c>
      <c r="E83" s="116">
        <v>0</v>
      </c>
      <c r="F83" s="116">
        <v>0</v>
      </c>
      <c r="G83" s="116">
        <v>0</v>
      </c>
      <c r="H83" s="19"/>
      <c r="I83" s="19"/>
      <c r="J83" s="25"/>
      <c r="K83" s="26">
        <v>1</v>
      </c>
      <c r="L83" s="26">
        <v>3</v>
      </c>
      <c r="N83" s="19"/>
      <c r="O83" s="19"/>
      <c r="P83" s="19"/>
      <c r="Q83" s="19"/>
      <c r="R83" s="19"/>
    </row>
    <row r="84" spans="1:18" ht="17.100000000000001" customHeight="1" x14ac:dyDescent="0.25">
      <c r="A84" s="12">
        <v>18</v>
      </c>
      <c r="B84" s="121">
        <v>43589</v>
      </c>
      <c r="C84" s="116">
        <v>0</v>
      </c>
      <c r="D84" s="116">
        <v>0</v>
      </c>
      <c r="E84" s="116">
        <v>0</v>
      </c>
      <c r="F84" s="116">
        <v>0</v>
      </c>
      <c r="G84" s="116">
        <v>0</v>
      </c>
      <c r="H84" s="19"/>
      <c r="I84" s="19"/>
      <c r="J84" s="25"/>
      <c r="K84" s="26">
        <v>1</v>
      </c>
      <c r="L84" s="26">
        <v>3</v>
      </c>
      <c r="N84" s="19"/>
      <c r="O84" s="19"/>
      <c r="P84" s="19"/>
      <c r="Q84" s="19"/>
      <c r="R84" s="19"/>
    </row>
    <row r="85" spans="1:18" ht="17.100000000000001" customHeight="1" x14ac:dyDescent="0.25">
      <c r="A85" s="12">
        <v>19</v>
      </c>
      <c r="B85" s="121">
        <v>43593</v>
      </c>
      <c r="C85" s="116">
        <v>0</v>
      </c>
      <c r="D85" s="116">
        <v>0</v>
      </c>
      <c r="E85" s="116">
        <v>0</v>
      </c>
      <c r="F85" s="116">
        <v>0</v>
      </c>
      <c r="G85" s="116">
        <v>0</v>
      </c>
      <c r="H85" s="19"/>
      <c r="I85" s="19"/>
      <c r="J85" s="25"/>
      <c r="K85" s="26">
        <v>1</v>
      </c>
      <c r="L85" s="26">
        <v>3</v>
      </c>
      <c r="N85" s="19"/>
      <c r="O85" s="19"/>
      <c r="P85" s="19"/>
      <c r="Q85" s="19"/>
      <c r="R85" s="19"/>
    </row>
    <row r="86" spans="1:18" ht="17.100000000000001" customHeight="1" x14ac:dyDescent="0.25">
      <c r="A86" s="12">
        <v>20</v>
      </c>
      <c r="B86" s="121">
        <v>43598</v>
      </c>
      <c r="C86" s="116">
        <v>0</v>
      </c>
      <c r="D86" s="116">
        <v>0</v>
      </c>
      <c r="E86" s="116">
        <v>0</v>
      </c>
      <c r="F86" s="116">
        <v>0</v>
      </c>
      <c r="G86" s="116">
        <v>0</v>
      </c>
      <c r="H86" s="19"/>
      <c r="I86" s="19"/>
      <c r="J86" s="25"/>
      <c r="K86" s="26">
        <v>1</v>
      </c>
      <c r="L86" s="26">
        <v>3</v>
      </c>
      <c r="N86" s="19"/>
      <c r="O86" s="19"/>
      <c r="P86" s="19"/>
      <c r="Q86" s="19"/>
      <c r="R86" s="19"/>
    </row>
    <row r="87" spans="1:18" ht="17.100000000000001" customHeight="1" x14ac:dyDescent="0.25">
      <c r="A87" s="12">
        <v>21</v>
      </c>
      <c r="B87" s="121">
        <v>43606</v>
      </c>
      <c r="C87" s="116">
        <v>0</v>
      </c>
      <c r="D87" s="116">
        <v>0</v>
      </c>
      <c r="E87" s="116">
        <v>0</v>
      </c>
      <c r="F87" s="116">
        <v>0</v>
      </c>
      <c r="G87" s="116">
        <v>0</v>
      </c>
      <c r="H87" s="19"/>
      <c r="I87" s="19"/>
      <c r="J87" s="25"/>
      <c r="K87" s="26">
        <v>1</v>
      </c>
      <c r="L87" s="26">
        <v>3</v>
      </c>
      <c r="N87" s="19"/>
      <c r="O87" s="19"/>
      <c r="P87" s="19"/>
      <c r="Q87" s="19"/>
      <c r="R87" s="19"/>
    </row>
    <row r="88" spans="1:18" ht="17.100000000000001" customHeight="1" x14ac:dyDescent="0.25">
      <c r="A88" s="12">
        <v>22</v>
      </c>
      <c r="B88" s="121">
        <v>43613</v>
      </c>
      <c r="C88" s="116">
        <v>0</v>
      </c>
      <c r="D88" s="116">
        <v>0</v>
      </c>
      <c r="E88" s="116">
        <v>0</v>
      </c>
      <c r="F88" s="116">
        <v>0</v>
      </c>
      <c r="G88" s="116">
        <v>0</v>
      </c>
      <c r="H88" s="19"/>
      <c r="I88" s="19"/>
      <c r="J88" s="25"/>
      <c r="K88" s="26">
        <v>1</v>
      </c>
      <c r="L88" s="26">
        <v>3</v>
      </c>
      <c r="N88" s="19"/>
      <c r="O88" s="19"/>
      <c r="P88" s="19"/>
      <c r="Q88" s="19"/>
      <c r="R88" s="19"/>
    </row>
    <row r="89" spans="1:18" ht="17.100000000000001" customHeight="1" x14ac:dyDescent="0.25">
      <c r="A89" s="12">
        <v>23</v>
      </c>
      <c r="B89" s="121">
        <v>43620</v>
      </c>
      <c r="C89" s="116">
        <v>0</v>
      </c>
      <c r="D89" s="116">
        <v>0</v>
      </c>
      <c r="E89" s="116">
        <v>0</v>
      </c>
      <c r="F89" s="116">
        <v>0</v>
      </c>
      <c r="G89" s="116">
        <v>0</v>
      </c>
      <c r="H89" s="19"/>
      <c r="I89" s="19"/>
      <c r="J89" s="25"/>
      <c r="K89" s="26">
        <v>1</v>
      </c>
      <c r="L89" s="26">
        <v>3</v>
      </c>
      <c r="N89" s="19"/>
      <c r="O89" s="19"/>
      <c r="P89" s="19"/>
      <c r="Q89" s="19"/>
      <c r="R89" s="19"/>
    </row>
    <row r="90" spans="1:18" ht="17.100000000000001" customHeight="1" x14ac:dyDescent="0.25">
      <c r="A90" s="12">
        <v>24</v>
      </c>
      <c r="B90" s="121">
        <v>43628</v>
      </c>
      <c r="C90" s="116">
        <v>0</v>
      </c>
      <c r="D90" s="116">
        <v>0</v>
      </c>
      <c r="E90" s="116">
        <v>0</v>
      </c>
      <c r="F90" s="116">
        <v>0</v>
      </c>
      <c r="G90" s="116">
        <v>0</v>
      </c>
      <c r="H90" s="19"/>
      <c r="I90" s="19"/>
      <c r="J90" s="25"/>
      <c r="K90" s="26">
        <v>1</v>
      </c>
      <c r="L90" s="26">
        <v>3</v>
      </c>
      <c r="N90" s="19"/>
      <c r="O90" s="19"/>
      <c r="P90" s="19"/>
      <c r="Q90" s="19"/>
      <c r="R90" s="19"/>
    </row>
    <row r="91" spans="1:18" ht="17.100000000000001" customHeight="1" x14ac:dyDescent="0.25">
      <c r="A91" s="12">
        <v>25</v>
      </c>
      <c r="B91" s="121">
        <v>43636</v>
      </c>
      <c r="C91" s="116">
        <v>0</v>
      </c>
      <c r="D91" s="116">
        <v>0</v>
      </c>
      <c r="E91" s="116">
        <v>0</v>
      </c>
      <c r="F91" s="116">
        <v>0</v>
      </c>
      <c r="G91" s="116">
        <v>0</v>
      </c>
      <c r="H91" s="19"/>
      <c r="I91" s="19"/>
      <c r="J91" s="25"/>
      <c r="K91" s="26">
        <v>1</v>
      </c>
      <c r="L91" s="26">
        <v>3</v>
      </c>
      <c r="N91" s="19"/>
      <c r="O91" s="19"/>
      <c r="P91" s="19"/>
      <c r="Q91" s="19"/>
      <c r="R91" s="19"/>
    </row>
    <row r="92" spans="1:18" ht="17.100000000000001" customHeight="1" x14ac:dyDescent="0.25">
      <c r="A92" s="12">
        <v>26</v>
      </c>
      <c r="B92" s="121">
        <v>43641</v>
      </c>
      <c r="C92" s="116">
        <v>0</v>
      </c>
      <c r="D92" s="116">
        <v>0</v>
      </c>
      <c r="E92" s="116">
        <v>0</v>
      </c>
      <c r="F92" s="116">
        <v>0</v>
      </c>
      <c r="G92" s="116">
        <v>0</v>
      </c>
      <c r="H92" s="19"/>
      <c r="I92" s="19"/>
      <c r="J92" s="25"/>
      <c r="K92" s="26">
        <v>1</v>
      </c>
      <c r="L92" s="26">
        <v>3</v>
      </c>
      <c r="N92" s="19"/>
      <c r="O92" s="19"/>
      <c r="P92" s="19"/>
      <c r="Q92" s="19"/>
      <c r="R92" s="19"/>
    </row>
    <row r="93" spans="1:18" ht="17.100000000000001" customHeight="1" x14ac:dyDescent="0.25">
      <c r="A93" s="12">
        <v>27</v>
      </c>
      <c r="B93" s="115">
        <v>43647</v>
      </c>
      <c r="C93" s="89">
        <v>0</v>
      </c>
      <c r="D93" s="89">
        <v>0</v>
      </c>
      <c r="E93" s="89">
        <v>0</v>
      </c>
      <c r="F93" s="89">
        <v>0</v>
      </c>
      <c r="G93" s="89">
        <v>0</v>
      </c>
      <c r="H93" s="19"/>
      <c r="I93" s="19"/>
      <c r="J93" s="25"/>
      <c r="K93" s="26">
        <v>1</v>
      </c>
      <c r="L93" s="26">
        <v>3</v>
      </c>
      <c r="N93" s="19"/>
      <c r="O93" s="19"/>
      <c r="P93" s="19"/>
      <c r="Q93" s="19"/>
      <c r="R93" s="19"/>
    </row>
    <row r="94" spans="1:18" ht="17.100000000000001" customHeight="1" x14ac:dyDescent="0.25">
      <c r="A94" s="12">
        <v>28</v>
      </c>
      <c r="B94" s="115">
        <v>43655</v>
      </c>
      <c r="C94" s="89">
        <v>0</v>
      </c>
      <c r="D94" s="89">
        <v>0</v>
      </c>
      <c r="E94" s="89">
        <v>0</v>
      </c>
      <c r="F94" s="89">
        <v>0</v>
      </c>
      <c r="G94" s="89">
        <v>0</v>
      </c>
      <c r="H94" s="19"/>
      <c r="I94" s="19"/>
      <c r="J94" s="25"/>
      <c r="K94" s="26">
        <v>1</v>
      </c>
      <c r="L94" s="26">
        <v>3</v>
      </c>
      <c r="N94" s="19"/>
      <c r="O94" s="19"/>
      <c r="P94" s="19"/>
      <c r="Q94" s="19"/>
      <c r="R94" s="19"/>
    </row>
    <row r="95" spans="1:18" ht="17.100000000000001" customHeight="1" x14ac:dyDescent="0.25">
      <c r="A95" s="12">
        <v>29</v>
      </c>
      <c r="B95" s="115">
        <v>43662</v>
      </c>
      <c r="C95" s="89">
        <v>0</v>
      </c>
      <c r="D95" s="89">
        <v>0</v>
      </c>
      <c r="E95" s="89">
        <v>0</v>
      </c>
      <c r="F95" s="89">
        <v>0</v>
      </c>
      <c r="G95" s="89">
        <v>0</v>
      </c>
      <c r="H95" s="19"/>
      <c r="I95" s="19"/>
      <c r="J95" s="25"/>
      <c r="K95" s="26">
        <v>1</v>
      </c>
      <c r="L95" s="26">
        <v>3</v>
      </c>
      <c r="N95" s="19"/>
      <c r="O95" s="19"/>
      <c r="P95" s="19"/>
      <c r="Q95" s="19"/>
      <c r="R95" s="19"/>
    </row>
    <row r="96" spans="1:18" ht="17.100000000000001" customHeight="1" x14ac:dyDescent="0.25">
      <c r="A96" s="12">
        <v>30</v>
      </c>
      <c r="B96" s="115">
        <v>43668</v>
      </c>
      <c r="C96" s="89">
        <v>0</v>
      </c>
      <c r="D96" s="89">
        <v>0</v>
      </c>
      <c r="E96" s="89">
        <v>0</v>
      </c>
      <c r="F96" s="89">
        <v>0</v>
      </c>
      <c r="G96" s="89">
        <v>0</v>
      </c>
      <c r="H96" s="19"/>
      <c r="I96" s="19"/>
      <c r="J96" s="25"/>
      <c r="K96" s="26">
        <v>1</v>
      </c>
      <c r="L96" s="26">
        <v>3</v>
      </c>
      <c r="N96" s="19"/>
      <c r="O96" s="19"/>
      <c r="P96" s="19"/>
      <c r="Q96" s="19"/>
      <c r="R96" s="19"/>
    </row>
    <row r="97" spans="1:18" ht="17.100000000000001" customHeight="1" x14ac:dyDescent="0.25">
      <c r="A97" s="12">
        <v>31</v>
      </c>
      <c r="B97" s="115">
        <v>43675</v>
      </c>
      <c r="C97" s="89">
        <v>0</v>
      </c>
      <c r="D97" s="89">
        <v>0</v>
      </c>
      <c r="E97" s="89">
        <v>0</v>
      </c>
      <c r="F97" s="89">
        <v>0</v>
      </c>
      <c r="G97" s="89">
        <v>0</v>
      </c>
      <c r="H97" s="19"/>
      <c r="I97" s="19"/>
      <c r="J97" s="25"/>
      <c r="K97" s="26">
        <v>1</v>
      </c>
      <c r="L97" s="26">
        <v>3</v>
      </c>
      <c r="N97" s="19"/>
      <c r="O97" s="19"/>
      <c r="P97" s="19"/>
      <c r="Q97" s="19"/>
      <c r="R97" s="19"/>
    </row>
    <row r="98" spans="1:18" ht="17.100000000000001" customHeight="1" x14ac:dyDescent="0.25">
      <c r="A98" s="12">
        <v>32</v>
      </c>
      <c r="B98" s="115">
        <v>43682</v>
      </c>
      <c r="C98" s="89">
        <v>0</v>
      </c>
      <c r="D98" s="89">
        <v>0</v>
      </c>
      <c r="E98" s="89">
        <v>0</v>
      </c>
      <c r="F98" s="89">
        <v>0</v>
      </c>
      <c r="G98" s="89">
        <v>0</v>
      </c>
      <c r="H98" s="19"/>
      <c r="I98" s="19"/>
      <c r="J98" s="25"/>
      <c r="K98" s="26">
        <v>1</v>
      </c>
      <c r="L98" s="26">
        <v>3</v>
      </c>
      <c r="N98" s="19"/>
      <c r="O98" s="19"/>
      <c r="P98" s="19"/>
      <c r="Q98" s="19"/>
      <c r="R98" s="19"/>
    </row>
    <row r="99" spans="1:18" ht="17.100000000000001" customHeight="1" x14ac:dyDescent="0.25">
      <c r="A99" s="12">
        <v>33</v>
      </c>
      <c r="B99" s="115">
        <v>43690</v>
      </c>
      <c r="C99" s="89">
        <v>0</v>
      </c>
      <c r="D99" s="89">
        <v>0</v>
      </c>
      <c r="E99" s="89">
        <v>0</v>
      </c>
      <c r="F99" s="89">
        <v>0</v>
      </c>
      <c r="G99" s="89">
        <v>0</v>
      </c>
      <c r="H99" s="19"/>
      <c r="I99" s="19"/>
      <c r="J99" s="25"/>
      <c r="K99" s="26">
        <v>1</v>
      </c>
      <c r="L99" s="26">
        <v>3</v>
      </c>
      <c r="N99" s="19"/>
      <c r="O99" s="19"/>
      <c r="P99" s="19"/>
      <c r="Q99" s="19"/>
      <c r="R99" s="19"/>
    </row>
    <row r="100" spans="1:18" ht="17.100000000000001" customHeight="1" x14ac:dyDescent="0.25">
      <c r="A100" s="12">
        <v>34</v>
      </c>
      <c r="B100" s="115">
        <v>43697</v>
      </c>
      <c r="C100" s="89">
        <v>0</v>
      </c>
      <c r="D100" s="89">
        <v>0</v>
      </c>
      <c r="E100" s="89">
        <v>0</v>
      </c>
      <c r="F100" s="89">
        <v>0</v>
      </c>
      <c r="G100" s="89">
        <v>0</v>
      </c>
      <c r="H100" s="19"/>
      <c r="I100" s="19"/>
      <c r="J100" s="25"/>
      <c r="K100" s="26">
        <v>1</v>
      </c>
      <c r="L100" s="26">
        <v>3</v>
      </c>
      <c r="N100" s="19"/>
      <c r="O100" s="19"/>
      <c r="P100" s="19"/>
      <c r="Q100" s="19"/>
      <c r="R100" s="19"/>
    </row>
    <row r="101" spans="1:18" ht="17.100000000000001" customHeight="1" x14ac:dyDescent="0.25">
      <c r="A101" s="12">
        <v>35</v>
      </c>
      <c r="B101" s="115">
        <v>43704</v>
      </c>
      <c r="C101" s="89">
        <v>0</v>
      </c>
      <c r="D101" s="89">
        <v>0</v>
      </c>
      <c r="E101" s="89">
        <v>0</v>
      </c>
      <c r="F101" s="89">
        <v>0</v>
      </c>
      <c r="G101" s="89">
        <v>0</v>
      </c>
      <c r="H101" s="19"/>
      <c r="I101" s="19"/>
      <c r="J101" s="25"/>
      <c r="K101" s="26">
        <v>1</v>
      </c>
      <c r="L101" s="26">
        <v>3</v>
      </c>
      <c r="N101" s="19"/>
      <c r="O101" s="19"/>
      <c r="P101" s="19"/>
      <c r="Q101" s="19"/>
      <c r="R101" s="19"/>
    </row>
    <row r="102" spans="1:18" ht="17.100000000000001" customHeight="1" x14ac:dyDescent="0.25">
      <c r="A102" s="12">
        <v>36</v>
      </c>
      <c r="B102" s="136">
        <v>43713</v>
      </c>
      <c r="C102" s="89">
        <v>0</v>
      </c>
      <c r="D102" s="89">
        <v>0</v>
      </c>
      <c r="E102" s="89">
        <v>0</v>
      </c>
      <c r="F102" s="89">
        <v>0</v>
      </c>
      <c r="G102" s="89">
        <v>0</v>
      </c>
      <c r="H102" s="19"/>
      <c r="I102" s="19"/>
      <c r="J102" s="25"/>
      <c r="K102" s="26">
        <v>1</v>
      </c>
      <c r="L102" s="26">
        <v>3</v>
      </c>
      <c r="N102" s="19"/>
      <c r="O102" s="19"/>
      <c r="P102" s="19"/>
      <c r="Q102" s="19"/>
      <c r="R102" s="19"/>
    </row>
    <row r="103" spans="1:18" ht="17.100000000000001" customHeight="1" x14ac:dyDescent="0.25">
      <c r="A103" s="12">
        <v>37</v>
      </c>
      <c r="B103" s="136">
        <v>43719</v>
      </c>
      <c r="C103" s="89">
        <v>0</v>
      </c>
      <c r="D103" s="89">
        <v>0</v>
      </c>
      <c r="E103" s="89">
        <v>0</v>
      </c>
      <c r="F103" s="89">
        <v>0</v>
      </c>
      <c r="G103" s="89">
        <v>0</v>
      </c>
      <c r="H103" s="19"/>
      <c r="I103" s="19"/>
      <c r="J103" s="25"/>
      <c r="K103" s="26">
        <v>1</v>
      </c>
      <c r="L103" s="26">
        <v>3</v>
      </c>
      <c r="N103" s="19"/>
      <c r="O103" s="19"/>
      <c r="P103" s="19"/>
      <c r="Q103" s="19"/>
      <c r="R103" s="19"/>
    </row>
    <row r="104" spans="1:18" ht="17.100000000000001" customHeight="1" x14ac:dyDescent="0.25">
      <c r="A104" s="12">
        <v>38</v>
      </c>
      <c r="B104" s="136">
        <v>43730</v>
      </c>
      <c r="C104" s="89">
        <v>0</v>
      </c>
      <c r="D104" s="89">
        <v>0</v>
      </c>
      <c r="E104" s="89">
        <v>0</v>
      </c>
      <c r="F104" s="89">
        <v>0</v>
      </c>
      <c r="G104" s="89">
        <v>0</v>
      </c>
      <c r="H104" s="19"/>
      <c r="I104" s="19"/>
      <c r="J104" s="25"/>
      <c r="K104" s="26">
        <v>1</v>
      </c>
      <c r="L104" s="26">
        <v>3</v>
      </c>
      <c r="N104" s="19"/>
      <c r="O104" s="19"/>
      <c r="P104" s="19"/>
      <c r="Q104" s="19"/>
      <c r="R104" s="19"/>
    </row>
    <row r="105" spans="1:18" ht="17.100000000000001" customHeight="1" x14ac:dyDescent="0.25">
      <c r="A105" s="12">
        <v>39</v>
      </c>
      <c r="B105" s="136">
        <v>43737</v>
      </c>
      <c r="C105" s="89">
        <v>0</v>
      </c>
      <c r="D105" s="89">
        <v>0</v>
      </c>
      <c r="E105" s="89">
        <v>0</v>
      </c>
      <c r="F105" s="89">
        <v>0</v>
      </c>
      <c r="G105" s="89">
        <v>0</v>
      </c>
      <c r="H105" s="19"/>
      <c r="I105" s="19"/>
      <c r="J105" s="25"/>
      <c r="K105" s="26">
        <v>1</v>
      </c>
      <c r="L105" s="26">
        <v>3</v>
      </c>
      <c r="N105" s="19"/>
      <c r="O105" s="19"/>
      <c r="P105" s="19"/>
      <c r="Q105" s="19"/>
      <c r="R105" s="19"/>
    </row>
    <row r="106" spans="1:18" ht="17.100000000000001" customHeight="1" x14ac:dyDescent="0.25">
      <c r="A106" s="12">
        <v>40</v>
      </c>
      <c r="B106" s="143">
        <v>43740</v>
      </c>
      <c r="C106" s="144">
        <v>0</v>
      </c>
      <c r="D106" s="144">
        <v>0</v>
      </c>
      <c r="E106" s="144">
        <v>0</v>
      </c>
      <c r="F106" s="144">
        <v>0</v>
      </c>
      <c r="G106" s="144">
        <v>0</v>
      </c>
      <c r="H106" s="19"/>
      <c r="I106" s="19"/>
      <c r="J106" s="25"/>
      <c r="K106" s="26">
        <v>1</v>
      </c>
      <c r="L106" s="26">
        <v>3</v>
      </c>
      <c r="N106" s="19"/>
      <c r="O106" s="19"/>
      <c r="P106" s="19"/>
      <c r="Q106" s="19"/>
      <c r="R106" s="19"/>
    </row>
    <row r="107" spans="1:18" ht="17.100000000000001" customHeight="1" x14ac:dyDescent="0.25">
      <c r="A107" s="12">
        <v>41</v>
      </c>
      <c r="B107" s="143">
        <v>43750</v>
      </c>
      <c r="C107" s="144">
        <v>0</v>
      </c>
      <c r="D107" s="144">
        <v>0</v>
      </c>
      <c r="E107" s="144">
        <v>0</v>
      </c>
      <c r="F107" s="144">
        <v>0</v>
      </c>
      <c r="G107" s="144">
        <v>0</v>
      </c>
      <c r="H107" s="19"/>
      <c r="I107" s="19"/>
      <c r="J107" s="25"/>
      <c r="K107" s="26">
        <v>1</v>
      </c>
      <c r="L107" s="26">
        <v>3</v>
      </c>
      <c r="N107" s="19"/>
      <c r="O107" s="19"/>
      <c r="P107" s="19"/>
      <c r="Q107" s="19"/>
      <c r="R107" s="19"/>
    </row>
    <row r="108" spans="1:18" ht="17.100000000000001" customHeight="1" x14ac:dyDescent="0.25">
      <c r="A108" s="12">
        <v>42</v>
      </c>
      <c r="B108" s="143">
        <v>43753</v>
      </c>
      <c r="C108" s="144">
        <v>0</v>
      </c>
      <c r="D108" s="144">
        <v>0</v>
      </c>
      <c r="E108" s="144">
        <v>0</v>
      </c>
      <c r="F108" s="144">
        <v>0</v>
      </c>
      <c r="G108" s="144">
        <v>0</v>
      </c>
      <c r="H108" s="19"/>
      <c r="I108" s="19"/>
      <c r="J108" s="25"/>
      <c r="K108" s="26">
        <v>1</v>
      </c>
      <c r="L108" s="26">
        <v>3</v>
      </c>
      <c r="N108" s="19"/>
      <c r="O108" s="19"/>
      <c r="P108" s="19"/>
      <c r="Q108" s="19"/>
      <c r="R108" s="19"/>
    </row>
    <row r="109" spans="1:18" ht="17.100000000000001" customHeight="1" x14ac:dyDescent="0.25">
      <c r="A109" s="12">
        <v>45</v>
      </c>
      <c r="B109" s="143">
        <v>43761</v>
      </c>
      <c r="C109" s="144">
        <v>0</v>
      </c>
      <c r="D109" s="144">
        <v>0</v>
      </c>
      <c r="E109" s="144">
        <v>0</v>
      </c>
      <c r="F109" s="144">
        <v>0</v>
      </c>
      <c r="G109" s="144">
        <v>0</v>
      </c>
      <c r="H109" s="19"/>
      <c r="I109" s="19"/>
      <c r="J109" s="25"/>
      <c r="K109" s="26">
        <v>1</v>
      </c>
      <c r="L109" s="26">
        <v>3</v>
      </c>
      <c r="N109" s="19"/>
      <c r="O109" s="19"/>
      <c r="P109" s="19"/>
      <c r="Q109" s="19"/>
      <c r="R109" s="19"/>
    </row>
    <row r="110" spans="1:18" ht="17.100000000000001" customHeight="1" x14ac:dyDescent="0.25">
      <c r="A110" s="12">
        <v>46</v>
      </c>
      <c r="B110" s="143">
        <v>43768</v>
      </c>
      <c r="C110" s="144">
        <v>0</v>
      </c>
      <c r="D110" s="144">
        <v>0</v>
      </c>
      <c r="E110" s="144">
        <v>0</v>
      </c>
      <c r="F110" s="144">
        <v>0</v>
      </c>
      <c r="G110" s="144">
        <v>0</v>
      </c>
      <c r="H110" s="19"/>
      <c r="I110" s="19"/>
      <c r="J110" s="25"/>
      <c r="K110" s="26">
        <v>1</v>
      </c>
      <c r="L110" s="26">
        <v>3</v>
      </c>
      <c r="N110" s="19"/>
      <c r="O110" s="19"/>
      <c r="P110" s="19"/>
      <c r="Q110" s="19"/>
      <c r="R110" s="19"/>
    </row>
    <row r="111" spans="1:18" ht="17.100000000000001" customHeight="1" x14ac:dyDescent="0.25">
      <c r="A111" s="12">
        <v>48</v>
      </c>
      <c r="B111" s="143">
        <v>43774</v>
      </c>
      <c r="C111" s="116">
        <v>0</v>
      </c>
      <c r="D111" s="116">
        <v>0</v>
      </c>
      <c r="E111" s="116">
        <v>0</v>
      </c>
      <c r="F111" s="116">
        <v>0</v>
      </c>
      <c r="G111" s="116">
        <v>0</v>
      </c>
      <c r="H111" s="19"/>
      <c r="I111" s="19"/>
      <c r="J111" s="25"/>
      <c r="K111" s="26">
        <v>1</v>
      </c>
      <c r="L111" s="26">
        <v>3</v>
      </c>
      <c r="N111" s="19"/>
      <c r="O111" s="19"/>
      <c r="P111" s="19"/>
      <c r="Q111" s="19"/>
      <c r="R111" s="19"/>
    </row>
    <row r="112" spans="1:18" ht="17.100000000000001" customHeight="1" x14ac:dyDescent="0.25">
      <c r="A112" s="12">
        <v>51</v>
      </c>
      <c r="B112" s="143">
        <v>43782</v>
      </c>
      <c r="C112" s="116">
        <v>0</v>
      </c>
      <c r="D112" s="116">
        <v>0</v>
      </c>
      <c r="E112" s="116">
        <v>0</v>
      </c>
      <c r="F112" s="116">
        <v>0</v>
      </c>
      <c r="G112" s="116">
        <v>0</v>
      </c>
      <c r="H112" s="19"/>
      <c r="I112" s="19"/>
      <c r="J112" s="25"/>
      <c r="K112" s="26">
        <v>1</v>
      </c>
      <c r="L112" s="26">
        <v>3</v>
      </c>
      <c r="N112" s="19"/>
      <c r="O112" s="19"/>
      <c r="P112" s="19"/>
      <c r="Q112" s="19"/>
      <c r="R112" s="19"/>
    </row>
    <row r="113" spans="1:18" ht="17.100000000000001" customHeight="1" x14ac:dyDescent="0.25">
      <c r="A113" s="12">
        <v>54</v>
      </c>
      <c r="B113" s="143">
        <v>43787</v>
      </c>
      <c r="C113" s="116">
        <v>0</v>
      </c>
      <c r="D113" s="116">
        <v>0</v>
      </c>
      <c r="E113" s="116">
        <v>0</v>
      </c>
      <c r="F113" s="116">
        <v>0</v>
      </c>
      <c r="G113" s="116">
        <v>0</v>
      </c>
      <c r="H113" s="19"/>
      <c r="I113" s="19"/>
      <c r="J113" s="25"/>
      <c r="K113" s="26">
        <v>1</v>
      </c>
      <c r="L113" s="26">
        <v>3</v>
      </c>
      <c r="N113" s="19"/>
      <c r="O113" s="19"/>
      <c r="P113" s="19"/>
      <c r="Q113" s="19"/>
      <c r="R113" s="19"/>
    </row>
    <row r="114" spans="1:18" ht="17.100000000000001" customHeight="1" x14ac:dyDescent="0.25">
      <c r="A114" s="12">
        <v>57</v>
      </c>
      <c r="B114" s="143">
        <v>43795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9"/>
      <c r="I114" s="19"/>
      <c r="J114" s="25"/>
      <c r="K114" s="26">
        <v>1</v>
      </c>
      <c r="L114" s="26">
        <v>3</v>
      </c>
      <c r="N114" s="19"/>
      <c r="O114" s="19"/>
      <c r="P114" s="19"/>
      <c r="Q114" s="19"/>
      <c r="R114" s="19"/>
    </row>
    <row r="115" spans="1:18" ht="17.100000000000001" customHeight="1" x14ac:dyDescent="0.25">
      <c r="A115" s="12">
        <v>60</v>
      </c>
      <c r="B115" s="143">
        <v>43803</v>
      </c>
      <c r="C115" s="116">
        <v>0</v>
      </c>
      <c r="D115" s="116">
        <v>0</v>
      </c>
      <c r="E115" s="116">
        <v>0</v>
      </c>
      <c r="F115" s="116">
        <v>0</v>
      </c>
      <c r="G115" s="116">
        <v>0</v>
      </c>
      <c r="H115" s="19"/>
      <c r="I115" s="19"/>
      <c r="J115" s="25"/>
      <c r="K115" s="26">
        <v>1</v>
      </c>
      <c r="L115" s="26">
        <v>3</v>
      </c>
      <c r="N115" s="19"/>
      <c r="O115" s="19"/>
      <c r="P115" s="19"/>
      <c r="Q115" s="19"/>
      <c r="R115" s="19"/>
    </row>
    <row r="116" spans="1:18" ht="17.100000000000001" customHeight="1" x14ac:dyDescent="0.25">
      <c r="A116" s="12">
        <v>63</v>
      </c>
      <c r="B116" s="143">
        <v>43808</v>
      </c>
      <c r="C116" s="116">
        <v>0</v>
      </c>
      <c r="D116" s="116">
        <v>0</v>
      </c>
      <c r="E116" s="116">
        <v>0</v>
      </c>
      <c r="F116" s="116">
        <v>0</v>
      </c>
      <c r="G116" s="116">
        <v>0</v>
      </c>
      <c r="H116" s="19"/>
      <c r="I116" s="19"/>
      <c r="J116" s="25"/>
      <c r="K116" s="26">
        <v>1</v>
      </c>
      <c r="L116" s="26">
        <v>3</v>
      </c>
      <c r="N116" s="19"/>
      <c r="O116" s="19"/>
      <c r="P116" s="19"/>
      <c r="Q116" s="19"/>
      <c r="R116" s="19"/>
    </row>
    <row r="117" spans="1:18" ht="17.100000000000001" customHeight="1" x14ac:dyDescent="0.25">
      <c r="A117" s="12">
        <v>67</v>
      </c>
      <c r="B117" s="143">
        <v>43817</v>
      </c>
      <c r="C117" s="116">
        <v>0</v>
      </c>
      <c r="D117" s="116">
        <v>0</v>
      </c>
      <c r="E117" s="116">
        <v>0</v>
      </c>
      <c r="F117" s="116">
        <v>0</v>
      </c>
      <c r="G117" s="116">
        <v>0</v>
      </c>
      <c r="H117" s="19"/>
      <c r="I117" s="19"/>
      <c r="J117" s="25"/>
      <c r="K117" s="26">
        <v>1</v>
      </c>
      <c r="L117" s="26">
        <v>3</v>
      </c>
      <c r="N117" s="19"/>
      <c r="O117" s="19"/>
      <c r="P117" s="19"/>
      <c r="Q117" s="19"/>
      <c r="R117" s="19"/>
    </row>
    <row r="118" spans="1:18" ht="17.100000000000001" customHeight="1" x14ac:dyDescent="0.25">
      <c r="A118" s="12">
        <v>70</v>
      </c>
      <c r="B118" s="143">
        <v>43824</v>
      </c>
      <c r="C118" s="116">
        <v>0</v>
      </c>
      <c r="D118" s="116">
        <v>0</v>
      </c>
      <c r="E118" s="116">
        <v>0</v>
      </c>
      <c r="F118" s="116">
        <v>0</v>
      </c>
      <c r="G118" s="116">
        <v>0</v>
      </c>
      <c r="H118" s="19"/>
      <c r="I118" s="19"/>
      <c r="J118" s="25"/>
      <c r="K118" s="26">
        <v>1</v>
      </c>
      <c r="L118" s="26">
        <v>3</v>
      </c>
      <c r="N118" s="19"/>
      <c r="O118" s="19"/>
      <c r="P118" s="19"/>
      <c r="Q118" s="19"/>
      <c r="R118" s="19"/>
    </row>
    <row r="119" spans="1:18" ht="17.100000000000001" customHeight="1" x14ac:dyDescent="0.25">
      <c r="A119" s="12" t="s">
        <v>11</v>
      </c>
      <c r="B119" s="35"/>
      <c r="C119" s="34" t="e">
        <f>IF(N119=0, "&lt; 1", N119)</f>
        <v>#DIV/0!</v>
      </c>
      <c r="D119" s="34" t="e">
        <f>IF(O119=0, "&lt; 1", O119)</f>
        <v>#DIV/0!</v>
      </c>
      <c r="E119" s="34" t="e">
        <f>IF(P119=0, "&lt; 1", P119)</f>
        <v>#DIV/0!</v>
      </c>
      <c r="F119" s="34" t="e">
        <f>IF(Q119=0, "&lt; 1", Q119)</f>
        <v>#DIV/0!</v>
      </c>
      <c r="G119" s="34" t="e">
        <f>IF(R119=0, "&lt; 1", R119)</f>
        <v>#DIV/0!</v>
      </c>
      <c r="H119" s="51"/>
      <c r="I119" s="51"/>
      <c r="J119" s="27"/>
      <c r="K119" s="26"/>
      <c r="L119" s="26"/>
      <c r="N119" s="12" t="e">
        <f>ROUNDUP(AVERAGE(N13:N118), 0)</f>
        <v>#DIV/0!</v>
      </c>
      <c r="O119" s="12" t="e">
        <f>ROUNDUP(AVERAGE(O13:O118), 0)</f>
        <v>#DIV/0!</v>
      </c>
      <c r="P119" s="12" t="e">
        <f>ROUNDUP(AVERAGE(P13:P118), 0)</f>
        <v>#DIV/0!</v>
      </c>
      <c r="Q119" s="12" t="e">
        <f>ROUNDUP(AVERAGE(Q13:Q118), 0)</f>
        <v>#DIV/0!</v>
      </c>
      <c r="R119" s="12" t="e">
        <f>ROUNDUP(AVERAGE(R13:R118), 0)</f>
        <v>#DIV/0!</v>
      </c>
    </row>
    <row r="120" spans="1:18" ht="17.100000000000001" customHeight="1" x14ac:dyDescent="0.25">
      <c r="A120" s="12" t="s">
        <v>12</v>
      </c>
      <c r="B120" s="36"/>
      <c r="C120" s="34">
        <f>MIN(C13:C118)</f>
        <v>0</v>
      </c>
      <c r="D120" s="34">
        <f>MIN(D13:D118)</f>
        <v>0</v>
      </c>
      <c r="E120" s="34">
        <f>MIN(E13:E118)</f>
        <v>0</v>
      </c>
      <c r="F120" s="34">
        <f>MIN(F13:F118)</f>
        <v>0</v>
      </c>
      <c r="G120" s="34">
        <f>MIN(G13:G118)</f>
        <v>0</v>
      </c>
      <c r="H120" s="51"/>
      <c r="I120" s="51"/>
      <c r="J120" s="25"/>
      <c r="K120" s="26"/>
      <c r="L120" s="26"/>
      <c r="N120" s="12">
        <f>MIN(N13:N118)</f>
        <v>0</v>
      </c>
      <c r="O120" s="12">
        <f>MIN(O13:O118)</f>
        <v>0</v>
      </c>
      <c r="P120" s="12">
        <f>MIN(P13:P118)</f>
        <v>0</v>
      </c>
      <c r="Q120" s="12">
        <f>MIN(Q13:Q118)</f>
        <v>0</v>
      </c>
      <c r="R120" s="12">
        <f>MIN(R13:R118)</f>
        <v>0</v>
      </c>
    </row>
    <row r="121" spans="1:18" ht="17.100000000000001" customHeight="1" x14ac:dyDescent="0.25">
      <c r="A121" s="12" t="s">
        <v>13</v>
      </c>
      <c r="B121" s="36"/>
      <c r="C121" s="34">
        <f>MAX(C67:C118)</f>
        <v>0</v>
      </c>
      <c r="D121" s="34">
        <f>MAX(D67:D118)</f>
        <v>1</v>
      </c>
      <c r="E121" s="34">
        <f>MAX(E67:E118)</f>
        <v>1</v>
      </c>
      <c r="F121" s="34">
        <f>MAX(F67:F118)</f>
        <v>1</v>
      </c>
      <c r="G121" s="34">
        <f>MAX(G67:G118)</f>
        <v>0</v>
      </c>
      <c r="H121" s="51"/>
      <c r="I121" s="51"/>
      <c r="J121" s="25"/>
      <c r="K121" s="26"/>
      <c r="L121" s="26"/>
      <c r="N121" s="12">
        <f>MAX(N13:N118)</f>
        <v>0</v>
      </c>
      <c r="O121" s="12">
        <f>MAX(O13:O118)</f>
        <v>0</v>
      </c>
      <c r="P121" s="12">
        <f>MAX(P13:P118)</f>
        <v>0</v>
      </c>
      <c r="Q121" s="12">
        <f>MAX(Q13:Q118)</f>
        <v>0</v>
      </c>
      <c r="R121" s="12">
        <f>MAX(R13:R118)</f>
        <v>0</v>
      </c>
    </row>
    <row r="122" spans="1:18" ht="17.100000000000001" customHeight="1" x14ac:dyDescent="0.25">
      <c r="A122" s="12" t="s">
        <v>14</v>
      </c>
      <c r="B122" s="36"/>
      <c r="C122" s="37" t="e">
        <f t="shared" ref="C122:G123" si="0">N122</f>
        <v>#DIV/0!</v>
      </c>
      <c r="D122" s="37" t="e">
        <f t="shared" si="0"/>
        <v>#DIV/0!</v>
      </c>
      <c r="E122" s="37" t="e">
        <f t="shared" si="0"/>
        <v>#DIV/0!</v>
      </c>
      <c r="F122" s="37" t="e">
        <f t="shared" si="0"/>
        <v>#DIV/0!</v>
      </c>
      <c r="G122" s="37" t="e">
        <f t="shared" si="0"/>
        <v>#DIV/0!</v>
      </c>
      <c r="H122" s="52"/>
      <c r="I122" s="52"/>
      <c r="J122" s="25"/>
      <c r="K122" s="26"/>
      <c r="L122" s="26"/>
      <c r="N122" s="13" t="e">
        <f>STDEV(N13:N118)</f>
        <v>#DIV/0!</v>
      </c>
      <c r="O122" s="13" t="e">
        <f>STDEV(O13:O118)</f>
        <v>#DIV/0!</v>
      </c>
      <c r="P122" s="13" t="e">
        <f>STDEV(P13:P118)</f>
        <v>#DIV/0!</v>
      </c>
      <c r="Q122" s="13" t="e">
        <f>STDEV(Q13:Q118)</f>
        <v>#DIV/0!</v>
      </c>
      <c r="R122" s="13" t="e">
        <f>STDEV(R13:R118)</f>
        <v>#DIV/0!</v>
      </c>
    </row>
    <row r="123" spans="1:18" ht="17.100000000000001" customHeight="1" x14ac:dyDescent="0.25">
      <c r="A123" s="12" t="s">
        <v>15</v>
      </c>
      <c r="B123" s="36"/>
      <c r="C123" s="37" t="e">
        <f t="shared" si="0"/>
        <v>#DIV/0!</v>
      </c>
      <c r="D123" s="37" t="e">
        <f t="shared" si="0"/>
        <v>#DIV/0!</v>
      </c>
      <c r="E123" s="37" t="e">
        <f t="shared" si="0"/>
        <v>#DIV/0!</v>
      </c>
      <c r="F123" s="37" t="e">
        <f t="shared" si="0"/>
        <v>#DIV/0!</v>
      </c>
      <c r="G123" s="37" t="e">
        <f t="shared" si="0"/>
        <v>#DIV/0!</v>
      </c>
      <c r="H123" s="52"/>
      <c r="I123" s="52"/>
      <c r="J123" s="25"/>
      <c r="K123" s="26"/>
      <c r="L123" s="26"/>
      <c r="N123" s="13" t="e">
        <f>IF(N119=0, "NA", N122*100/N119)</f>
        <v>#DIV/0!</v>
      </c>
      <c r="O123" s="13" t="e">
        <f>IF(O119=0, "NA", O122*100/O119)</f>
        <v>#DIV/0!</v>
      </c>
      <c r="P123" s="13" t="e">
        <f>IF(P119=0, "NA", P122*100/P119)</f>
        <v>#DIV/0!</v>
      </c>
      <c r="Q123" s="13" t="e">
        <f>IF(Q119=0, "NA", Q122*100/Q119)</f>
        <v>#DIV/0!</v>
      </c>
      <c r="R123" s="13" t="e">
        <f>IF(R119=0, "NA", R122*100/R119)</f>
        <v>#DIV/0!</v>
      </c>
    </row>
    <row r="124" spans="1:18" ht="17.100000000000001" customHeight="1" x14ac:dyDescent="0.25">
      <c r="A124" s="166" t="s">
        <v>27</v>
      </c>
      <c r="B124" s="166"/>
      <c r="C124" s="166"/>
      <c r="D124" s="40"/>
      <c r="E124" s="9"/>
      <c r="F124" s="9"/>
      <c r="G124" s="3"/>
      <c r="H124" s="3"/>
      <c r="I124" s="3"/>
      <c r="J124" s="25"/>
      <c r="K124" s="26"/>
      <c r="L124" s="26"/>
      <c r="N124" s="19"/>
      <c r="O124" s="19"/>
      <c r="P124" s="19"/>
      <c r="Q124" s="19"/>
      <c r="R124" s="19"/>
    </row>
    <row r="125" spans="1:18" ht="17.100000000000001" customHeight="1" x14ac:dyDescent="0.25">
      <c r="A125" s="167" t="s">
        <v>28</v>
      </c>
      <c r="B125" s="167"/>
      <c r="C125" s="167"/>
      <c r="D125" s="41"/>
      <c r="E125" s="9"/>
      <c r="F125" s="9"/>
      <c r="G125" s="3"/>
      <c r="H125" s="3"/>
      <c r="I125" s="3"/>
      <c r="J125" s="25"/>
      <c r="K125" s="26"/>
      <c r="L125" s="26"/>
      <c r="N125"/>
      <c r="O125"/>
      <c r="P125"/>
      <c r="Q125" s="19"/>
      <c r="R125" s="19"/>
    </row>
    <row r="126" spans="1:18" ht="17.100000000000001" customHeight="1" x14ac:dyDescent="0.25">
      <c r="A126" s="12" t="s">
        <v>11</v>
      </c>
      <c r="B126" s="36"/>
      <c r="C126" s="34" t="str">
        <f t="shared" ref="C126:G127" si="1">IF(N146=0, "&lt; 1", N146)</f>
        <v>&lt; 1</v>
      </c>
      <c r="D126" s="34" t="str">
        <f t="shared" si="1"/>
        <v>&lt; 1</v>
      </c>
      <c r="E126" s="34">
        <f t="shared" si="1"/>
        <v>1</v>
      </c>
      <c r="F126" s="34" t="str">
        <f t="shared" si="1"/>
        <v>&lt; 1</v>
      </c>
      <c r="G126" s="34">
        <f t="shared" si="1"/>
        <v>1</v>
      </c>
      <c r="H126" s="51"/>
      <c r="I126" s="51"/>
      <c r="J126" s="25"/>
      <c r="K126" s="26"/>
      <c r="L126" s="26"/>
      <c r="N126"/>
      <c r="O126"/>
      <c r="P126"/>
      <c r="Q126" s="19"/>
      <c r="R126" s="19"/>
    </row>
    <row r="127" spans="1:18" ht="17.100000000000001" customHeight="1" x14ac:dyDescent="0.25">
      <c r="A127" s="12" t="s">
        <v>12</v>
      </c>
      <c r="B127" s="36"/>
      <c r="C127" s="34" t="str">
        <f t="shared" si="1"/>
        <v>&lt; 1</v>
      </c>
      <c r="D127" s="34" t="str">
        <f t="shared" si="1"/>
        <v>&lt; 1</v>
      </c>
      <c r="E127" s="34" t="str">
        <f t="shared" si="1"/>
        <v>&lt; 1</v>
      </c>
      <c r="F127" s="34" t="str">
        <f t="shared" si="1"/>
        <v>&lt; 1</v>
      </c>
      <c r="G127" s="34" t="str">
        <f t="shared" si="1"/>
        <v>&lt; 1</v>
      </c>
      <c r="H127" s="51"/>
      <c r="I127" s="51"/>
      <c r="J127" s="25"/>
      <c r="K127" s="26"/>
      <c r="L127" s="26"/>
      <c r="N127" s="1" t="s">
        <v>83</v>
      </c>
      <c r="O127" s="1" t="s">
        <v>84</v>
      </c>
      <c r="P127" s="1" t="s">
        <v>85</v>
      </c>
      <c r="Q127" s="1" t="s">
        <v>86</v>
      </c>
      <c r="R127" s="1" t="s">
        <v>87</v>
      </c>
    </row>
    <row r="128" spans="1:18" ht="17.100000000000001" customHeight="1" x14ac:dyDescent="0.25">
      <c r="A128" s="12" t="s">
        <v>13</v>
      </c>
      <c r="B128" s="36"/>
      <c r="C128" s="34">
        <f>MAX(C13:C66)</f>
        <v>1</v>
      </c>
      <c r="D128" s="34">
        <f>MAX(D13:D66)</f>
        <v>1</v>
      </c>
      <c r="E128" s="34">
        <f>MAX(E13:E66)</f>
        <v>1</v>
      </c>
      <c r="F128" s="34">
        <f>MAX(F13:F66)</f>
        <v>1</v>
      </c>
      <c r="G128" s="34">
        <f>MAX(G13:G66)</f>
        <v>1</v>
      </c>
      <c r="H128" s="51"/>
      <c r="I128" s="51"/>
      <c r="J128" s="25"/>
      <c r="K128" s="26"/>
      <c r="L128" s="26"/>
      <c r="N128" s="19">
        <v>0</v>
      </c>
      <c r="O128" s="19">
        <v>0</v>
      </c>
      <c r="P128" s="19">
        <v>0</v>
      </c>
      <c r="Q128" s="19">
        <v>0</v>
      </c>
      <c r="R128" s="19">
        <v>0</v>
      </c>
    </row>
    <row r="129" spans="1:18" ht="17.100000000000001" customHeight="1" x14ac:dyDescent="0.25">
      <c r="A129" s="12" t="s">
        <v>14</v>
      </c>
      <c r="B129" s="36"/>
      <c r="C129" s="53">
        <f t="shared" ref="C129:G130" si="2">N149</f>
        <v>0</v>
      </c>
      <c r="D129" s="53">
        <f t="shared" si="2"/>
        <v>0</v>
      </c>
      <c r="E129" s="53">
        <f t="shared" si="2"/>
        <v>0.33210558207753571</v>
      </c>
      <c r="F129" s="53">
        <f t="shared" si="2"/>
        <v>0</v>
      </c>
      <c r="G129" s="53">
        <f t="shared" si="2"/>
        <v>0.24253562503633297</v>
      </c>
      <c r="H129" s="77"/>
      <c r="I129" s="77"/>
      <c r="J129" s="25"/>
      <c r="K129" s="26"/>
      <c r="L129" s="26"/>
      <c r="N129" s="19">
        <v>0</v>
      </c>
      <c r="O129" s="19">
        <v>0</v>
      </c>
      <c r="P129" s="19">
        <v>0</v>
      </c>
      <c r="Q129" s="19">
        <v>0</v>
      </c>
      <c r="R129" s="19">
        <v>0</v>
      </c>
    </row>
    <row r="130" spans="1:18" ht="17.100000000000001" customHeight="1" x14ac:dyDescent="0.25">
      <c r="A130" s="12" t="s">
        <v>15</v>
      </c>
      <c r="B130" s="36"/>
      <c r="C130" s="53" t="str">
        <f t="shared" si="2"/>
        <v>NA</v>
      </c>
      <c r="D130" s="53" t="str">
        <f t="shared" si="2"/>
        <v>NA</v>
      </c>
      <c r="E130" s="53">
        <f t="shared" si="2"/>
        <v>33.210558207753571</v>
      </c>
      <c r="F130" s="53" t="str">
        <f t="shared" si="2"/>
        <v>NA</v>
      </c>
      <c r="G130" s="53">
        <f t="shared" si="2"/>
        <v>24.253562503633297</v>
      </c>
      <c r="H130" s="77"/>
      <c r="I130" s="77"/>
      <c r="J130" s="27"/>
      <c r="K130" s="26"/>
      <c r="L130" s="26"/>
      <c r="N130" s="19">
        <v>0</v>
      </c>
      <c r="O130" s="19">
        <v>0</v>
      </c>
      <c r="P130" s="19">
        <v>0</v>
      </c>
      <c r="Q130" s="19">
        <v>0</v>
      </c>
      <c r="R130" s="19">
        <v>0</v>
      </c>
    </row>
    <row r="131" spans="1:18" ht="15.9" customHeight="1" x14ac:dyDescent="0.25">
      <c r="G131" s="3"/>
      <c r="H131" s="3"/>
      <c r="I131" s="3"/>
      <c r="N131" s="19">
        <v>0</v>
      </c>
      <c r="O131" s="19">
        <v>0</v>
      </c>
      <c r="P131" s="19">
        <v>0</v>
      </c>
      <c r="Q131" s="19">
        <v>0</v>
      </c>
      <c r="R131" s="19">
        <v>0</v>
      </c>
    </row>
    <row r="132" spans="1:18" ht="15.9" customHeight="1" x14ac:dyDescent="0.25">
      <c r="A132" s="15"/>
      <c r="N132" s="19">
        <v>0</v>
      </c>
      <c r="O132" s="19">
        <v>0</v>
      </c>
      <c r="P132" s="19">
        <v>1</v>
      </c>
      <c r="Q132" s="19">
        <v>0</v>
      </c>
      <c r="R132" s="19">
        <v>1</v>
      </c>
    </row>
    <row r="133" spans="1:18" ht="15.9" customHeight="1" x14ac:dyDescent="0.25">
      <c r="N133" s="19">
        <v>0</v>
      </c>
      <c r="O133" s="19">
        <v>0</v>
      </c>
      <c r="P133" s="19">
        <v>0</v>
      </c>
      <c r="Q133" s="19">
        <v>0</v>
      </c>
      <c r="R133" s="19">
        <v>0</v>
      </c>
    </row>
    <row r="134" spans="1:18" ht="15.9" customHeight="1" x14ac:dyDescent="0.25">
      <c r="N134" s="19">
        <v>0</v>
      </c>
      <c r="O134" s="19">
        <v>0</v>
      </c>
      <c r="P134" s="19">
        <v>0</v>
      </c>
      <c r="Q134" s="19">
        <v>0</v>
      </c>
      <c r="R134" s="19">
        <v>0</v>
      </c>
    </row>
    <row r="135" spans="1:18" ht="15.9" customHeight="1" x14ac:dyDescent="0.25">
      <c r="N135" s="19">
        <v>0</v>
      </c>
      <c r="O135" s="19">
        <v>0</v>
      </c>
      <c r="P135" s="19">
        <v>0</v>
      </c>
      <c r="Q135" s="19">
        <v>0</v>
      </c>
      <c r="R135" s="19">
        <v>0</v>
      </c>
    </row>
    <row r="136" spans="1:18" ht="15.9" customHeight="1" x14ac:dyDescent="0.25">
      <c r="N136" s="19">
        <v>0</v>
      </c>
      <c r="O136" s="19">
        <v>0</v>
      </c>
      <c r="P136" s="19">
        <v>0</v>
      </c>
      <c r="Q136" s="19">
        <v>0</v>
      </c>
      <c r="R136" s="19">
        <v>0</v>
      </c>
    </row>
    <row r="137" spans="1:18" ht="15.9" customHeight="1" x14ac:dyDescent="0.25">
      <c r="N137" s="19">
        <v>0</v>
      </c>
      <c r="O137" s="19">
        <v>0</v>
      </c>
      <c r="P137" s="19">
        <v>0</v>
      </c>
      <c r="Q137" s="19">
        <v>0</v>
      </c>
      <c r="R137" s="19">
        <v>0</v>
      </c>
    </row>
    <row r="138" spans="1:18" ht="15.9" customHeight="1" x14ac:dyDescent="0.25">
      <c r="N138" s="19"/>
      <c r="O138" s="19"/>
      <c r="P138" s="19"/>
      <c r="Q138" s="19"/>
      <c r="R138" s="19"/>
    </row>
    <row r="139" spans="1:18" ht="15.9" customHeight="1" x14ac:dyDescent="0.25">
      <c r="N139" s="19">
        <v>0</v>
      </c>
      <c r="O139" s="19">
        <v>0</v>
      </c>
      <c r="P139" s="19">
        <v>0</v>
      </c>
      <c r="Q139" s="19">
        <v>0</v>
      </c>
      <c r="R139" s="19">
        <v>0</v>
      </c>
    </row>
    <row r="140" spans="1:18" ht="15.9" customHeight="1" x14ac:dyDescent="0.25">
      <c r="N140" s="19">
        <v>0</v>
      </c>
      <c r="O140" s="19">
        <v>0</v>
      </c>
      <c r="P140" s="19">
        <v>1</v>
      </c>
      <c r="Q140" s="19">
        <v>0</v>
      </c>
      <c r="R140" s="19">
        <v>0</v>
      </c>
    </row>
    <row r="141" spans="1:18" ht="15.9" customHeight="1" x14ac:dyDescent="0.25">
      <c r="N141" s="19">
        <v>0</v>
      </c>
      <c r="O141" s="19">
        <v>0</v>
      </c>
      <c r="P141" s="19">
        <v>0</v>
      </c>
      <c r="Q141" s="19">
        <v>0</v>
      </c>
      <c r="R141" s="19">
        <v>0</v>
      </c>
    </row>
    <row r="142" spans="1:18" ht="15.9" customHeight="1" x14ac:dyDescent="0.25">
      <c r="N142" s="19">
        <v>0</v>
      </c>
      <c r="O142" s="19">
        <v>0</v>
      </c>
      <c r="P142" s="19">
        <v>0</v>
      </c>
      <c r="Q142" s="19">
        <v>0</v>
      </c>
      <c r="R142" s="19">
        <v>0</v>
      </c>
    </row>
    <row r="143" spans="1:18" ht="15.9" customHeight="1" x14ac:dyDescent="0.25">
      <c r="A143" s="14"/>
      <c r="B143" s="14"/>
      <c r="C143" s="14"/>
      <c r="D143" s="14"/>
      <c r="E143" s="14"/>
      <c r="F143" s="14"/>
      <c r="G143" s="14"/>
      <c r="H143" s="60"/>
      <c r="I143" s="60"/>
      <c r="N143" s="19">
        <v>0</v>
      </c>
      <c r="O143" s="19">
        <v>0</v>
      </c>
      <c r="P143" s="19">
        <v>0</v>
      </c>
      <c r="Q143" s="19">
        <v>0</v>
      </c>
      <c r="R143" s="19">
        <v>0</v>
      </c>
    </row>
    <row r="144" spans="1:18" ht="15.9" customHeight="1" x14ac:dyDescent="0.25">
      <c r="A144" s="14"/>
      <c r="B144" s="14"/>
      <c r="C144" s="14"/>
      <c r="D144" s="14"/>
      <c r="E144" s="14"/>
      <c r="F144" s="14"/>
      <c r="G144" s="14"/>
      <c r="H144" s="60"/>
      <c r="I144" s="60"/>
      <c r="N144" s="19">
        <v>0</v>
      </c>
      <c r="O144" s="19">
        <v>0</v>
      </c>
      <c r="P144" s="19">
        <v>0</v>
      </c>
      <c r="Q144" s="19">
        <v>0</v>
      </c>
      <c r="R144" s="19">
        <v>0</v>
      </c>
    </row>
    <row r="145" spans="1:18" ht="11.25" customHeight="1" x14ac:dyDescent="0.25">
      <c r="B145" s="14"/>
      <c r="C145" s="14"/>
      <c r="D145" s="14"/>
      <c r="E145" s="14"/>
      <c r="F145" s="14"/>
      <c r="G145" s="14"/>
      <c r="H145" s="60"/>
      <c r="I145" s="60"/>
      <c r="N145" s="19">
        <v>0</v>
      </c>
      <c r="O145" s="19">
        <v>0</v>
      </c>
      <c r="P145" s="19">
        <v>0</v>
      </c>
      <c r="Q145" s="19">
        <v>0</v>
      </c>
      <c r="R145" s="19">
        <v>0</v>
      </c>
    </row>
    <row r="146" spans="1:18" ht="14.25" customHeight="1" x14ac:dyDescent="0.25">
      <c r="A146" s="163" t="s">
        <v>111</v>
      </c>
      <c r="B146" s="163"/>
      <c r="C146" s="163"/>
      <c r="D146" s="163"/>
      <c r="E146" s="163"/>
      <c r="F146" s="163"/>
      <c r="G146" s="163"/>
      <c r="H146" s="60"/>
      <c r="I146" s="60"/>
      <c r="N146" s="12">
        <f>ROUNDUP(AVERAGE(N128:N145), 0)</f>
        <v>0</v>
      </c>
      <c r="O146" s="12">
        <f>ROUNDUP(AVERAGE(O128:O145), 0)</f>
        <v>0</v>
      </c>
      <c r="P146" s="12">
        <f>ROUNDUP(AVERAGE(P128:P145), 0)</f>
        <v>1</v>
      </c>
      <c r="Q146" s="12">
        <f>ROUNDUP(AVERAGE(Q128:Q145), 0)</f>
        <v>0</v>
      </c>
      <c r="R146" s="12">
        <f>ROUNDUP(AVERAGE(R128:R145), 0)</f>
        <v>1</v>
      </c>
    </row>
    <row r="147" spans="1:18" ht="14.25" customHeight="1" x14ac:dyDescent="0.25">
      <c r="A147" s="169" t="s">
        <v>112</v>
      </c>
      <c r="B147" s="163"/>
      <c r="C147" s="163"/>
      <c r="D147" s="163"/>
      <c r="E147" s="163"/>
      <c r="F147" s="163"/>
      <c r="G147" s="163"/>
      <c r="H147" s="60"/>
      <c r="I147" s="60"/>
      <c r="N147" s="12">
        <f>MIN(N128:N145)</f>
        <v>0</v>
      </c>
      <c r="O147" s="12">
        <f>MIN(O128:O145)</f>
        <v>0</v>
      </c>
      <c r="P147" s="12">
        <f>MIN(P128:P145)</f>
        <v>0</v>
      </c>
      <c r="Q147" s="12">
        <f>MIN(Q128:Q145)</f>
        <v>0</v>
      </c>
      <c r="R147" s="12">
        <f>MIN(R128:R145)</f>
        <v>0</v>
      </c>
    </row>
    <row r="148" spans="1:18" ht="11.25" customHeight="1" x14ac:dyDescent="0.25">
      <c r="A148" s="14"/>
      <c r="B148" s="14"/>
      <c r="C148" s="14"/>
      <c r="D148" s="14"/>
      <c r="E148" s="14"/>
      <c r="F148" s="14"/>
      <c r="G148" s="14"/>
      <c r="H148" s="60"/>
      <c r="I148" s="60"/>
      <c r="N148" s="12">
        <f>MAX(N128:N145)</f>
        <v>0</v>
      </c>
      <c r="O148" s="12">
        <f>MAX(O128:O145)</f>
        <v>0</v>
      </c>
      <c r="P148" s="12">
        <f>MAX(P128:P145)</f>
        <v>1</v>
      </c>
      <c r="Q148" s="12">
        <f>MAX(Q128:Q145)</f>
        <v>0</v>
      </c>
      <c r="R148" s="12">
        <f>MAX(R128:R145)</f>
        <v>1</v>
      </c>
    </row>
    <row r="149" spans="1:18" s="28" customFormat="1" ht="15.9" customHeight="1" x14ac:dyDescent="0.25">
      <c r="A149" s="170" t="s">
        <v>18</v>
      </c>
      <c r="B149" s="170"/>
      <c r="C149" s="170"/>
      <c r="D149" s="42"/>
      <c r="J149" s="20"/>
      <c r="K149" s="20"/>
      <c r="L149" s="20"/>
      <c r="N149" s="13">
        <f>STDEV(N128:N145)</f>
        <v>0</v>
      </c>
      <c r="O149" s="13">
        <f>STDEV(O128:O145)</f>
        <v>0</v>
      </c>
      <c r="P149" s="13">
        <f>STDEV(P128:P145)</f>
        <v>0.33210558207753571</v>
      </c>
      <c r="Q149" s="13">
        <f>STDEV(Q128:Q145)</f>
        <v>0</v>
      </c>
      <c r="R149" s="13">
        <f>STDEV(R128:R145)</f>
        <v>0.24253562503633297</v>
      </c>
    </row>
    <row r="150" spans="1:18" s="28" customFormat="1" ht="45.75" customHeight="1" x14ac:dyDescent="0.25">
      <c r="A150" s="170" t="s">
        <v>143</v>
      </c>
      <c r="B150" s="170"/>
      <c r="C150" s="170"/>
      <c r="D150" s="170"/>
      <c r="E150" s="170"/>
      <c r="F150" s="170"/>
      <c r="G150" s="170"/>
      <c r="H150" s="62"/>
      <c r="I150" s="62"/>
      <c r="J150" s="20"/>
      <c r="K150" s="20"/>
      <c r="L150" s="20"/>
      <c r="N150" s="13" t="str">
        <f>IF(N146=0, "NA", N149*100/N146)</f>
        <v>NA</v>
      </c>
      <c r="O150" s="13" t="str">
        <f>IF(O146=0, "NA", O149*100/O146)</f>
        <v>NA</v>
      </c>
      <c r="P150" s="13">
        <f>IF(P146=0, "NA", P149*100/P146)</f>
        <v>33.210558207753571</v>
      </c>
      <c r="Q150" s="13" t="str">
        <f>IF(Q146=0, "NA", Q149*100/Q146)</f>
        <v>NA</v>
      </c>
      <c r="R150" s="13">
        <f>IF(R146=0, "NA", R149*100/R146)</f>
        <v>24.253562503633297</v>
      </c>
    </row>
    <row r="151" spans="1:18" s="28" customFormat="1" ht="43.5" customHeight="1" thickBot="1" x14ac:dyDescent="0.3">
      <c r="A151" s="171" t="s">
        <v>144</v>
      </c>
      <c r="B151" s="171"/>
      <c r="C151" s="171"/>
      <c r="D151" s="171"/>
      <c r="E151" s="171"/>
      <c r="F151" s="171"/>
      <c r="G151" s="171"/>
      <c r="H151" s="63"/>
      <c r="I151" s="63"/>
      <c r="J151" s="20"/>
      <c r="K151" s="20"/>
      <c r="L151" s="20"/>
      <c r="N151" s="46"/>
      <c r="O151" s="46"/>
      <c r="P151" s="46"/>
    </row>
    <row r="152" spans="1:18" s="28" customFormat="1" ht="15.9" customHeight="1" x14ac:dyDescent="0.25">
      <c r="J152" s="20"/>
      <c r="K152" s="20"/>
      <c r="L152" s="20"/>
    </row>
    <row r="153" spans="1:18" s="28" customFormat="1" ht="25.5" customHeight="1" x14ac:dyDescent="0.25">
      <c r="B153" s="168" t="s">
        <v>2</v>
      </c>
      <c r="C153" s="168"/>
      <c r="D153" s="20"/>
      <c r="E153" s="168" t="s">
        <v>3</v>
      </c>
      <c r="F153" s="168"/>
      <c r="G153" s="168"/>
      <c r="H153" s="61"/>
      <c r="I153" s="61"/>
      <c r="J153" s="20"/>
      <c r="K153" s="20"/>
      <c r="L153" s="20"/>
    </row>
    <row r="154" spans="1:18" s="28" customFormat="1" ht="38.1" customHeight="1" x14ac:dyDescent="0.25">
      <c r="B154" s="168"/>
      <c r="C154" s="168"/>
      <c r="D154" s="20"/>
      <c r="E154" s="168"/>
      <c r="F154" s="168"/>
      <c r="G154" s="168"/>
      <c r="H154" s="61"/>
      <c r="I154" s="61"/>
      <c r="J154" s="20"/>
      <c r="K154" s="20"/>
      <c r="L154" s="20"/>
    </row>
    <row r="155" spans="1:18" x14ac:dyDescent="0.25">
      <c r="B155" s="30"/>
      <c r="C155" s="30"/>
      <c r="D155" s="30"/>
      <c r="E155" s="30"/>
      <c r="F155" s="30"/>
      <c r="G155" s="30"/>
      <c r="H155" s="30"/>
      <c r="I155" s="30"/>
    </row>
    <row r="156" spans="1:18" x14ac:dyDescent="0.25">
      <c r="B156" s="30"/>
      <c r="C156" s="30"/>
      <c r="D156" s="30"/>
      <c r="E156" s="30"/>
      <c r="F156" s="30"/>
      <c r="G156" s="30"/>
      <c r="H156" s="30"/>
      <c r="I156" s="30"/>
    </row>
  </sheetData>
  <sheetProtection formatCells="0" formatRows="0" insertRows="0" insertHyperlinks="0" deleteRows="0" sort="0" autoFilter="0" pivotTables="0"/>
  <mergeCells count="30">
    <mergeCell ref="E7:F7"/>
    <mergeCell ref="E6:F6"/>
    <mergeCell ref="A1:G1"/>
    <mergeCell ref="A2:G2"/>
    <mergeCell ref="A4:B4"/>
    <mergeCell ref="C4:G4"/>
    <mergeCell ref="A5:B5"/>
    <mergeCell ref="C5:D5"/>
    <mergeCell ref="E5:F5"/>
    <mergeCell ref="A6:B6"/>
    <mergeCell ref="C6:D6"/>
    <mergeCell ref="A7:B7"/>
    <mergeCell ref="C7:D7"/>
    <mergeCell ref="A150:G150"/>
    <mergeCell ref="A8:B8"/>
    <mergeCell ref="C8:D8"/>
    <mergeCell ref="E8:F8"/>
    <mergeCell ref="A9:B9"/>
    <mergeCell ref="C9:D9"/>
    <mergeCell ref="E9:F9"/>
    <mergeCell ref="A124:C124"/>
    <mergeCell ref="A125:C125"/>
    <mergeCell ref="A146:G146"/>
    <mergeCell ref="A147:G147"/>
    <mergeCell ref="A149:C149"/>
    <mergeCell ref="A151:G151"/>
    <mergeCell ref="B153:C153"/>
    <mergeCell ref="E153:G153"/>
    <mergeCell ref="B154:C154"/>
    <mergeCell ref="E154:G154"/>
  </mergeCells>
  <conditionalFormatting sqref="H67:I118">
    <cfRule type="containsBlanks" dxfId="351" priority="357">
      <formula>LEN(TRIM(H67))=0</formula>
    </cfRule>
  </conditionalFormatting>
  <conditionalFormatting sqref="C13:I66">
    <cfRule type="containsBlanks" dxfId="350" priority="355">
      <formula>LEN(TRIM(C13))=0</formula>
    </cfRule>
  </conditionalFormatting>
  <conditionalFormatting sqref="C59:G66 C41:G57">
    <cfRule type="containsBlanks" dxfId="349" priority="354">
      <formula>LEN(TRIM(C41))=0</formula>
    </cfRule>
  </conditionalFormatting>
  <conditionalFormatting sqref="C58:G58">
    <cfRule type="containsBlanks" dxfId="348" priority="353">
      <formula>LEN(TRIM(C58))=0</formula>
    </cfRule>
  </conditionalFormatting>
  <conditionalFormatting sqref="C80">
    <cfRule type="expression" dxfId="347" priority="349">
      <formula>C80&lt;=$H$5</formula>
    </cfRule>
    <cfRule type="expression" dxfId="346" priority="350">
      <formula>AND(C80&gt;$H$5,C80&lt;=$H$6)</formula>
    </cfRule>
    <cfRule type="expression" dxfId="345" priority="351">
      <formula>AND(C80&gt;$H$6,C80&lt;=$H$4)</formula>
    </cfRule>
    <cfRule type="expression" dxfId="344" priority="352">
      <formula>C80&gt;$H$4</formula>
    </cfRule>
  </conditionalFormatting>
  <conditionalFormatting sqref="C81">
    <cfRule type="expression" dxfId="343" priority="345">
      <formula>C81&lt;=$H$5</formula>
    </cfRule>
    <cfRule type="expression" dxfId="342" priority="346">
      <formula>AND(C81&gt;$H$5,C81&lt;=$H$6)</formula>
    </cfRule>
    <cfRule type="expression" dxfId="341" priority="347">
      <formula>AND(C81&gt;$H$6,C81&lt;=$H$4)</formula>
    </cfRule>
    <cfRule type="expression" dxfId="340" priority="348">
      <formula>C81&gt;$H$4</formula>
    </cfRule>
  </conditionalFormatting>
  <conditionalFormatting sqref="C82">
    <cfRule type="expression" dxfId="339" priority="341">
      <formula>C82&lt;=$H$5</formula>
    </cfRule>
    <cfRule type="expression" dxfId="338" priority="342">
      <formula>AND(C82&gt;$H$5,C82&lt;=$H$6)</formula>
    </cfRule>
    <cfRule type="expression" dxfId="337" priority="343">
      <formula>AND(C82&gt;$H$6,C82&lt;=$H$4)</formula>
    </cfRule>
    <cfRule type="expression" dxfId="336" priority="344">
      <formula>C82&gt;$H$4</formula>
    </cfRule>
  </conditionalFormatting>
  <conditionalFormatting sqref="C83">
    <cfRule type="expression" dxfId="335" priority="337">
      <formula>C83&lt;=$H$5</formula>
    </cfRule>
    <cfRule type="expression" dxfId="334" priority="338">
      <formula>AND(C83&gt;$H$5,C83&lt;=$H$6)</formula>
    </cfRule>
    <cfRule type="expression" dxfId="333" priority="339">
      <formula>AND(C83&gt;$H$6,C83&lt;=$H$4)</formula>
    </cfRule>
    <cfRule type="expression" dxfId="332" priority="340">
      <formula>C83&gt;$H$4</formula>
    </cfRule>
  </conditionalFormatting>
  <conditionalFormatting sqref="D80">
    <cfRule type="expression" dxfId="331" priority="333">
      <formula>D80&lt;=$H$5</formula>
    </cfRule>
    <cfRule type="expression" dxfId="330" priority="334">
      <formula>AND(D80&gt;$H$5,D80&lt;=$H$6)</formula>
    </cfRule>
    <cfRule type="expression" dxfId="329" priority="335">
      <formula>AND(D80&gt;$H$6,D80&lt;=$H$4)</formula>
    </cfRule>
    <cfRule type="expression" dxfId="328" priority="336">
      <formula>D80&gt;$H$4</formula>
    </cfRule>
  </conditionalFormatting>
  <conditionalFormatting sqref="D81">
    <cfRule type="expression" dxfId="327" priority="329">
      <formula>D81&lt;=$H$5</formula>
    </cfRule>
    <cfRule type="expression" dxfId="326" priority="330">
      <formula>AND(D81&gt;$H$5,D81&lt;=$H$6)</formula>
    </cfRule>
    <cfRule type="expression" dxfId="325" priority="331">
      <formula>AND(D81&gt;$H$6,D81&lt;=$H$4)</formula>
    </cfRule>
    <cfRule type="expression" dxfId="324" priority="332">
      <formula>D81&gt;$H$4</formula>
    </cfRule>
  </conditionalFormatting>
  <conditionalFormatting sqref="D82">
    <cfRule type="expression" dxfId="323" priority="325">
      <formula>D82&lt;=$H$5</formula>
    </cfRule>
    <cfRule type="expression" dxfId="322" priority="326">
      <formula>AND(D82&gt;$H$5,D82&lt;=$H$6)</formula>
    </cfRule>
    <cfRule type="expression" dxfId="321" priority="327">
      <formula>AND(D82&gt;$H$6,D82&lt;=$H$4)</formula>
    </cfRule>
    <cfRule type="expression" dxfId="320" priority="328">
      <formula>D82&gt;$H$4</formula>
    </cfRule>
  </conditionalFormatting>
  <conditionalFormatting sqref="D83">
    <cfRule type="expression" dxfId="319" priority="321">
      <formula>D83&lt;=$H$5</formula>
    </cfRule>
    <cfRule type="expression" dxfId="318" priority="322">
      <formula>AND(D83&gt;$H$5,D83&lt;=$H$6)</formula>
    </cfRule>
    <cfRule type="expression" dxfId="317" priority="323">
      <formula>AND(D83&gt;$H$6,D83&lt;=$H$4)</formula>
    </cfRule>
    <cfRule type="expression" dxfId="316" priority="324">
      <formula>D83&gt;$H$4</formula>
    </cfRule>
  </conditionalFormatting>
  <conditionalFormatting sqref="E80">
    <cfRule type="expression" dxfId="315" priority="317">
      <formula>E80&lt;=$H$5</formula>
    </cfRule>
    <cfRule type="expression" dxfId="314" priority="318">
      <formula>AND(E80&gt;$H$5,E80&lt;=$H$6)</formula>
    </cfRule>
    <cfRule type="expression" dxfId="313" priority="319">
      <formula>AND(E80&gt;$H$6,E80&lt;=$H$4)</formula>
    </cfRule>
    <cfRule type="expression" dxfId="312" priority="320">
      <formula>E80&gt;$H$4</formula>
    </cfRule>
  </conditionalFormatting>
  <conditionalFormatting sqref="E81">
    <cfRule type="expression" dxfId="311" priority="313">
      <formula>E81&lt;=$H$5</formula>
    </cfRule>
    <cfRule type="expression" dxfId="310" priority="314">
      <formula>AND(E81&gt;$H$5,E81&lt;=$H$6)</formula>
    </cfRule>
    <cfRule type="expression" dxfId="309" priority="315">
      <formula>AND(E81&gt;$H$6,E81&lt;=$H$4)</formula>
    </cfRule>
    <cfRule type="expression" dxfId="308" priority="316">
      <formula>E81&gt;$H$4</formula>
    </cfRule>
  </conditionalFormatting>
  <conditionalFormatting sqref="E82">
    <cfRule type="expression" dxfId="307" priority="309">
      <formula>E82&lt;=$H$5</formula>
    </cfRule>
    <cfRule type="expression" dxfId="306" priority="310">
      <formula>AND(E82&gt;$H$5,E82&lt;=$H$6)</formula>
    </cfRule>
    <cfRule type="expression" dxfId="305" priority="311">
      <formula>AND(E82&gt;$H$6,E82&lt;=$H$4)</formula>
    </cfRule>
    <cfRule type="expression" dxfId="304" priority="312">
      <formula>E82&gt;$H$4</formula>
    </cfRule>
  </conditionalFormatting>
  <conditionalFormatting sqref="E83">
    <cfRule type="expression" dxfId="303" priority="305">
      <formula>E83&lt;=$H$5</formula>
    </cfRule>
    <cfRule type="expression" dxfId="302" priority="306">
      <formula>AND(E83&gt;$H$5,E83&lt;=$H$6)</formula>
    </cfRule>
    <cfRule type="expression" dxfId="301" priority="307">
      <formula>AND(E83&gt;$H$6,E83&lt;=$H$4)</formula>
    </cfRule>
    <cfRule type="expression" dxfId="300" priority="308">
      <formula>E83&gt;$H$4</formula>
    </cfRule>
  </conditionalFormatting>
  <conditionalFormatting sqref="F80">
    <cfRule type="expression" dxfId="299" priority="301">
      <formula>F80&lt;=$H$5</formula>
    </cfRule>
    <cfRule type="expression" dxfId="298" priority="302">
      <formula>AND(F80&gt;$H$5,F80&lt;=$H$6)</formula>
    </cfRule>
    <cfRule type="expression" dxfId="297" priority="303">
      <formula>AND(F80&gt;$H$6,F80&lt;=$H$4)</formula>
    </cfRule>
    <cfRule type="expression" dxfId="296" priority="304">
      <formula>F80&gt;$H$4</formula>
    </cfRule>
  </conditionalFormatting>
  <conditionalFormatting sqref="F81">
    <cfRule type="expression" dxfId="295" priority="297">
      <formula>F81&lt;=$H$5</formula>
    </cfRule>
    <cfRule type="expression" dxfId="294" priority="298">
      <formula>AND(F81&gt;$H$5,F81&lt;=$H$6)</formula>
    </cfRule>
    <cfRule type="expression" dxfId="293" priority="299">
      <formula>AND(F81&gt;$H$6,F81&lt;=$H$4)</formula>
    </cfRule>
    <cfRule type="expression" dxfId="292" priority="300">
      <formula>F81&gt;$H$4</formula>
    </cfRule>
  </conditionalFormatting>
  <conditionalFormatting sqref="F82">
    <cfRule type="expression" dxfId="291" priority="293">
      <formula>F82&lt;=$H$5</formula>
    </cfRule>
    <cfRule type="expression" dxfId="290" priority="294">
      <formula>AND(F82&gt;$H$5,F82&lt;=$H$6)</formula>
    </cfRule>
    <cfRule type="expression" dxfId="289" priority="295">
      <formula>AND(F82&gt;$H$6,F82&lt;=$H$4)</formula>
    </cfRule>
    <cfRule type="expression" dxfId="288" priority="296">
      <formula>F82&gt;$H$4</formula>
    </cfRule>
  </conditionalFormatting>
  <conditionalFormatting sqref="F83">
    <cfRule type="expression" dxfId="287" priority="289">
      <formula>F83&lt;=$H$5</formula>
    </cfRule>
    <cfRule type="expression" dxfId="286" priority="290">
      <formula>AND(F83&gt;$H$5,F83&lt;=$H$6)</formula>
    </cfRule>
    <cfRule type="expression" dxfId="285" priority="291">
      <formula>AND(F83&gt;$H$6,F83&lt;=$H$4)</formula>
    </cfRule>
    <cfRule type="expression" dxfId="284" priority="292">
      <formula>F83&gt;$H$4</formula>
    </cfRule>
  </conditionalFormatting>
  <conditionalFormatting sqref="G80">
    <cfRule type="expression" dxfId="283" priority="285">
      <formula>G80&lt;=$H$5</formula>
    </cfRule>
    <cfRule type="expression" dxfId="282" priority="286">
      <formula>AND(G80&gt;$H$5,G80&lt;=$H$6)</formula>
    </cfRule>
    <cfRule type="expression" dxfId="281" priority="287">
      <formula>AND(G80&gt;$H$6,G80&lt;=$H$4)</formula>
    </cfRule>
    <cfRule type="expression" dxfId="280" priority="288">
      <formula>G80&gt;$H$4</formula>
    </cfRule>
  </conditionalFormatting>
  <conditionalFormatting sqref="G81">
    <cfRule type="expression" dxfId="279" priority="281">
      <formula>G81&lt;=$H$5</formula>
    </cfRule>
    <cfRule type="expression" dxfId="278" priority="282">
      <formula>AND(G81&gt;$H$5,G81&lt;=$H$6)</formula>
    </cfRule>
    <cfRule type="expression" dxfId="277" priority="283">
      <formula>AND(G81&gt;$H$6,G81&lt;=$H$4)</formula>
    </cfRule>
    <cfRule type="expression" dxfId="276" priority="284">
      <formula>G81&gt;$H$4</formula>
    </cfRule>
  </conditionalFormatting>
  <conditionalFormatting sqref="G82">
    <cfRule type="expression" dxfId="275" priority="277">
      <formula>G82&lt;=$H$5</formula>
    </cfRule>
    <cfRule type="expression" dxfId="274" priority="278">
      <formula>AND(G82&gt;$H$5,G82&lt;=$H$6)</formula>
    </cfRule>
    <cfRule type="expression" dxfId="273" priority="279">
      <formula>AND(G82&gt;$H$6,G82&lt;=$H$4)</formula>
    </cfRule>
    <cfRule type="expression" dxfId="272" priority="280">
      <formula>G82&gt;$H$4</formula>
    </cfRule>
  </conditionalFormatting>
  <conditionalFormatting sqref="G83">
    <cfRule type="expression" dxfId="271" priority="273">
      <formula>G83&lt;=$H$5</formula>
    </cfRule>
    <cfRule type="expression" dxfId="270" priority="274">
      <formula>AND(G83&gt;$H$5,G83&lt;=$H$6)</formula>
    </cfRule>
    <cfRule type="expression" dxfId="269" priority="275">
      <formula>AND(G83&gt;$H$6,G83&lt;=$H$4)</formula>
    </cfRule>
    <cfRule type="expression" dxfId="268" priority="276">
      <formula>G83&gt;$H$4</formula>
    </cfRule>
  </conditionalFormatting>
  <conditionalFormatting sqref="C84">
    <cfRule type="expression" dxfId="267" priority="269">
      <formula>C84&lt;=$H$5</formula>
    </cfRule>
    <cfRule type="expression" dxfId="266" priority="270">
      <formula>AND(C84&gt;$H$5,C84&lt;=$H$6)</formula>
    </cfRule>
    <cfRule type="expression" dxfId="265" priority="271">
      <formula>AND(C84&gt;$H$6,C84&lt;=$H$4)</formula>
    </cfRule>
    <cfRule type="expression" dxfId="264" priority="272">
      <formula>C84&gt;$H$4</formula>
    </cfRule>
  </conditionalFormatting>
  <conditionalFormatting sqref="C85">
    <cfRule type="expression" dxfId="263" priority="265">
      <formula>C85&lt;=$H$5</formula>
    </cfRule>
    <cfRule type="expression" dxfId="262" priority="266">
      <formula>AND(C85&gt;$H$5,C85&lt;=$H$6)</formula>
    </cfRule>
    <cfRule type="expression" dxfId="261" priority="267">
      <formula>AND(C85&gt;$H$6,C85&lt;=$H$4)</formula>
    </cfRule>
    <cfRule type="expression" dxfId="260" priority="268">
      <formula>C85&gt;$H$4</formula>
    </cfRule>
  </conditionalFormatting>
  <conditionalFormatting sqref="C86">
    <cfRule type="expression" dxfId="259" priority="261">
      <formula>C86&lt;=$H$5</formula>
    </cfRule>
    <cfRule type="expression" dxfId="258" priority="262">
      <formula>AND(C86&gt;$H$5,C86&lt;=$H$6)</formula>
    </cfRule>
    <cfRule type="expression" dxfId="257" priority="263">
      <formula>AND(C86&gt;$H$6,C86&lt;=$H$4)</formula>
    </cfRule>
    <cfRule type="expression" dxfId="256" priority="264">
      <formula>C86&gt;$H$4</formula>
    </cfRule>
  </conditionalFormatting>
  <conditionalFormatting sqref="C87">
    <cfRule type="expression" dxfId="255" priority="257">
      <formula>C87&lt;=$H$5</formula>
    </cfRule>
    <cfRule type="expression" dxfId="254" priority="258">
      <formula>AND(C87&gt;$H$5,C87&lt;=$H$6)</formula>
    </cfRule>
    <cfRule type="expression" dxfId="253" priority="259">
      <formula>AND(C87&gt;$H$6,C87&lt;=$H$4)</formula>
    </cfRule>
    <cfRule type="expression" dxfId="252" priority="260">
      <formula>C87&gt;$H$4</formula>
    </cfRule>
  </conditionalFormatting>
  <conditionalFormatting sqref="C88">
    <cfRule type="expression" dxfId="251" priority="253">
      <formula>C88&lt;=$H$5</formula>
    </cfRule>
    <cfRule type="expression" dxfId="250" priority="254">
      <formula>AND(C88&gt;$H$5,C88&lt;=$H$6)</formula>
    </cfRule>
    <cfRule type="expression" dxfId="249" priority="255">
      <formula>AND(C88&gt;$H$6,C88&lt;=$H$4)</formula>
    </cfRule>
    <cfRule type="expression" dxfId="248" priority="256">
      <formula>C88&gt;$H$4</formula>
    </cfRule>
  </conditionalFormatting>
  <conditionalFormatting sqref="D84">
    <cfRule type="expression" dxfId="247" priority="249">
      <formula>D84&lt;=$H$5</formula>
    </cfRule>
    <cfRule type="expression" dxfId="246" priority="250">
      <formula>AND(D84&gt;$H$5,D84&lt;=$H$6)</formula>
    </cfRule>
    <cfRule type="expression" dxfId="245" priority="251">
      <formula>AND(D84&gt;$H$6,D84&lt;=$H$4)</formula>
    </cfRule>
    <cfRule type="expression" dxfId="244" priority="252">
      <formula>D84&gt;$H$4</formula>
    </cfRule>
  </conditionalFormatting>
  <conditionalFormatting sqref="D85">
    <cfRule type="expression" dxfId="243" priority="245">
      <formula>D85&lt;=$H$5</formula>
    </cfRule>
    <cfRule type="expression" dxfId="242" priority="246">
      <formula>AND(D85&gt;$H$5,D85&lt;=$H$6)</formula>
    </cfRule>
    <cfRule type="expression" dxfId="241" priority="247">
      <formula>AND(D85&gt;$H$6,D85&lt;=$H$4)</formula>
    </cfRule>
    <cfRule type="expression" dxfId="240" priority="248">
      <formula>D85&gt;$H$4</formula>
    </cfRule>
  </conditionalFormatting>
  <conditionalFormatting sqref="D86">
    <cfRule type="expression" dxfId="239" priority="241">
      <formula>D86&lt;=$H$5</formula>
    </cfRule>
    <cfRule type="expression" dxfId="238" priority="242">
      <formula>AND(D86&gt;$H$5,D86&lt;=$H$6)</formula>
    </cfRule>
    <cfRule type="expression" dxfId="237" priority="243">
      <formula>AND(D86&gt;$H$6,D86&lt;=$H$4)</formula>
    </cfRule>
    <cfRule type="expression" dxfId="236" priority="244">
      <formula>D86&gt;$H$4</formula>
    </cfRule>
  </conditionalFormatting>
  <conditionalFormatting sqref="D87">
    <cfRule type="expression" dxfId="235" priority="237">
      <formula>D87&lt;=$H$5</formula>
    </cfRule>
    <cfRule type="expression" dxfId="234" priority="238">
      <formula>AND(D87&gt;$H$5,D87&lt;=$H$6)</formula>
    </cfRule>
    <cfRule type="expression" dxfId="233" priority="239">
      <formula>AND(D87&gt;$H$6,D87&lt;=$H$4)</formula>
    </cfRule>
    <cfRule type="expression" dxfId="232" priority="240">
      <formula>D87&gt;$H$4</formula>
    </cfRule>
  </conditionalFormatting>
  <conditionalFormatting sqref="D88">
    <cfRule type="expression" dxfId="231" priority="233">
      <formula>D88&lt;=$H$5</formula>
    </cfRule>
    <cfRule type="expression" dxfId="230" priority="234">
      <formula>AND(D88&gt;$H$5,D88&lt;=$H$6)</formula>
    </cfRule>
    <cfRule type="expression" dxfId="229" priority="235">
      <formula>AND(D88&gt;$H$6,D88&lt;=$H$4)</formula>
    </cfRule>
    <cfRule type="expression" dxfId="228" priority="236">
      <formula>D88&gt;$H$4</formula>
    </cfRule>
  </conditionalFormatting>
  <conditionalFormatting sqref="E84">
    <cfRule type="expression" dxfId="227" priority="229">
      <formula>E84&lt;=$H$5</formula>
    </cfRule>
    <cfRule type="expression" dxfId="226" priority="230">
      <formula>AND(E84&gt;$H$5,E84&lt;=$H$6)</formula>
    </cfRule>
    <cfRule type="expression" dxfId="225" priority="231">
      <formula>AND(E84&gt;$H$6,E84&lt;=$H$4)</formula>
    </cfRule>
    <cfRule type="expression" dxfId="224" priority="232">
      <formula>E84&gt;$H$4</formula>
    </cfRule>
  </conditionalFormatting>
  <conditionalFormatting sqref="E85">
    <cfRule type="expression" dxfId="223" priority="225">
      <formula>E85&lt;=$H$5</formula>
    </cfRule>
    <cfRule type="expression" dxfId="222" priority="226">
      <formula>AND(E85&gt;$H$5,E85&lt;=$H$6)</formula>
    </cfRule>
    <cfRule type="expression" dxfId="221" priority="227">
      <formula>AND(E85&gt;$H$6,E85&lt;=$H$4)</formula>
    </cfRule>
    <cfRule type="expression" dxfId="220" priority="228">
      <formula>E85&gt;$H$4</formula>
    </cfRule>
  </conditionalFormatting>
  <conditionalFormatting sqref="E86">
    <cfRule type="expression" dxfId="219" priority="221">
      <formula>E86&lt;=$H$5</formula>
    </cfRule>
    <cfRule type="expression" dxfId="218" priority="222">
      <formula>AND(E86&gt;$H$5,E86&lt;=$H$6)</formula>
    </cfRule>
    <cfRule type="expression" dxfId="217" priority="223">
      <formula>AND(E86&gt;$H$6,E86&lt;=$H$4)</formula>
    </cfRule>
    <cfRule type="expression" dxfId="216" priority="224">
      <formula>E86&gt;$H$4</formula>
    </cfRule>
  </conditionalFormatting>
  <conditionalFormatting sqref="E87">
    <cfRule type="expression" dxfId="215" priority="217">
      <formula>E87&lt;=$H$5</formula>
    </cfRule>
    <cfRule type="expression" dxfId="214" priority="218">
      <formula>AND(E87&gt;$H$5,E87&lt;=$H$6)</formula>
    </cfRule>
    <cfRule type="expression" dxfId="213" priority="219">
      <formula>AND(E87&gt;$H$6,E87&lt;=$H$4)</formula>
    </cfRule>
    <cfRule type="expression" dxfId="212" priority="220">
      <formula>E87&gt;$H$4</formula>
    </cfRule>
  </conditionalFormatting>
  <conditionalFormatting sqref="E88">
    <cfRule type="expression" dxfId="211" priority="213">
      <formula>E88&lt;=$H$5</formula>
    </cfRule>
    <cfRule type="expression" dxfId="210" priority="214">
      <formula>AND(E88&gt;$H$5,E88&lt;=$H$6)</formula>
    </cfRule>
    <cfRule type="expression" dxfId="209" priority="215">
      <formula>AND(E88&gt;$H$6,E88&lt;=$H$4)</formula>
    </cfRule>
    <cfRule type="expression" dxfId="208" priority="216">
      <formula>E88&gt;$H$4</formula>
    </cfRule>
  </conditionalFormatting>
  <conditionalFormatting sqref="F84">
    <cfRule type="expression" dxfId="207" priority="209">
      <formula>F84&lt;=$H$5</formula>
    </cfRule>
    <cfRule type="expression" dxfId="206" priority="210">
      <formula>AND(F84&gt;$H$5,F84&lt;=$H$6)</formula>
    </cfRule>
    <cfRule type="expression" dxfId="205" priority="211">
      <formula>AND(F84&gt;$H$6,F84&lt;=$H$4)</formula>
    </cfRule>
    <cfRule type="expression" dxfId="204" priority="212">
      <formula>F84&gt;$H$4</formula>
    </cfRule>
  </conditionalFormatting>
  <conditionalFormatting sqref="F85">
    <cfRule type="expression" dxfId="203" priority="205">
      <formula>F85&lt;=$H$5</formula>
    </cfRule>
    <cfRule type="expression" dxfId="202" priority="206">
      <formula>AND(F85&gt;$H$5,F85&lt;=$H$6)</formula>
    </cfRule>
    <cfRule type="expression" dxfId="201" priority="207">
      <formula>AND(F85&gt;$H$6,F85&lt;=$H$4)</formula>
    </cfRule>
    <cfRule type="expression" dxfId="200" priority="208">
      <formula>F85&gt;$H$4</formula>
    </cfRule>
  </conditionalFormatting>
  <conditionalFormatting sqref="F86">
    <cfRule type="expression" dxfId="199" priority="201">
      <formula>F86&lt;=$H$5</formula>
    </cfRule>
    <cfRule type="expression" dxfId="198" priority="202">
      <formula>AND(F86&gt;$H$5,F86&lt;=$H$6)</formula>
    </cfRule>
    <cfRule type="expression" dxfId="197" priority="203">
      <formula>AND(F86&gt;$H$6,F86&lt;=$H$4)</formula>
    </cfRule>
    <cfRule type="expression" dxfId="196" priority="204">
      <formula>F86&gt;$H$4</formula>
    </cfRule>
  </conditionalFormatting>
  <conditionalFormatting sqref="F87">
    <cfRule type="expression" dxfId="195" priority="197">
      <formula>F87&lt;=$H$5</formula>
    </cfRule>
    <cfRule type="expression" dxfId="194" priority="198">
      <formula>AND(F87&gt;$H$5,F87&lt;=$H$6)</formula>
    </cfRule>
    <cfRule type="expression" dxfId="193" priority="199">
      <formula>AND(F87&gt;$H$6,F87&lt;=$H$4)</formula>
    </cfRule>
    <cfRule type="expression" dxfId="192" priority="200">
      <formula>F87&gt;$H$4</formula>
    </cfRule>
  </conditionalFormatting>
  <conditionalFormatting sqref="F88">
    <cfRule type="expression" dxfId="191" priority="193">
      <formula>F88&lt;=$H$5</formula>
    </cfRule>
    <cfRule type="expression" dxfId="190" priority="194">
      <formula>AND(F88&gt;$H$5,F88&lt;=$H$6)</formula>
    </cfRule>
    <cfRule type="expression" dxfId="189" priority="195">
      <formula>AND(F88&gt;$H$6,F88&lt;=$H$4)</formula>
    </cfRule>
    <cfRule type="expression" dxfId="188" priority="196">
      <formula>F88&gt;$H$4</formula>
    </cfRule>
  </conditionalFormatting>
  <conditionalFormatting sqref="G84">
    <cfRule type="expression" dxfId="187" priority="189">
      <formula>G84&lt;=$H$5</formula>
    </cfRule>
    <cfRule type="expression" dxfId="186" priority="190">
      <formula>AND(G84&gt;$H$5,G84&lt;=$H$6)</formula>
    </cfRule>
    <cfRule type="expression" dxfId="185" priority="191">
      <formula>AND(G84&gt;$H$6,G84&lt;=$H$4)</formula>
    </cfRule>
    <cfRule type="expression" dxfId="184" priority="192">
      <formula>G84&gt;$H$4</formula>
    </cfRule>
  </conditionalFormatting>
  <conditionalFormatting sqref="G85">
    <cfRule type="expression" dxfId="183" priority="185">
      <formula>G85&lt;=$H$5</formula>
    </cfRule>
    <cfRule type="expression" dxfId="182" priority="186">
      <formula>AND(G85&gt;$H$5,G85&lt;=$H$6)</formula>
    </cfRule>
    <cfRule type="expression" dxfId="181" priority="187">
      <formula>AND(G85&gt;$H$6,G85&lt;=$H$4)</formula>
    </cfRule>
    <cfRule type="expression" dxfId="180" priority="188">
      <formula>G85&gt;$H$4</formula>
    </cfRule>
  </conditionalFormatting>
  <conditionalFormatting sqref="G86">
    <cfRule type="expression" dxfId="179" priority="181">
      <formula>G86&lt;=$H$5</formula>
    </cfRule>
    <cfRule type="expression" dxfId="178" priority="182">
      <formula>AND(G86&gt;$H$5,G86&lt;=$H$6)</formula>
    </cfRule>
    <cfRule type="expression" dxfId="177" priority="183">
      <formula>AND(G86&gt;$H$6,G86&lt;=$H$4)</formula>
    </cfRule>
    <cfRule type="expression" dxfId="176" priority="184">
      <formula>G86&gt;$H$4</formula>
    </cfRule>
  </conditionalFormatting>
  <conditionalFormatting sqref="G87">
    <cfRule type="expression" dxfId="175" priority="177">
      <formula>G87&lt;=$H$5</formula>
    </cfRule>
    <cfRule type="expression" dxfId="174" priority="178">
      <formula>AND(G87&gt;$H$5,G87&lt;=$H$6)</formula>
    </cfRule>
    <cfRule type="expression" dxfId="173" priority="179">
      <formula>AND(G87&gt;$H$6,G87&lt;=$H$4)</formula>
    </cfRule>
    <cfRule type="expression" dxfId="172" priority="180">
      <formula>G87&gt;$H$4</formula>
    </cfRule>
  </conditionalFormatting>
  <conditionalFormatting sqref="G88">
    <cfRule type="expression" dxfId="171" priority="173">
      <formula>G88&lt;=$H$5</formula>
    </cfRule>
    <cfRule type="expression" dxfId="170" priority="174">
      <formula>AND(G88&gt;$H$5,G88&lt;=$H$6)</formula>
    </cfRule>
    <cfRule type="expression" dxfId="169" priority="175">
      <formula>AND(G88&gt;$H$6,G88&lt;=$H$4)</formula>
    </cfRule>
    <cfRule type="expression" dxfId="168" priority="176">
      <formula>G88&gt;$H$4</formula>
    </cfRule>
  </conditionalFormatting>
  <conditionalFormatting sqref="C89">
    <cfRule type="expression" dxfId="167" priority="169">
      <formula>C89&lt;=$H$5</formula>
    </cfRule>
    <cfRule type="expression" dxfId="166" priority="170">
      <formula>AND(C89&gt;$H$5,C89&lt;=$H$6)</formula>
    </cfRule>
    <cfRule type="expression" dxfId="165" priority="171">
      <formula>AND(C89&gt;$H$6,C89&lt;=$H$4)</formula>
    </cfRule>
    <cfRule type="expression" dxfId="164" priority="172">
      <formula>C89&gt;$H$4</formula>
    </cfRule>
  </conditionalFormatting>
  <conditionalFormatting sqref="C90">
    <cfRule type="expression" dxfId="163" priority="165">
      <formula>C90&lt;=$H$5</formula>
    </cfRule>
    <cfRule type="expression" dxfId="162" priority="166">
      <formula>AND(C90&gt;$H$5,C90&lt;=$H$6)</formula>
    </cfRule>
    <cfRule type="expression" dxfId="161" priority="167">
      <formula>AND(C90&gt;$H$6,C90&lt;=$H$4)</formula>
    </cfRule>
    <cfRule type="expression" dxfId="160" priority="168">
      <formula>C90&gt;$H$4</formula>
    </cfRule>
  </conditionalFormatting>
  <conditionalFormatting sqref="C91">
    <cfRule type="expression" dxfId="159" priority="161">
      <formula>C91&lt;=$H$5</formula>
    </cfRule>
    <cfRule type="expression" dxfId="158" priority="162">
      <formula>AND(C91&gt;$H$5,C91&lt;=$H$6)</formula>
    </cfRule>
    <cfRule type="expression" dxfId="157" priority="163">
      <formula>AND(C91&gt;$H$6,C91&lt;=$H$4)</formula>
    </cfRule>
    <cfRule type="expression" dxfId="156" priority="164">
      <formula>C91&gt;$H$4</formula>
    </cfRule>
  </conditionalFormatting>
  <conditionalFormatting sqref="C92">
    <cfRule type="expression" dxfId="155" priority="157">
      <formula>C92&lt;=$H$5</formula>
    </cfRule>
    <cfRule type="expression" dxfId="154" priority="158">
      <formula>AND(C92&gt;$H$5,C92&lt;=$H$6)</formula>
    </cfRule>
    <cfRule type="expression" dxfId="153" priority="159">
      <formula>AND(C92&gt;$H$6,C92&lt;=$H$4)</formula>
    </cfRule>
    <cfRule type="expression" dxfId="152" priority="160">
      <formula>C92&gt;$H$4</formula>
    </cfRule>
  </conditionalFormatting>
  <conditionalFormatting sqref="D89">
    <cfRule type="expression" dxfId="151" priority="153">
      <formula>D89&lt;=$H$5</formula>
    </cfRule>
    <cfRule type="expression" dxfId="150" priority="154">
      <formula>AND(D89&gt;$H$5,D89&lt;=$H$6)</formula>
    </cfRule>
    <cfRule type="expression" dxfId="149" priority="155">
      <formula>AND(D89&gt;$H$6,D89&lt;=$H$4)</formula>
    </cfRule>
    <cfRule type="expression" dxfId="148" priority="156">
      <formula>D89&gt;$H$4</formula>
    </cfRule>
  </conditionalFormatting>
  <conditionalFormatting sqref="D90">
    <cfRule type="expression" dxfId="147" priority="149">
      <formula>D90&lt;=$H$5</formula>
    </cfRule>
    <cfRule type="expression" dxfId="146" priority="150">
      <formula>AND(D90&gt;$H$5,D90&lt;=$H$6)</formula>
    </cfRule>
    <cfRule type="expression" dxfId="145" priority="151">
      <formula>AND(D90&gt;$H$6,D90&lt;=$H$4)</formula>
    </cfRule>
    <cfRule type="expression" dxfId="144" priority="152">
      <formula>D90&gt;$H$4</formula>
    </cfRule>
  </conditionalFormatting>
  <conditionalFormatting sqref="D91">
    <cfRule type="expression" dxfId="143" priority="145">
      <formula>D91&lt;=$H$5</formula>
    </cfRule>
    <cfRule type="expression" dxfId="142" priority="146">
      <formula>AND(D91&gt;$H$5,D91&lt;=$H$6)</formula>
    </cfRule>
    <cfRule type="expression" dxfId="141" priority="147">
      <formula>AND(D91&gt;$H$6,D91&lt;=$H$4)</formula>
    </cfRule>
    <cfRule type="expression" dxfId="140" priority="148">
      <formula>D91&gt;$H$4</formula>
    </cfRule>
  </conditionalFormatting>
  <conditionalFormatting sqref="D92">
    <cfRule type="expression" dxfId="139" priority="141">
      <formula>D92&lt;=$H$5</formula>
    </cfRule>
    <cfRule type="expression" dxfId="138" priority="142">
      <formula>AND(D92&gt;$H$5,D92&lt;=$H$6)</formula>
    </cfRule>
    <cfRule type="expression" dxfId="137" priority="143">
      <formula>AND(D92&gt;$H$6,D92&lt;=$H$4)</formula>
    </cfRule>
    <cfRule type="expression" dxfId="136" priority="144">
      <formula>D92&gt;$H$4</formula>
    </cfRule>
  </conditionalFormatting>
  <conditionalFormatting sqref="E89">
    <cfRule type="expression" dxfId="135" priority="137">
      <formula>E89&lt;=$H$5</formula>
    </cfRule>
    <cfRule type="expression" dxfId="134" priority="138">
      <formula>AND(E89&gt;$H$5,E89&lt;=$H$6)</formula>
    </cfRule>
    <cfRule type="expression" dxfId="133" priority="139">
      <formula>AND(E89&gt;$H$6,E89&lt;=$H$4)</formula>
    </cfRule>
    <cfRule type="expression" dxfId="132" priority="140">
      <formula>E89&gt;$H$4</formula>
    </cfRule>
  </conditionalFormatting>
  <conditionalFormatting sqref="E90">
    <cfRule type="expression" dxfId="131" priority="133">
      <formula>E90&lt;=$H$5</formula>
    </cfRule>
    <cfRule type="expression" dxfId="130" priority="134">
      <formula>AND(E90&gt;$H$5,E90&lt;=$H$6)</formula>
    </cfRule>
    <cfRule type="expression" dxfId="129" priority="135">
      <formula>AND(E90&gt;$H$6,E90&lt;=$H$4)</formula>
    </cfRule>
    <cfRule type="expression" dxfId="128" priority="136">
      <formula>E90&gt;$H$4</formula>
    </cfRule>
  </conditionalFormatting>
  <conditionalFormatting sqref="E91">
    <cfRule type="expression" dxfId="127" priority="129">
      <formula>E91&lt;=$H$5</formula>
    </cfRule>
    <cfRule type="expression" dxfId="126" priority="130">
      <formula>AND(E91&gt;$H$5,E91&lt;=$H$6)</formula>
    </cfRule>
    <cfRule type="expression" dxfId="125" priority="131">
      <formula>AND(E91&gt;$H$6,E91&lt;=$H$4)</formula>
    </cfRule>
    <cfRule type="expression" dxfId="124" priority="132">
      <formula>E91&gt;$H$4</formula>
    </cfRule>
  </conditionalFormatting>
  <conditionalFormatting sqref="E92">
    <cfRule type="expression" dxfId="123" priority="125">
      <formula>E92&lt;=$H$5</formula>
    </cfRule>
    <cfRule type="expression" dxfId="122" priority="126">
      <formula>AND(E92&gt;$H$5,E92&lt;=$H$6)</formula>
    </cfRule>
    <cfRule type="expression" dxfId="121" priority="127">
      <formula>AND(E92&gt;$H$6,E92&lt;=$H$4)</formula>
    </cfRule>
    <cfRule type="expression" dxfId="120" priority="128">
      <formula>E92&gt;$H$4</formula>
    </cfRule>
  </conditionalFormatting>
  <conditionalFormatting sqref="F89">
    <cfRule type="expression" dxfId="119" priority="121">
      <formula>F89&lt;=$H$5</formula>
    </cfRule>
    <cfRule type="expression" dxfId="118" priority="122">
      <formula>AND(F89&gt;$H$5,F89&lt;=$H$6)</formula>
    </cfRule>
    <cfRule type="expression" dxfId="117" priority="123">
      <formula>AND(F89&gt;$H$6,F89&lt;=$H$4)</formula>
    </cfRule>
    <cfRule type="expression" dxfId="116" priority="124">
      <formula>F89&gt;$H$4</formula>
    </cfRule>
  </conditionalFormatting>
  <conditionalFormatting sqref="F90">
    <cfRule type="expression" dxfId="115" priority="117">
      <formula>F90&lt;=$H$5</formula>
    </cfRule>
    <cfRule type="expression" dxfId="114" priority="118">
      <formula>AND(F90&gt;$H$5,F90&lt;=$H$6)</formula>
    </cfRule>
    <cfRule type="expression" dxfId="113" priority="119">
      <formula>AND(F90&gt;$H$6,F90&lt;=$H$4)</formula>
    </cfRule>
    <cfRule type="expression" dxfId="112" priority="120">
      <formula>F90&gt;$H$4</formula>
    </cfRule>
  </conditionalFormatting>
  <conditionalFormatting sqref="F91">
    <cfRule type="expression" dxfId="111" priority="113">
      <formula>F91&lt;=$H$5</formula>
    </cfRule>
    <cfRule type="expression" dxfId="110" priority="114">
      <formula>AND(F91&gt;$H$5,F91&lt;=$H$6)</formula>
    </cfRule>
    <cfRule type="expression" dxfId="109" priority="115">
      <formula>AND(F91&gt;$H$6,F91&lt;=$H$4)</formula>
    </cfRule>
    <cfRule type="expression" dxfId="108" priority="116">
      <formula>F91&gt;$H$4</formula>
    </cfRule>
  </conditionalFormatting>
  <conditionalFormatting sqref="F92">
    <cfRule type="expression" dxfId="107" priority="109">
      <formula>F92&lt;=$H$5</formula>
    </cfRule>
    <cfRule type="expression" dxfId="106" priority="110">
      <formula>AND(F92&gt;$H$5,F92&lt;=$H$6)</formula>
    </cfRule>
    <cfRule type="expression" dxfId="105" priority="111">
      <formula>AND(F92&gt;$H$6,F92&lt;=$H$4)</formula>
    </cfRule>
    <cfRule type="expression" dxfId="104" priority="112">
      <formula>F92&gt;$H$4</formula>
    </cfRule>
  </conditionalFormatting>
  <conditionalFormatting sqref="G89">
    <cfRule type="expression" dxfId="103" priority="105">
      <formula>G89&lt;=$H$5</formula>
    </cfRule>
    <cfRule type="expression" dxfId="102" priority="106">
      <formula>AND(G89&gt;$H$5,G89&lt;=$H$6)</formula>
    </cfRule>
    <cfRule type="expression" dxfId="101" priority="107">
      <formula>AND(G89&gt;$H$6,G89&lt;=$H$4)</formula>
    </cfRule>
    <cfRule type="expression" dxfId="100" priority="108">
      <formula>G89&gt;$H$4</formula>
    </cfRule>
  </conditionalFormatting>
  <conditionalFormatting sqref="G90">
    <cfRule type="expression" dxfId="99" priority="101">
      <formula>G90&lt;=$H$5</formula>
    </cfRule>
    <cfRule type="expression" dxfId="98" priority="102">
      <formula>AND(G90&gt;$H$5,G90&lt;=$H$6)</formula>
    </cfRule>
    <cfRule type="expression" dxfId="97" priority="103">
      <formula>AND(G90&gt;$H$6,G90&lt;=$H$4)</formula>
    </cfRule>
    <cfRule type="expression" dxfId="96" priority="104">
      <formula>G90&gt;$H$4</formula>
    </cfRule>
  </conditionalFormatting>
  <conditionalFormatting sqref="G91">
    <cfRule type="expression" dxfId="95" priority="97">
      <formula>G91&lt;=$H$5</formula>
    </cfRule>
    <cfRule type="expression" dxfId="94" priority="98">
      <formula>AND(G91&gt;$H$5,G91&lt;=$H$6)</formula>
    </cfRule>
    <cfRule type="expression" dxfId="93" priority="99">
      <formula>AND(G91&gt;$H$6,G91&lt;=$H$4)</formula>
    </cfRule>
    <cfRule type="expression" dxfId="92" priority="100">
      <formula>G91&gt;$H$4</formula>
    </cfRule>
  </conditionalFormatting>
  <conditionalFormatting sqref="G92">
    <cfRule type="expression" dxfId="91" priority="93">
      <formula>G92&lt;=$H$5</formula>
    </cfRule>
    <cfRule type="expression" dxfId="90" priority="94">
      <formula>AND(G92&gt;$H$5,G92&lt;=$H$6)</formula>
    </cfRule>
    <cfRule type="expression" dxfId="89" priority="95">
      <formula>AND(G92&gt;$H$6,G92&lt;=$H$4)</formula>
    </cfRule>
    <cfRule type="expression" dxfId="88" priority="96">
      <formula>G92&gt;$H$4</formula>
    </cfRule>
  </conditionalFormatting>
  <conditionalFormatting sqref="C106:G106 C108:G108">
    <cfRule type="expression" dxfId="87" priority="85">
      <formula>C106&lt;=$B$6</formula>
    </cfRule>
    <cfRule type="expression" dxfId="86" priority="86">
      <formula>AND(C106&gt;$B$6,C106&lt;=$B$7)</formula>
    </cfRule>
    <cfRule type="expression" dxfId="85" priority="87">
      <formula>AND(C106&gt;$B$7,C106&lt;=$B$5)</formula>
    </cfRule>
    <cfRule type="expression" dxfId="84" priority="88">
      <formula>C106&gt;$B$5</formula>
    </cfRule>
  </conditionalFormatting>
  <conditionalFormatting sqref="C107:G107 C109:G109">
    <cfRule type="expression" dxfId="83" priority="81">
      <formula>C107&lt;=$B$6</formula>
    </cfRule>
    <cfRule type="expression" dxfId="82" priority="82">
      <formula>AND(C107&gt;$B$6,C107&lt;=$B$7)</formula>
    </cfRule>
    <cfRule type="expression" dxfId="81" priority="83">
      <formula>AND(C107&gt;$B$7,C107&lt;=$B$5)</formula>
    </cfRule>
    <cfRule type="expression" dxfId="80" priority="84">
      <formula>C107&gt;$B$5</formula>
    </cfRule>
  </conditionalFormatting>
  <conditionalFormatting sqref="B106:B108">
    <cfRule type="expression" dxfId="79" priority="77">
      <formula>B106&lt;=$B$6</formula>
    </cfRule>
    <cfRule type="expression" dxfId="78" priority="78">
      <formula>AND(B106&gt;$B$6,B106&lt;=$B$7)</formula>
    </cfRule>
    <cfRule type="expression" dxfId="77" priority="79">
      <formula>AND(B106&gt;$B$7,B106&lt;=$B$5)</formula>
    </cfRule>
    <cfRule type="expression" dxfId="76" priority="80">
      <formula>B106&gt;$B$5</formula>
    </cfRule>
  </conditionalFormatting>
  <conditionalFormatting sqref="C110:G110">
    <cfRule type="expression" dxfId="75" priority="73">
      <formula>C110&lt;=$B$6</formula>
    </cfRule>
    <cfRule type="expression" dxfId="74" priority="74">
      <formula>AND(C110&gt;$B$6,C110&lt;=$B$7)</formula>
    </cfRule>
    <cfRule type="expression" dxfId="73" priority="75">
      <formula>AND(C110&gt;$B$7,C110&lt;=$B$5)</formula>
    </cfRule>
    <cfRule type="expression" dxfId="72" priority="76">
      <formula>C110&gt;$B$5</formula>
    </cfRule>
  </conditionalFormatting>
  <conditionalFormatting sqref="B110">
    <cfRule type="expression" dxfId="71" priority="69">
      <formula>B110&lt;=$B$6</formula>
    </cfRule>
    <cfRule type="expression" dxfId="70" priority="70">
      <formula>AND(B110&gt;$B$6,B110&lt;=$B$7)</formula>
    </cfRule>
    <cfRule type="expression" dxfId="69" priority="71">
      <formula>AND(B110&gt;$B$7,B110&lt;=$B$5)</formula>
    </cfRule>
    <cfRule type="expression" dxfId="68" priority="72">
      <formula>B110&gt;$B$5</formula>
    </cfRule>
  </conditionalFormatting>
  <conditionalFormatting sqref="B109">
    <cfRule type="expression" dxfId="67" priority="65">
      <formula>B109&lt;=$B$6</formula>
    </cfRule>
    <cfRule type="expression" dxfId="66" priority="66">
      <formula>AND(B109&gt;$B$6,B109&lt;=$B$7)</formula>
    </cfRule>
    <cfRule type="expression" dxfId="65" priority="67">
      <formula>AND(B109&gt;$B$7,B109&lt;=$B$5)</formula>
    </cfRule>
    <cfRule type="expression" dxfId="64" priority="68">
      <formula>B109&gt;$B$5</formula>
    </cfRule>
  </conditionalFormatting>
  <conditionalFormatting sqref="B111">
    <cfRule type="expression" dxfId="63" priority="61">
      <formula>B111&lt;=$B$6</formula>
    </cfRule>
    <cfRule type="expression" dxfId="62" priority="62">
      <formula>AND(B111&gt;$B$6,B111&lt;=$B$7)</formula>
    </cfRule>
    <cfRule type="expression" dxfId="61" priority="63">
      <formula>AND(B111&gt;$B$7,B111&lt;=$B$5)</formula>
    </cfRule>
    <cfRule type="expression" dxfId="60" priority="64">
      <formula>B111&gt;$B$5</formula>
    </cfRule>
  </conditionalFormatting>
  <conditionalFormatting sqref="C111:G111">
    <cfRule type="expression" dxfId="59" priority="57">
      <formula>C111&lt;=$B$6</formula>
    </cfRule>
    <cfRule type="expression" dxfId="58" priority="58">
      <formula>AND(C111&gt;$B$6,C111&lt;=$B$7)</formula>
    </cfRule>
    <cfRule type="expression" dxfId="57" priority="59">
      <formula>AND(C111&gt;$B$7,C111&lt;=$B$5)</formula>
    </cfRule>
    <cfRule type="expression" dxfId="56" priority="60">
      <formula>C111&gt;$B$5</formula>
    </cfRule>
  </conditionalFormatting>
  <conditionalFormatting sqref="C112:G112">
    <cfRule type="expression" dxfId="55" priority="53">
      <formula>C112&lt;=$B$6</formula>
    </cfRule>
    <cfRule type="expression" dxfId="54" priority="54">
      <formula>AND(C112&gt;$B$6,C112&lt;=$B$7)</formula>
    </cfRule>
    <cfRule type="expression" dxfId="53" priority="55">
      <formula>AND(C112&gt;$B$7,C112&lt;=$B$5)</formula>
    </cfRule>
    <cfRule type="expression" dxfId="52" priority="56">
      <formula>C112&gt;$B$5</formula>
    </cfRule>
  </conditionalFormatting>
  <conditionalFormatting sqref="B112">
    <cfRule type="expression" dxfId="51" priority="49">
      <formula>B112&lt;=$B$6</formula>
    </cfRule>
    <cfRule type="expression" dxfId="50" priority="50">
      <formula>AND(B112&gt;$B$6,B112&lt;=$B$7)</formula>
    </cfRule>
    <cfRule type="expression" dxfId="49" priority="51">
      <formula>AND(B112&gt;$B$7,B112&lt;=$B$5)</formula>
    </cfRule>
    <cfRule type="expression" dxfId="48" priority="52">
      <formula>B112&gt;$B$5</formula>
    </cfRule>
  </conditionalFormatting>
  <conditionalFormatting sqref="B113">
    <cfRule type="expression" dxfId="47" priority="45">
      <formula>B113&lt;=$B$6</formula>
    </cfRule>
    <cfRule type="expression" dxfId="46" priority="46">
      <formula>AND(B113&gt;$B$6,B113&lt;=$B$7)</formula>
    </cfRule>
    <cfRule type="expression" dxfId="45" priority="47">
      <formula>AND(B113&gt;$B$7,B113&lt;=$B$5)</formula>
    </cfRule>
    <cfRule type="expression" dxfId="44" priority="48">
      <formula>B113&gt;$B$5</formula>
    </cfRule>
  </conditionalFormatting>
  <conditionalFormatting sqref="C113:G113">
    <cfRule type="expression" dxfId="43" priority="41">
      <formula>C113&lt;=$B$6</formula>
    </cfRule>
    <cfRule type="expression" dxfId="42" priority="42">
      <formula>AND(C113&gt;$B$6,C113&lt;=$B$7)</formula>
    </cfRule>
    <cfRule type="expression" dxfId="41" priority="43">
      <formula>AND(C113&gt;$B$7,C113&lt;=$B$5)</formula>
    </cfRule>
    <cfRule type="expression" dxfId="40" priority="44">
      <formula>C113&gt;$B$5</formula>
    </cfRule>
  </conditionalFormatting>
  <conditionalFormatting sqref="B114">
    <cfRule type="expression" dxfId="39" priority="37">
      <formula>B114&lt;=$B$6</formula>
    </cfRule>
    <cfRule type="expression" dxfId="38" priority="38">
      <formula>AND(B114&gt;$B$6,B114&lt;=$B$7)</formula>
    </cfRule>
    <cfRule type="expression" dxfId="37" priority="39">
      <formula>AND(B114&gt;$B$7,B114&lt;=$B$5)</formula>
    </cfRule>
    <cfRule type="expression" dxfId="36" priority="40">
      <formula>B114&gt;$B$5</formula>
    </cfRule>
  </conditionalFormatting>
  <conditionalFormatting sqref="C114:G114">
    <cfRule type="expression" dxfId="35" priority="33">
      <formula>C114&lt;=$B$6</formula>
    </cfRule>
    <cfRule type="expression" dxfId="34" priority="34">
      <formula>AND(C114&gt;$B$6,C114&lt;=$B$7)</formula>
    </cfRule>
    <cfRule type="expression" dxfId="33" priority="35">
      <formula>AND(C114&gt;$B$7,C114&lt;=$B$5)</formula>
    </cfRule>
    <cfRule type="expression" dxfId="32" priority="36">
      <formula>C114&gt;$B$5</formula>
    </cfRule>
  </conditionalFormatting>
  <conditionalFormatting sqref="C115:G115">
    <cfRule type="expression" dxfId="31" priority="29">
      <formula>C115&lt;=$B$6</formula>
    </cfRule>
    <cfRule type="expression" dxfId="30" priority="30">
      <formula>AND(C115&gt;$B$6,C115&lt;=$B$7)</formula>
    </cfRule>
    <cfRule type="expression" dxfId="29" priority="31">
      <formula>AND(C115&gt;$B$7,C115&lt;=$B$5)</formula>
    </cfRule>
    <cfRule type="expression" dxfId="28" priority="32">
      <formula>C115&gt;$B$5</formula>
    </cfRule>
  </conditionalFormatting>
  <conditionalFormatting sqref="B115">
    <cfRule type="expression" dxfId="27" priority="25">
      <formula>B115&lt;=$B$6</formula>
    </cfRule>
    <cfRule type="expression" dxfId="26" priority="26">
      <formula>AND(B115&gt;$B$6,B115&lt;=$B$7)</formula>
    </cfRule>
    <cfRule type="expression" dxfId="25" priority="27">
      <formula>AND(B115&gt;$B$7,B115&lt;=$B$5)</formula>
    </cfRule>
    <cfRule type="expression" dxfId="24" priority="28">
      <formula>B115&gt;$B$5</formula>
    </cfRule>
  </conditionalFormatting>
  <conditionalFormatting sqref="B116">
    <cfRule type="expression" dxfId="23" priority="21">
      <formula>B116&lt;=$B$6</formula>
    </cfRule>
    <cfRule type="expression" dxfId="22" priority="22">
      <formula>AND(B116&gt;$B$6,B116&lt;=$B$7)</formula>
    </cfRule>
    <cfRule type="expression" dxfId="21" priority="23">
      <formula>AND(B116&gt;$B$7,B116&lt;=$B$5)</formula>
    </cfRule>
    <cfRule type="expression" dxfId="20" priority="24">
      <formula>B116&gt;$B$5</formula>
    </cfRule>
  </conditionalFormatting>
  <conditionalFormatting sqref="C116:G116">
    <cfRule type="expression" dxfId="19" priority="17">
      <formula>C116&lt;=$B$6</formula>
    </cfRule>
    <cfRule type="expression" dxfId="18" priority="18">
      <formula>AND(C116&gt;$B$6,C116&lt;=$B$7)</formula>
    </cfRule>
    <cfRule type="expression" dxfId="17" priority="19">
      <formula>AND(C116&gt;$B$7,C116&lt;=$B$5)</formula>
    </cfRule>
    <cfRule type="expression" dxfId="16" priority="20">
      <formula>C116&gt;$B$5</formula>
    </cfRule>
  </conditionalFormatting>
  <conditionalFormatting sqref="B117">
    <cfRule type="expression" dxfId="15" priority="13">
      <formula>B117&lt;=$B$6</formula>
    </cfRule>
    <cfRule type="expression" dxfId="14" priority="14">
      <formula>AND(B117&gt;$B$6,B117&lt;=$B$7)</formula>
    </cfRule>
    <cfRule type="expression" dxfId="13" priority="15">
      <formula>AND(B117&gt;$B$7,B117&lt;=$B$5)</formula>
    </cfRule>
    <cfRule type="expression" dxfId="12" priority="16">
      <formula>B117&gt;$B$5</formula>
    </cfRule>
  </conditionalFormatting>
  <conditionalFormatting sqref="C117:G117">
    <cfRule type="expression" dxfId="11" priority="9">
      <formula>C117&lt;=$B$6</formula>
    </cfRule>
    <cfRule type="expression" dxfId="10" priority="10">
      <formula>AND(C117&gt;$B$6,C117&lt;=$B$7)</formula>
    </cfRule>
    <cfRule type="expression" dxfId="9" priority="11">
      <formula>AND(C117&gt;$B$7,C117&lt;=$B$5)</formula>
    </cfRule>
    <cfRule type="expression" dxfId="8" priority="12">
      <formula>C117&gt;$B$5</formula>
    </cfRule>
  </conditionalFormatting>
  <conditionalFormatting sqref="B118">
    <cfRule type="expression" dxfId="7" priority="5">
      <formula>B118&lt;=$B$6</formula>
    </cfRule>
    <cfRule type="expression" dxfId="6" priority="6">
      <formula>AND(B118&gt;$B$6,B118&lt;=$B$7)</formula>
    </cfRule>
    <cfRule type="expression" dxfId="5" priority="7">
      <formula>AND(B118&gt;$B$7,B118&lt;=$B$5)</formula>
    </cfRule>
    <cfRule type="expression" dxfId="4" priority="8">
      <formula>B118&gt;$B$5</formula>
    </cfRule>
  </conditionalFormatting>
  <conditionalFormatting sqref="C118:G118">
    <cfRule type="expression" dxfId="3" priority="1">
      <formula>C118&lt;=$B$6</formula>
    </cfRule>
    <cfRule type="expression" dxfId="2" priority="2">
      <formula>AND(C118&gt;$B$6,C118&lt;=$B$7)</formula>
    </cfRule>
    <cfRule type="expression" dxfId="1" priority="3">
      <formula>AND(C118&gt;$B$7,C118&lt;=$B$5)</formula>
    </cfRule>
    <cfRule type="expression" dxfId="0" priority="4">
      <formula>C118&gt;$B$5</formula>
    </cfRule>
  </conditionalFormatting>
  <pageMargins left="0.3" right="0.1" top="0.2" bottom="0.3" header="0.1" footer="0.2"/>
  <pageSetup paperSize="9" scale="62" orientation="portrait" r:id="rId1"/>
  <headerFooter scaleWithDoc="0" alignWithMargins="0">
    <oddFooter>&amp;L&amp;"Arial,Bold"&amp;12Ref. No.: 020025.04/01 &amp;R&amp;12Page &amp;P / &amp;N</oddFooter>
  </headerFooter>
  <rowBreaks count="1" manualBreakCount="1">
    <brk id="130" max="1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17</vt:i4>
      </vt:variant>
    </vt:vector>
  </HeadingPairs>
  <TitlesOfParts>
    <vt:vector size="26" baseType="lpstr">
      <vt:lpstr>Filling room (11081)</vt:lpstr>
      <vt:lpstr>Capping room (11082)</vt:lpstr>
      <vt:lpstr>A. PB 1 (21149)</vt:lpstr>
      <vt:lpstr>A. PB 3 (21142)</vt:lpstr>
      <vt:lpstr>Receiving room (11080)</vt:lpstr>
      <vt:lpstr>Air shower 3 (21154)</vt:lpstr>
      <vt:lpstr>Buffer room 3 (11079)</vt:lpstr>
      <vt:lpstr>Gowning room 2 (11076)</vt:lpstr>
      <vt:lpstr>Return room 1 (11077)</vt:lpstr>
      <vt:lpstr>'A. PB 1 (21149)'!Print_Area</vt:lpstr>
      <vt:lpstr>'A. PB 3 (21142)'!Print_Area</vt:lpstr>
      <vt:lpstr>'Air shower 3 (21154)'!Print_Area</vt:lpstr>
      <vt:lpstr>'Buffer room 3 (11079)'!Print_Area</vt:lpstr>
      <vt:lpstr>'Filling room (11081)'!Print_Area</vt:lpstr>
      <vt:lpstr>'Gowning room 2 (11076)'!Print_Area</vt:lpstr>
      <vt:lpstr>'Receiving room (11080)'!Print_Area</vt:lpstr>
      <vt:lpstr>'Return room 1 (11077)'!Print_Area</vt:lpstr>
      <vt:lpstr>'A. PB 1 (21149)'!Print_Titles</vt:lpstr>
      <vt:lpstr>'A. PB 3 (21142)'!Print_Titles</vt:lpstr>
      <vt:lpstr>'Air shower 3 (21154)'!Print_Titles</vt:lpstr>
      <vt:lpstr>'Buffer room 3 (11079)'!Print_Titles</vt:lpstr>
      <vt:lpstr>'Capping room (11082)'!Print_Titles</vt:lpstr>
      <vt:lpstr>'Filling room (11081)'!Print_Titles</vt:lpstr>
      <vt:lpstr>'Gowning room 2 (11076)'!Print_Titles</vt:lpstr>
      <vt:lpstr>'Receiving room (11080)'!Print_Titles</vt:lpstr>
      <vt:lpstr>'Return room 1 (11077)'!Print_Titles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tovantrung_qamanager</dc:creator>
  <cp:lastModifiedBy>TU_QA</cp:lastModifiedBy>
  <cp:lastPrinted>2017-06-17T07:38:31Z</cp:lastPrinted>
  <dcterms:created xsi:type="dcterms:W3CDTF">1996-10-14T23:33:28Z</dcterms:created>
  <dcterms:modified xsi:type="dcterms:W3CDTF">2020-03-10T01:48:50Z</dcterms:modified>
</cp:coreProperties>
</file>