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drawings/drawing2.xml" ContentType="application/vnd.openxmlformats-officedocument.drawing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charts/chart90.xml" ContentType="application/vnd.openxmlformats-officedocument.drawingml.chart+xml"/>
  <Override PartName="/xl/charts/chart91.xml" ContentType="application/vnd.openxmlformats-officedocument.drawingml.chart+xml"/>
  <Override PartName="/xl/charts/chart92.xml" ContentType="application/vnd.openxmlformats-officedocument.drawingml.chart+xml"/>
  <Override PartName="/xl/charts/chart93.xml" ContentType="application/vnd.openxmlformats-officedocument.drawingml.chart+xml"/>
  <Override PartName="/xl/charts/chart94.xml" ContentType="application/vnd.openxmlformats-officedocument.drawingml.chart+xml"/>
  <Override PartName="/xl/charts/chart95.xml" ContentType="application/vnd.openxmlformats-officedocument.drawingml.chart+xml"/>
  <Override PartName="/xl/charts/chart96.xml" ContentType="application/vnd.openxmlformats-officedocument.drawingml.chart+xml"/>
  <Override PartName="/xl/charts/chart97.xml" ContentType="application/vnd.openxmlformats-officedocument.drawingml.chart+xml"/>
  <Override PartName="/xl/charts/chart98.xml" ContentType="application/vnd.openxmlformats-officedocument.drawingml.chart+xml"/>
  <Override PartName="/xl/charts/chart99.xml" ContentType="application/vnd.openxmlformats-officedocument.drawingml.chart+xml"/>
  <Override PartName="/xl/charts/chart100.xml" ContentType="application/vnd.openxmlformats-officedocument.drawingml.chart+xml"/>
  <Override PartName="/xl/charts/chart101.xml" ContentType="application/vnd.openxmlformats-officedocument.drawingml.chart+xml"/>
  <Override PartName="/xl/charts/chart102.xml" ContentType="application/vnd.openxmlformats-officedocument.drawingml.chart+xml"/>
  <Override PartName="/xl/charts/chart103.xml" ContentType="application/vnd.openxmlformats-officedocument.drawingml.chart+xml"/>
  <Override PartName="/xl/charts/chart104.xml" ContentType="application/vnd.openxmlformats-officedocument.drawingml.chart+xml"/>
  <Override PartName="/xl/charts/chart105.xml" ContentType="application/vnd.openxmlformats-officedocument.drawingml.chart+xml"/>
  <Override PartName="/xl/charts/chart106.xml" ContentType="application/vnd.openxmlformats-officedocument.drawingml.chart+xml"/>
  <Override PartName="/xl/charts/chart107.xml" ContentType="application/vnd.openxmlformats-officedocument.drawingml.chart+xml"/>
  <Override PartName="/xl/charts/chart108.xml" ContentType="application/vnd.openxmlformats-officedocument.drawingml.chart+xml"/>
  <Override PartName="/xl/charts/chart109.xml" ContentType="application/vnd.openxmlformats-officedocument.drawingml.chart+xml"/>
  <Override PartName="/xl/charts/chart110.xml" ContentType="application/vnd.openxmlformats-officedocument.drawingml.chart+xml"/>
  <Override PartName="/xl/charts/chart111.xml" ContentType="application/vnd.openxmlformats-officedocument.drawingml.chart+xml"/>
  <Override PartName="/xl/charts/chart112.xml" ContentType="application/vnd.openxmlformats-officedocument.drawingml.chart+xml"/>
  <Override PartName="/xl/charts/chart113.xml" ContentType="application/vnd.openxmlformats-officedocument.drawingml.chart+xml"/>
  <Override PartName="/xl/charts/chart114.xml" ContentType="application/vnd.openxmlformats-officedocument.drawingml.chart+xml"/>
  <Override PartName="/xl/drawings/drawing3.xml" ContentType="application/vnd.openxmlformats-officedocument.drawing+xml"/>
  <Override PartName="/xl/charts/chart115.xml" ContentType="application/vnd.openxmlformats-officedocument.drawingml.chart+xml"/>
  <Override PartName="/xl/charts/chart116.xml" ContentType="application/vnd.openxmlformats-officedocument.drawingml.chart+xml"/>
  <Override PartName="/xl/charts/chart117.xml" ContentType="application/vnd.openxmlformats-officedocument.drawingml.chart+xml"/>
  <Override PartName="/xl/charts/chart118.xml" ContentType="application/vnd.openxmlformats-officedocument.drawingml.chart+xml"/>
  <Override PartName="/xl/charts/chart119.xml" ContentType="application/vnd.openxmlformats-officedocument.drawingml.chart+xml"/>
  <Override PartName="/xl/charts/chart120.xml" ContentType="application/vnd.openxmlformats-officedocument.drawingml.chart+xml"/>
  <Override PartName="/xl/charts/chart121.xml" ContentType="application/vnd.openxmlformats-officedocument.drawingml.chart+xml"/>
  <Override PartName="/xl/charts/chart122.xml" ContentType="application/vnd.openxmlformats-officedocument.drawingml.chart+xml"/>
  <Override PartName="/xl/charts/chart123.xml" ContentType="application/vnd.openxmlformats-officedocument.drawingml.chart+xml"/>
  <Override PartName="/xl/charts/chart124.xml" ContentType="application/vnd.openxmlformats-officedocument.drawingml.chart+xml"/>
  <Override PartName="/xl/charts/chart125.xml" ContentType="application/vnd.openxmlformats-officedocument.drawingml.chart+xml"/>
  <Override PartName="/xl/charts/chart126.xml" ContentType="application/vnd.openxmlformats-officedocument.drawingml.chart+xml"/>
  <Override PartName="/xl/charts/chart127.xml" ContentType="application/vnd.openxmlformats-officedocument.drawingml.chart+xml"/>
  <Override PartName="/xl/charts/chart128.xml" ContentType="application/vnd.openxmlformats-officedocument.drawingml.chart+xml"/>
  <Override PartName="/xl/charts/chart129.xml" ContentType="application/vnd.openxmlformats-officedocument.drawingml.chart+xml"/>
  <Override PartName="/xl/charts/chart130.xml" ContentType="application/vnd.openxmlformats-officedocument.drawingml.chart+xml"/>
  <Override PartName="/xl/charts/chart131.xml" ContentType="application/vnd.openxmlformats-officedocument.drawingml.chart+xml"/>
  <Override PartName="/xl/charts/chart132.xml" ContentType="application/vnd.openxmlformats-officedocument.drawingml.chart+xml"/>
  <Override PartName="/xl/charts/chart133.xml" ContentType="application/vnd.openxmlformats-officedocument.drawingml.chart+xml"/>
  <Override PartName="/xl/charts/chart134.xml" ContentType="application/vnd.openxmlformats-officedocument.drawingml.chart+xml"/>
  <Override PartName="/xl/charts/chart135.xml" ContentType="application/vnd.openxmlformats-officedocument.drawingml.chart+xml"/>
  <Override PartName="/xl/charts/chart136.xml" ContentType="application/vnd.openxmlformats-officedocument.drawingml.chart+xml"/>
  <Override PartName="/xl/charts/chart137.xml" ContentType="application/vnd.openxmlformats-officedocument.drawingml.chart+xml"/>
  <Override PartName="/xl/charts/chart138.xml" ContentType="application/vnd.openxmlformats-officedocument.drawingml.chart+xml"/>
  <Override PartName="/xl/charts/chart139.xml" ContentType="application/vnd.openxmlformats-officedocument.drawingml.chart+xml"/>
  <Override PartName="/xl/charts/chart140.xml" ContentType="application/vnd.openxmlformats-officedocument.drawingml.chart+xml"/>
  <Override PartName="/xl/charts/chart141.xml" ContentType="application/vnd.openxmlformats-officedocument.drawingml.chart+xml"/>
  <Override PartName="/xl/charts/chart142.xml" ContentType="application/vnd.openxmlformats-officedocument.drawingml.chart+xml"/>
  <Override PartName="/xl/charts/chart143.xml" ContentType="application/vnd.openxmlformats-officedocument.drawingml.chart+xml"/>
  <Override PartName="/xl/charts/chart144.xml" ContentType="application/vnd.openxmlformats-officedocument.drawingml.chart+xml"/>
  <Override PartName="/xl/charts/chart145.xml" ContentType="application/vnd.openxmlformats-officedocument.drawingml.chart+xml"/>
  <Override PartName="/xl/charts/chart146.xml" ContentType="application/vnd.openxmlformats-officedocument.drawingml.chart+xml"/>
  <Override PartName="/xl/charts/chart147.xml" ContentType="application/vnd.openxmlformats-officedocument.drawingml.chart+xml"/>
  <Override PartName="/xl/charts/chart148.xml" ContentType="application/vnd.openxmlformats-officedocument.drawingml.chart+xml"/>
  <Override PartName="/xl/charts/chart149.xml" ContentType="application/vnd.openxmlformats-officedocument.drawingml.chart+xml"/>
  <Override PartName="/xl/charts/chart150.xml" ContentType="application/vnd.openxmlformats-officedocument.drawingml.chart+xml"/>
  <Override PartName="/xl/charts/chart151.xml" ContentType="application/vnd.openxmlformats-officedocument.drawingml.chart+xml"/>
  <Override PartName="/xl/charts/chart152.xml" ContentType="application/vnd.openxmlformats-officedocument.drawingml.chart+xml"/>
  <Override PartName="/xl/charts/chart153.xml" ContentType="application/vnd.openxmlformats-officedocument.drawingml.chart+xml"/>
  <Override PartName="/xl/charts/chart154.xml" ContentType="application/vnd.openxmlformats-officedocument.drawingml.chart+xml"/>
  <Override PartName="/xl/charts/chart155.xml" ContentType="application/vnd.openxmlformats-officedocument.drawingml.chart+xml"/>
  <Override PartName="/xl/charts/chart156.xml" ContentType="application/vnd.openxmlformats-officedocument.drawingml.chart+xml"/>
  <Override PartName="/xl/charts/chart157.xml" ContentType="application/vnd.openxmlformats-officedocument.drawingml.chart+xml"/>
  <Override PartName="/xl/charts/chart158.xml" ContentType="application/vnd.openxmlformats-officedocument.drawingml.chart+xml"/>
  <Override PartName="/xl/charts/chart159.xml" ContentType="application/vnd.openxmlformats-officedocument.drawingml.chart+xml"/>
  <Override PartName="/xl/charts/chart160.xml" ContentType="application/vnd.openxmlformats-officedocument.drawingml.chart+xml"/>
  <Override PartName="/xl/charts/chart161.xml" ContentType="application/vnd.openxmlformats-officedocument.drawingml.chart+xml"/>
  <Override PartName="/xl/charts/chart162.xml" ContentType="application/vnd.openxmlformats-officedocument.drawingml.chart+xml"/>
  <Override PartName="/xl/charts/chart163.xml" ContentType="application/vnd.openxmlformats-officedocument.drawingml.chart+xml"/>
  <Override PartName="/xl/charts/chart164.xml" ContentType="application/vnd.openxmlformats-officedocument.drawingml.chart+xml"/>
  <Override PartName="/xl/charts/chart165.xml" ContentType="application/vnd.openxmlformats-officedocument.drawingml.chart+xml"/>
  <Override PartName="/xl/charts/chart166.xml" ContentType="application/vnd.openxmlformats-officedocument.drawingml.chart+xml"/>
  <Override PartName="/xl/charts/chart167.xml" ContentType="application/vnd.openxmlformats-officedocument.drawingml.chart+xml"/>
  <Override PartName="/xl/charts/chart168.xml" ContentType="application/vnd.openxmlformats-officedocument.drawingml.chart+xml"/>
  <Override PartName="/xl/charts/chart169.xml" ContentType="application/vnd.openxmlformats-officedocument.drawingml.chart+xml"/>
  <Override PartName="/xl/charts/chart170.xml" ContentType="application/vnd.openxmlformats-officedocument.drawingml.chart+xml"/>
  <Override PartName="/xl/charts/chart171.xml" ContentType="application/vnd.openxmlformats-officedocument.drawingml.chart+xml"/>
  <Override PartName="/xl/drawings/drawing4.xml" ContentType="application/vnd.openxmlformats-officedocument.drawing+xml"/>
  <Override PartName="/xl/charts/chart172.xml" ContentType="application/vnd.openxmlformats-officedocument.drawingml.chart+xml"/>
  <Override PartName="/xl/charts/chart173.xml" ContentType="application/vnd.openxmlformats-officedocument.drawingml.chart+xml"/>
  <Override PartName="/xl/charts/chart174.xml" ContentType="application/vnd.openxmlformats-officedocument.drawingml.chart+xml"/>
  <Override PartName="/xl/charts/chart175.xml" ContentType="application/vnd.openxmlformats-officedocument.drawingml.chart+xml"/>
  <Override PartName="/xl/charts/chart176.xml" ContentType="application/vnd.openxmlformats-officedocument.drawingml.chart+xml"/>
  <Override PartName="/xl/charts/chart177.xml" ContentType="application/vnd.openxmlformats-officedocument.drawingml.chart+xml"/>
  <Override PartName="/xl/charts/chart178.xml" ContentType="application/vnd.openxmlformats-officedocument.drawingml.chart+xml"/>
  <Override PartName="/xl/charts/chart179.xml" ContentType="application/vnd.openxmlformats-officedocument.drawingml.chart+xml"/>
  <Override PartName="/xl/charts/chart180.xml" ContentType="application/vnd.openxmlformats-officedocument.drawingml.chart+xml"/>
  <Override PartName="/xl/charts/chart181.xml" ContentType="application/vnd.openxmlformats-officedocument.drawingml.chart+xml"/>
  <Override PartName="/xl/charts/chart182.xml" ContentType="application/vnd.openxmlformats-officedocument.drawingml.chart+xml"/>
  <Override PartName="/xl/charts/chart183.xml" ContentType="application/vnd.openxmlformats-officedocument.drawingml.chart+xml"/>
  <Override PartName="/xl/charts/chart184.xml" ContentType="application/vnd.openxmlformats-officedocument.drawingml.chart+xml"/>
  <Override PartName="/xl/charts/chart185.xml" ContentType="application/vnd.openxmlformats-officedocument.drawingml.chart+xml"/>
  <Override PartName="/xl/charts/chart186.xml" ContentType="application/vnd.openxmlformats-officedocument.drawingml.chart+xml"/>
  <Override PartName="/xl/charts/chart187.xml" ContentType="application/vnd.openxmlformats-officedocument.drawingml.chart+xml"/>
  <Override PartName="/xl/charts/chart188.xml" ContentType="application/vnd.openxmlformats-officedocument.drawingml.chart+xml"/>
  <Override PartName="/xl/charts/chart189.xml" ContentType="application/vnd.openxmlformats-officedocument.drawingml.chart+xml"/>
  <Override PartName="/xl/charts/chart190.xml" ContentType="application/vnd.openxmlformats-officedocument.drawingml.chart+xml"/>
  <Override PartName="/xl/charts/chart191.xml" ContentType="application/vnd.openxmlformats-officedocument.drawingml.chart+xml"/>
  <Override PartName="/xl/charts/chart192.xml" ContentType="application/vnd.openxmlformats-officedocument.drawingml.chart+xml"/>
  <Override PartName="/xl/charts/chart193.xml" ContentType="application/vnd.openxmlformats-officedocument.drawingml.chart+xml"/>
  <Override PartName="/xl/charts/chart194.xml" ContentType="application/vnd.openxmlformats-officedocument.drawingml.chart+xml"/>
  <Override PartName="/xl/charts/chart195.xml" ContentType="application/vnd.openxmlformats-officedocument.drawingml.chart+xml"/>
  <Override PartName="/xl/charts/chart196.xml" ContentType="application/vnd.openxmlformats-officedocument.drawingml.chart+xml"/>
  <Override PartName="/xl/charts/chart197.xml" ContentType="application/vnd.openxmlformats-officedocument.drawingml.chart+xml"/>
  <Override PartName="/xl/charts/chart198.xml" ContentType="application/vnd.openxmlformats-officedocument.drawingml.chart+xml"/>
  <Override PartName="/xl/charts/chart199.xml" ContentType="application/vnd.openxmlformats-officedocument.drawingml.chart+xml"/>
  <Override PartName="/xl/charts/chart200.xml" ContentType="application/vnd.openxmlformats-officedocument.drawingml.chart+xml"/>
  <Override PartName="/xl/charts/chart201.xml" ContentType="application/vnd.openxmlformats-officedocument.drawingml.chart+xml"/>
  <Override PartName="/xl/charts/chart202.xml" ContentType="application/vnd.openxmlformats-officedocument.drawingml.chart+xml"/>
  <Override PartName="/xl/charts/chart203.xml" ContentType="application/vnd.openxmlformats-officedocument.drawingml.chart+xml"/>
  <Override PartName="/xl/charts/chart204.xml" ContentType="application/vnd.openxmlformats-officedocument.drawingml.chart+xml"/>
  <Override PartName="/xl/charts/chart205.xml" ContentType="application/vnd.openxmlformats-officedocument.drawingml.chart+xml"/>
  <Override PartName="/xl/charts/chart206.xml" ContentType="application/vnd.openxmlformats-officedocument.drawingml.chart+xml"/>
  <Override PartName="/xl/charts/chart207.xml" ContentType="application/vnd.openxmlformats-officedocument.drawingml.chart+xml"/>
  <Override PartName="/xl/charts/chart208.xml" ContentType="application/vnd.openxmlformats-officedocument.drawingml.chart+xml"/>
  <Override PartName="/xl/charts/chart209.xml" ContentType="application/vnd.openxmlformats-officedocument.drawingml.chart+xml"/>
  <Override PartName="/xl/charts/chart210.xml" ContentType="application/vnd.openxmlformats-officedocument.drawingml.chart+xml"/>
  <Override PartName="/xl/charts/chart211.xml" ContentType="application/vnd.openxmlformats-officedocument.drawingml.chart+xml"/>
  <Override PartName="/xl/charts/chart212.xml" ContentType="application/vnd.openxmlformats-officedocument.drawingml.chart+xml"/>
  <Override PartName="/xl/charts/chart213.xml" ContentType="application/vnd.openxmlformats-officedocument.drawingml.chart+xml"/>
  <Override PartName="/xl/charts/chart214.xml" ContentType="application/vnd.openxmlformats-officedocument.drawingml.chart+xml"/>
  <Override PartName="/xl/charts/chart215.xml" ContentType="application/vnd.openxmlformats-officedocument.drawingml.chart+xml"/>
  <Override PartName="/xl/charts/chart216.xml" ContentType="application/vnd.openxmlformats-officedocument.drawingml.chart+xml"/>
  <Override PartName="/xl/charts/chart217.xml" ContentType="application/vnd.openxmlformats-officedocument.drawingml.chart+xml"/>
  <Override PartName="/xl/charts/chart218.xml" ContentType="application/vnd.openxmlformats-officedocument.drawingml.chart+xml"/>
  <Override PartName="/xl/charts/chart219.xml" ContentType="application/vnd.openxmlformats-officedocument.drawingml.chart+xml"/>
  <Override PartName="/xl/charts/chart220.xml" ContentType="application/vnd.openxmlformats-officedocument.drawingml.chart+xml"/>
  <Override PartName="/xl/charts/chart221.xml" ContentType="application/vnd.openxmlformats-officedocument.drawingml.chart+xml"/>
  <Override PartName="/xl/charts/chart222.xml" ContentType="application/vnd.openxmlformats-officedocument.drawingml.chart+xml"/>
  <Override PartName="/xl/charts/chart223.xml" ContentType="application/vnd.openxmlformats-officedocument.drawingml.chart+xml"/>
  <Override PartName="/xl/charts/chart224.xml" ContentType="application/vnd.openxmlformats-officedocument.drawingml.chart+xml"/>
  <Override PartName="/xl/charts/chart225.xml" ContentType="application/vnd.openxmlformats-officedocument.drawingml.chart+xml"/>
  <Override PartName="/xl/charts/chart226.xml" ContentType="application/vnd.openxmlformats-officedocument.drawingml.chart+xml"/>
  <Override PartName="/xl/charts/chart227.xml" ContentType="application/vnd.openxmlformats-officedocument.drawingml.chart+xml"/>
  <Override PartName="/xl/charts/chart22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1_QUALIFICATION\1_REPORT\Betalactam\EM - BETA\5_VS BST_2019\BAO CAO TK VS_ PHONG_BST_2018\Cấp C\"/>
    </mc:Choice>
  </mc:AlternateContent>
  <bookViews>
    <workbookView xWindow="0" yWindow="0" windowWidth="20400" windowHeight="7776" tabRatio="952" activeTab="3"/>
  </bookViews>
  <sheets>
    <sheet name="Gowning room 1 (11075)" sheetId="34" r:id="rId1"/>
    <sheet name="Return room 2 (11078)" sheetId="35" r:id="rId2"/>
    <sheet name="Preparation room 1 (11068)" sheetId="2" r:id="rId3"/>
    <sheet name="Gowning room 1 (11067)" sheetId="38" r:id="rId4"/>
  </sheets>
  <definedNames>
    <definedName name="_xlnm._FilterDatabase" localSheetId="3" hidden="1">'Gowning room 1 (11067)'!#REF!</definedName>
    <definedName name="_xlnm._FilterDatabase" localSheetId="0" hidden="1">'Gowning room 1 (11075)'!#REF!</definedName>
    <definedName name="_xlnm._FilterDatabase" localSheetId="2" hidden="1">'Preparation room 1 (11068)'!#REF!</definedName>
    <definedName name="_xlnm._FilterDatabase" localSheetId="1" hidden="1">'Return room 2 (11078)'!#REF!</definedName>
    <definedName name="_xlnm.Print_Area" localSheetId="3">'Gowning room 1 (11067)'!$A$1:$R$99</definedName>
    <definedName name="_xlnm.Print_Area" localSheetId="0">'Gowning room 1 (11075)'!$A$1:$P$99</definedName>
    <definedName name="_xlnm.Print_Area" localSheetId="2">'Preparation room 1 (11068)'!$A$1:$S$99</definedName>
    <definedName name="_xlnm.Print_Area" localSheetId="1">'Return room 2 (11078)'!$A$1:$R$99</definedName>
    <definedName name="_xlnm.Print_Titles" localSheetId="3">'Gowning room 1 (11067)'!$1:$9</definedName>
    <definedName name="_xlnm.Print_Titles" localSheetId="0">'Gowning room 1 (11075)'!$1:$9</definedName>
    <definedName name="_xlnm.Print_Titles" localSheetId="2">'Preparation room 1 (11068)'!$1:$9</definedName>
    <definedName name="_xlnm.Print_Titles" localSheetId="1">'Return room 2 (11078)'!$1:$9</definedName>
    <definedName name="Z_B0B9736D_9E0A_43CB_9E72_F805E9BDE0DD_.wvu.FilterData" localSheetId="3" hidden="1">'Gowning room 1 (11067)'!$A$11:$J$11</definedName>
    <definedName name="Z_B0B9736D_9E0A_43CB_9E72_F805E9BDE0DD_.wvu.FilterData" localSheetId="0" hidden="1">'Gowning room 1 (11075)'!$A$11:$K$11</definedName>
    <definedName name="Z_B0B9736D_9E0A_43CB_9E72_F805E9BDE0DD_.wvu.FilterData" localSheetId="2" hidden="1">'Preparation room 1 (11068)'!$A$11:$K$11</definedName>
    <definedName name="Z_B0B9736D_9E0A_43CB_9E72_F805E9BDE0DD_.wvu.FilterData" localSheetId="1" hidden="1">'Return room 2 (11078)'!$A$11:$J$11</definedName>
    <definedName name="Z_B0B9736D_9E0A_43CB_9E72_F805E9BDE0DD_.wvu.PrintArea" localSheetId="3" hidden="1">'Gowning room 1 (11067)'!$A$1:$J$11</definedName>
    <definedName name="Z_B0B9736D_9E0A_43CB_9E72_F805E9BDE0DD_.wvu.PrintArea" localSheetId="0" hidden="1">'Gowning room 1 (11075)'!$A$1:$K$11</definedName>
    <definedName name="Z_B0B9736D_9E0A_43CB_9E72_F805E9BDE0DD_.wvu.PrintArea" localSheetId="2" hidden="1">'Preparation room 1 (11068)'!$A$1:$L$11</definedName>
    <definedName name="Z_B0B9736D_9E0A_43CB_9E72_F805E9BDE0DD_.wvu.PrintArea" localSheetId="1" hidden="1">'Return room 2 (11078)'!$A$1:$J$11</definedName>
    <definedName name="Z_B0B9736D_9E0A_43CB_9E72_F805E9BDE0DD_.wvu.PrintTitles" localSheetId="3" hidden="1">'Gowning room 1 (11067)'!$1:$11</definedName>
    <definedName name="Z_B0B9736D_9E0A_43CB_9E72_F805E9BDE0DD_.wvu.PrintTitles" localSheetId="0" hidden="1">'Gowning room 1 (11075)'!$1:$11</definedName>
    <definedName name="Z_B0B9736D_9E0A_43CB_9E72_F805E9BDE0DD_.wvu.PrintTitles" localSheetId="2" hidden="1">'Preparation room 1 (11068)'!$1:$11</definedName>
    <definedName name="Z_B0B9736D_9E0A_43CB_9E72_F805E9BDE0DD_.wvu.PrintTitles" localSheetId="1" hidden="1">'Return room 2 (11078)'!$1:$11</definedName>
  </definedNames>
  <calcPr calcId="152511"/>
  <customWorkbookViews>
    <customWorkbookView name="Smart - Personal View" guid="{B0B9736D-9E0A-43CB-9E72-F805E9BDE0DD}" mergeInterval="0" personalView="1" maximized="1" windowWidth="1020" windowHeight="596" activeSheetId="1"/>
  </customWorkbookViews>
</workbook>
</file>

<file path=xl/calcChain.xml><?xml version="1.0" encoding="utf-8"?>
<calcChain xmlns="http://schemas.openxmlformats.org/spreadsheetml/2006/main">
  <c r="E73" i="38" l="1"/>
  <c r="D73" i="38"/>
  <c r="C73" i="38"/>
  <c r="E66" i="38"/>
  <c r="D66" i="38"/>
  <c r="C66" i="38"/>
  <c r="F73" i="2"/>
  <c r="E73" i="2"/>
  <c r="D73" i="2"/>
  <c r="C73" i="2"/>
  <c r="F66" i="2"/>
  <c r="E66" i="2"/>
  <c r="D66" i="2"/>
  <c r="C66" i="2"/>
  <c r="E73" i="35"/>
  <c r="D73" i="35"/>
  <c r="C73" i="35"/>
  <c r="E66" i="35"/>
  <c r="D66" i="35"/>
  <c r="C66" i="35"/>
  <c r="E73" i="34"/>
  <c r="D73" i="34"/>
  <c r="C73" i="34"/>
  <c r="E66" i="34"/>
  <c r="D66" i="34"/>
  <c r="C66" i="34"/>
  <c r="M61" i="38" l="1"/>
  <c r="M62" i="38"/>
  <c r="O61" i="2"/>
  <c r="O62" i="2"/>
  <c r="M61" i="35"/>
  <c r="M62" i="35"/>
  <c r="N58" i="34"/>
  <c r="N59" i="34"/>
  <c r="A36" i="38" l="1"/>
  <c r="N44" i="34"/>
  <c r="N45" i="34"/>
  <c r="N46" i="34"/>
  <c r="N47" i="34"/>
  <c r="N48" i="34"/>
  <c r="N49" i="34"/>
  <c r="N50" i="34"/>
  <c r="N51" i="34"/>
  <c r="N52" i="34"/>
  <c r="N53" i="34"/>
  <c r="N54" i="34"/>
  <c r="N55" i="34"/>
  <c r="N56" i="34"/>
  <c r="N57" i="34"/>
  <c r="N60" i="34"/>
  <c r="N61" i="34"/>
  <c r="N62" i="34"/>
  <c r="N63" i="34"/>
  <c r="N43" i="34"/>
  <c r="N42" i="34"/>
  <c r="N41" i="34"/>
  <c r="N40" i="34"/>
  <c r="N39" i="34"/>
  <c r="N38" i="34"/>
  <c r="N37" i="34"/>
  <c r="N36" i="34"/>
  <c r="N35" i="34"/>
  <c r="N34" i="34"/>
  <c r="N33" i="34"/>
  <c r="N32" i="34"/>
  <c r="N31" i="34"/>
  <c r="N30" i="34"/>
  <c r="N29" i="34"/>
  <c r="N28" i="34"/>
  <c r="N27" i="34"/>
  <c r="N26" i="34"/>
  <c r="N25" i="34"/>
  <c r="N24" i="34"/>
  <c r="N23" i="34"/>
  <c r="N22" i="34"/>
  <c r="N21" i="34"/>
  <c r="N20" i="34"/>
  <c r="N19" i="34"/>
  <c r="N18" i="34"/>
  <c r="N17" i="34"/>
  <c r="N16" i="34"/>
  <c r="N15" i="34"/>
  <c r="N14" i="34"/>
  <c r="N13" i="34"/>
  <c r="A45" i="2" l="1"/>
  <c r="D65" i="38" l="1"/>
  <c r="E65" i="38"/>
  <c r="C65" i="38"/>
  <c r="D65" i="2"/>
  <c r="E65" i="2"/>
  <c r="F65" i="2"/>
  <c r="C65" i="2"/>
  <c r="D65" i="35"/>
  <c r="E65" i="35"/>
  <c r="C65" i="35"/>
  <c r="D65" i="34"/>
  <c r="E65" i="34"/>
  <c r="C65" i="34"/>
  <c r="A62" i="38" l="1"/>
  <c r="A63" i="38"/>
  <c r="A52" i="38" l="1"/>
  <c r="A53" i="38"/>
  <c r="A54" i="38"/>
  <c r="A55" i="38"/>
  <c r="A56" i="38"/>
  <c r="A57" i="38"/>
  <c r="A58" i="38"/>
  <c r="A59" i="38"/>
  <c r="A60" i="38"/>
  <c r="A57" i="2"/>
  <c r="A58" i="2"/>
  <c r="A59" i="2"/>
  <c r="A60" i="2"/>
  <c r="A62" i="2"/>
  <c r="A63" i="2"/>
  <c r="A59" i="35"/>
  <c r="A60" i="35"/>
  <c r="A62" i="35"/>
  <c r="A63" i="35"/>
  <c r="A51" i="38" l="1"/>
  <c r="A56" i="2" l="1"/>
  <c r="A58" i="35"/>
  <c r="A48" i="35" l="1"/>
  <c r="A49" i="35"/>
  <c r="A50" i="35"/>
  <c r="A51" i="35"/>
  <c r="A52" i="35"/>
  <c r="A53" i="35"/>
  <c r="A54" i="35"/>
  <c r="A55" i="35"/>
  <c r="A56" i="35"/>
  <c r="A57" i="35"/>
  <c r="A41" i="38"/>
  <c r="A42" i="38"/>
  <c r="A43" i="38"/>
  <c r="A44" i="38"/>
  <c r="A45" i="38"/>
  <c r="A46" i="38"/>
  <c r="A47" i="38"/>
  <c r="A48" i="38"/>
  <c r="A49" i="38"/>
  <c r="A50" i="38"/>
  <c r="A46" i="2"/>
  <c r="A47" i="2"/>
  <c r="A48" i="2"/>
  <c r="A49" i="2"/>
  <c r="A50" i="2"/>
  <c r="A51" i="2"/>
  <c r="A52" i="2"/>
  <c r="A53" i="2"/>
  <c r="A54" i="2"/>
  <c r="A55" i="2"/>
  <c r="E74" i="38" l="1"/>
  <c r="D74" i="38"/>
  <c r="C74" i="38"/>
  <c r="E67" i="38"/>
  <c r="D67" i="38"/>
  <c r="C67" i="38"/>
  <c r="E72" i="38"/>
  <c r="D72" i="38"/>
  <c r="C72" i="38"/>
  <c r="E64" i="38"/>
  <c r="C64" i="38"/>
  <c r="J9" i="38"/>
  <c r="C9" i="38"/>
  <c r="J5" i="38"/>
  <c r="J9" i="35"/>
  <c r="C9" i="35"/>
  <c r="J5" i="35"/>
  <c r="E74" i="35"/>
  <c r="D74" i="35"/>
  <c r="C74" i="35"/>
  <c r="E67" i="35"/>
  <c r="D67" i="35"/>
  <c r="C67" i="35"/>
  <c r="E72" i="35"/>
  <c r="D72" i="35"/>
  <c r="C72" i="35"/>
  <c r="E64" i="35"/>
  <c r="C64" i="35"/>
  <c r="K9" i="2"/>
  <c r="K5" i="2"/>
  <c r="C9" i="2"/>
  <c r="E74" i="34"/>
  <c r="D74" i="34"/>
  <c r="C74" i="34"/>
  <c r="E67" i="34"/>
  <c r="D67" i="34"/>
  <c r="C67" i="34"/>
  <c r="E72" i="34"/>
  <c r="D72" i="34"/>
  <c r="C72" i="34"/>
  <c r="E71" i="34"/>
  <c r="D71" i="34"/>
  <c r="C71" i="34"/>
  <c r="E64" i="34"/>
  <c r="D64" i="34"/>
  <c r="D64" i="2"/>
  <c r="D67" i="2"/>
  <c r="C64" i="2"/>
  <c r="F64" i="2"/>
  <c r="C71" i="2"/>
  <c r="D71" i="2"/>
  <c r="E71" i="2"/>
  <c r="C72" i="2"/>
  <c r="D72" i="2"/>
  <c r="E72" i="2"/>
  <c r="F72" i="2"/>
  <c r="C67" i="2"/>
  <c r="E67" i="2"/>
  <c r="F67" i="2"/>
  <c r="C74" i="2"/>
  <c r="D74" i="2"/>
  <c r="E74" i="2"/>
  <c r="F74" i="2"/>
  <c r="O46" i="2" l="1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3" i="2"/>
  <c r="M13" i="35"/>
  <c r="M14" i="35"/>
  <c r="M15" i="35"/>
  <c r="M16" i="35"/>
  <c r="M17" i="35"/>
  <c r="M18" i="35"/>
  <c r="M19" i="35"/>
  <c r="M20" i="35"/>
  <c r="M21" i="35"/>
  <c r="M22" i="35"/>
  <c r="M23" i="35"/>
  <c r="M24" i="35"/>
  <c r="M25" i="35"/>
  <c r="M26" i="35"/>
  <c r="M27" i="35"/>
  <c r="M28" i="35"/>
  <c r="M29" i="35"/>
  <c r="M30" i="35"/>
  <c r="M31" i="35"/>
  <c r="M32" i="35"/>
  <c r="M33" i="35"/>
  <c r="M34" i="35"/>
  <c r="M35" i="35"/>
  <c r="M36" i="35"/>
  <c r="M37" i="35"/>
  <c r="M38" i="35"/>
  <c r="M39" i="35"/>
  <c r="M47" i="35"/>
  <c r="M45" i="35"/>
  <c r="M43" i="35"/>
  <c r="M41" i="35"/>
  <c r="M46" i="35"/>
  <c r="M44" i="35"/>
  <c r="M42" i="35"/>
  <c r="M40" i="35"/>
  <c r="M63" i="38"/>
  <c r="M58" i="35"/>
  <c r="M59" i="35"/>
  <c r="M60" i="35"/>
  <c r="M63" i="35"/>
  <c r="M52" i="38"/>
  <c r="M56" i="38"/>
  <c r="M53" i="38"/>
  <c r="M55" i="38"/>
  <c r="M57" i="38"/>
  <c r="M59" i="38"/>
  <c r="M60" i="38"/>
  <c r="M54" i="38"/>
  <c r="M58" i="38"/>
  <c r="M51" i="38"/>
  <c r="D68" i="35"/>
  <c r="E75" i="2"/>
  <c r="D68" i="38"/>
  <c r="C68" i="38"/>
  <c r="D64" i="35"/>
  <c r="D68" i="34"/>
  <c r="M45" i="38"/>
  <c r="M43" i="38"/>
  <c r="M44" i="38"/>
  <c r="M46" i="38"/>
  <c r="M50" i="38"/>
  <c r="M48" i="38"/>
  <c r="M49" i="38"/>
  <c r="M47" i="38"/>
  <c r="C75" i="38"/>
  <c r="C71" i="38"/>
  <c r="E75" i="38"/>
  <c r="E71" i="38"/>
  <c r="D75" i="38"/>
  <c r="D71" i="38"/>
  <c r="D75" i="2"/>
  <c r="C75" i="2"/>
  <c r="F75" i="2"/>
  <c r="F71" i="2"/>
  <c r="M52" i="35"/>
  <c r="M51" i="35"/>
  <c r="M50" i="35"/>
  <c r="C75" i="35"/>
  <c r="C71" i="35"/>
  <c r="E75" i="35"/>
  <c r="E71" i="35"/>
  <c r="C68" i="35"/>
  <c r="D75" i="35"/>
  <c r="D71" i="35"/>
  <c r="M57" i="35"/>
  <c r="M56" i="35"/>
  <c r="M55" i="35"/>
  <c r="M54" i="35"/>
  <c r="C75" i="34"/>
  <c r="D75" i="34"/>
  <c r="E75" i="34"/>
  <c r="C68" i="34"/>
  <c r="E68" i="38"/>
  <c r="D64" i="38"/>
  <c r="E68" i="35"/>
  <c r="C64" i="34"/>
  <c r="E68" i="2"/>
  <c r="E64" i="2"/>
  <c r="C68" i="2"/>
  <c r="E68" i="34"/>
  <c r="F68" i="2"/>
  <c r="M53" i="35"/>
  <c r="M49" i="35"/>
  <c r="M48" i="35"/>
  <c r="D68" i="2"/>
</calcChain>
</file>

<file path=xl/sharedStrings.xml><?xml version="1.0" encoding="utf-8"?>
<sst xmlns="http://schemas.openxmlformats.org/spreadsheetml/2006/main" count="216" uniqueCount="84">
  <si>
    <r>
      <t xml:space="preserve">          PYMEPHARCO</t>
    </r>
    <r>
      <rPr>
        <b/>
        <sz val="12"/>
        <rFont val="Arial"/>
        <family val="2"/>
      </rPr>
      <t xml:space="preserve">
            TUY HOA CITY, PHU YEN</t>
    </r>
  </si>
  <si>
    <r>
      <t xml:space="preserve">Thời gian:
</t>
    </r>
    <r>
      <rPr>
        <i/>
        <sz val="10"/>
        <rFont val="Arial"/>
        <family val="2"/>
      </rPr>
      <t>Period</t>
    </r>
  </si>
  <si>
    <r>
      <t xml:space="preserve">Người lập/ Ngày:
</t>
    </r>
    <r>
      <rPr>
        <i/>
        <sz val="10"/>
        <rFont val="Arial"/>
        <family val="2"/>
      </rPr>
      <t>Prepared by/ Date</t>
    </r>
  </si>
  <si>
    <r>
      <t xml:space="preserve">Người kiểm tra/ Ngày:
</t>
    </r>
    <r>
      <rPr>
        <i/>
        <sz val="10"/>
        <rFont val="Arial"/>
        <family val="2"/>
      </rPr>
      <t>Checked by/ Date</t>
    </r>
  </si>
  <si>
    <r>
      <t xml:space="preserve">Khu vực:
</t>
    </r>
    <r>
      <rPr>
        <i/>
        <sz val="10"/>
        <rFont val="Arial"/>
        <family val="2"/>
      </rPr>
      <t>Area</t>
    </r>
  </si>
  <si>
    <r>
      <t xml:space="preserve">Tên phòng:
</t>
    </r>
    <r>
      <rPr>
        <i/>
        <sz val="10"/>
        <rFont val="Arial"/>
        <family val="2"/>
      </rPr>
      <t>Room name</t>
    </r>
  </si>
  <si>
    <r>
      <t xml:space="preserve">Cấp sạch:
</t>
    </r>
    <r>
      <rPr>
        <i/>
        <sz val="10"/>
        <rFont val="Arial"/>
        <family val="2"/>
      </rPr>
      <t>Grade</t>
    </r>
  </si>
  <si>
    <r>
      <t xml:space="preserve">Phương pháp lấy mẫu:
</t>
    </r>
    <r>
      <rPr>
        <i/>
        <sz val="10"/>
        <rFont val="Arial"/>
        <family val="2"/>
      </rPr>
      <t>Sampling method</t>
    </r>
  </si>
  <si>
    <r>
      <t xml:space="preserve">Mã số:
</t>
    </r>
    <r>
      <rPr>
        <i/>
        <sz val="10"/>
        <rFont val="Arial"/>
        <family val="2"/>
      </rPr>
      <t>ID No.</t>
    </r>
  </si>
  <si>
    <r>
      <t xml:space="preserve">Tần suất lấy mẫu:
</t>
    </r>
    <r>
      <rPr>
        <i/>
        <sz val="10"/>
        <rFont val="Arial"/>
        <family val="2"/>
      </rPr>
      <t>Sampling frequency</t>
    </r>
  </si>
  <si>
    <r>
      <t xml:space="preserve">Số điểm lấy mẫu:
</t>
    </r>
    <r>
      <rPr>
        <i/>
        <sz val="10"/>
        <rFont val="Arial"/>
        <family val="2"/>
      </rPr>
      <t>Q’ty of sampling locations</t>
    </r>
  </si>
  <si>
    <t>Avg</t>
  </si>
  <si>
    <t>Min</t>
  </si>
  <si>
    <t>Max</t>
  </si>
  <si>
    <t>SD</t>
  </si>
  <si>
    <t>RSD</t>
  </si>
  <si>
    <r>
      <t xml:space="preserve">Stt
</t>
    </r>
    <r>
      <rPr>
        <i/>
        <sz val="10"/>
        <rFont val="Arial"/>
        <family val="2"/>
      </rPr>
      <t>No.</t>
    </r>
  </si>
  <si>
    <t>CFU/Plate</t>
  </si>
  <si>
    <r>
      <t xml:space="preserve">Nhận xét / </t>
    </r>
    <r>
      <rPr>
        <i/>
        <sz val="10"/>
        <rFont val="Arial"/>
        <family val="2"/>
      </rPr>
      <t>Comments</t>
    </r>
    <r>
      <rPr>
        <sz val="10"/>
        <rFont val="Arial"/>
        <family val="2"/>
      </rPr>
      <t>:</t>
    </r>
  </si>
  <si>
    <r>
      <t xml:space="preserve">Bộ phận:
</t>
    </r>
    <r>
      <rPr>
        <i/>
        <sz val="10"/>
        <rFont val="Arial"/>
        <family val="2"/>
      </rPr>
      <t>Department</t>
    </r>
  </si>
  <si>
    <r>
      <t xml:space="preserve">Ngày
</t>
    </r>
    <r>
      <rPr>
        <i/>
        <sz val="10"/>
        <rFont val="Arial"/>
        <family val="2"/>
      </rPr>
      <t>Date</t>
    </r>
  </si>
  <si>
    <r>
      <t xml:space="preserve">Phân xưởng thuốc vô trùng betalactam
</t>
    </r>
    <r>
      <rPr>
        <i/>
        <sz val="10"/>
        <rFont val="Arial"/>
        <family val="2"/>
        <charset val="163"/>
      </rPr>
      <t>Betalactam sterile workshop</t>
    </r>
  </si>
  <si>
    <r>
      <t xml:space="preserve">Sản xuất
</t>
    </r>
    <r>
      <rPr>
        <i/>
        <sz val="10"/>
        <rFont val="Arial"/>
        <family val="2"/>
        <charset val="163"/>
      </rPr>
      <t>Production</t>
    </r>
  </si>
  <si>
    <t>Kết quả của 3 tháng trước:</t>
  </si>
  <si>
    <t>Results of 3 months previous period</t>
  </si>
  <si>
    <r>
      <t xml:space="preserve">Lấy mẫu bề mặt
</t>
    </r>
    <r>
      <rPr>
        <i/>
        <sz val="10"/>
        <rFont val="Arial"/>
        <family val="2"/>
        <charset val="163"/>
      </rPr>
      <t>Surface sampling</t>
    </r>
  </si>
  <si>
    <t>C</t>
  </si>
  <si>
    <r>
      <t xml:space="preserve">Phòng chuẩn bị 1
</t>
    </r>
    <r>
      <rPr>
        <i/>
        <sz val="10"/>
        <rFont val="Arial"/>
        <family val="2"/>
        <charset val="163"/>
      </rPr>
      <t>Preparation room 1</t>
    </r>
  </si>
  <si>
    <r>
      <t>Phòng thay trang phục 1 (khu vực vô trùng)</t>
    </r>
    <r>
      <rPr>
        <i/>
        <sz val="10"/>
        <rFont val="Arial"/>
        <family val="2"/>
        <charset val="163"/>
      </rPr>
      <t xml:space="preserve">
Gowning room 1 (aseptic area)</t>
    </r>
  </si>
  <si>
    <r>
      <t xml:space="preserve">Lối ra 2 (khu vực vô trùng)
</t>
    </r>
    <r>
      <rPr>
        <i/>
        <sz val="10"/>
        <rFont val="Arial"/>
        <family val="2"/>
        <charset val="163"/>
      </rPr>
      <t>Return room 2 (aseptic area)</t>
    </r>
  </si>
  <si>
    <r>
      <t xml:space="preserve">Phòng thay trang phục 1
</t>
    </r>
    <r>
      <rPr>
        <i/>
        <sz val="10"/>
        <rFont val="Arial"/>
        <family val="2"/>
        <charset val="163"/>
      </rPr>
      <t>Gowning room 1</t>
    </r>
  </si>
  <si>
    <t>Lối ra 2 (khu vực vô trùng) (11078) - cấp sạch C - Phân xưởng thuốc vô trùng betalactam: Lấy mẫu bề mặt từ 04/01/16 đến 31/03/16 của mỗi điểm lấy mẫu không có giá trị nào vượt giới hạn cảnh báo, xu hướng ổn định; so với quý 4 năm 2015, vi sinh của mỗi điểm lấy mẫu biến đổi không có ý nghĩa, kết quả ổn định.</t>
  </si>
  <si>
    <t>Phòng chuẩn bị 1 (11068) - cấp sạch C - Phân xưởng thuốc vô trùng betalactam: Lấy mẫu bề mặt từ 04/01/16 đến 31/03/16 của mỗi điểm lấy mẫu không có giá trị nào vượt giới hạn cảnh báo, xu hướng ổn định; so với quý 4 năm 2015, vi sinh của mỗi điểm lấy mẫu biến đổi không có ý nghĩa, kết quả ổn định.; so với quý 4 năm 2015, vi sinh của mỗi điểm lấy mẫu biến đổi không có ý nghĩa, kết quả ổn định.</t>
  </si>
  <si>
    <t>Phòng thay trang phục 1 (khu vực vô trùng) (11075) - cấp sạch C - Phân xưởng thuốc vô trùng betalactam: Lấy mẫu bề mặt từ 04/01/16 đến 31/03/16 của mỗi điểm lấy mẫu không có giá trị nào vượt giới hạn cảnh báo, xu hướng ổn định; so với quý 4 năm 2015, vi sinh của vị trí R92, R93 biến đổi có ý nghĩa, theo chiều hướng tốt hơn, các vị trí còn lại biến đổi không có ý nghĩa.</t>
  </si>
  <si>
    <t>Phòng thay trang phục 1 (11067) - cấp sạch C - Phân xưởng thuốc vô trùng betalactam: Lấy mẫu bề mặt từ 04/01/16 đến 31/03/16 của mỗi điểm lấy mẫu không có giá trị nào vượt giới hạn cảnh báo, xu hướng ổn định; so với quý 4 năm 2015, vi sinh của vị trí R112 đổi có ý nghĩa, theo chiều hướng tốt hơn, các vị trí còn lại biến đổi không có ý nghĩa.</t>
  </si>
  <si>
    <t>11075_R3</t>
  </si>
  <si>
    <t>11075_R5</t>
  </si>
  <si>
    <t>11075_R6</t>
  </si>
  <si>
    <t>11078_R3</t>
  </si>
  <si>
    <t>11078_R5</t>
  </si>
  <si>
    <t>11078_R6</t>
  </si>
  <si>
    <t>11068_R3</t>
  </si>
  <si>
    <t>11068_R4</t>
  </si>
  <si>
    <t>11068_R7</t>
  </si>
  <si>
    <t>11068_R8</t>
  </si>
  <si>
    <t>11067_R4</t>
  </si>
  <si>
    <t>11067_R5</t>
  </si>
  <si>
    <t>11067_R6</t>
  </si>
  <si>
    <r>
      <t xml:space="preserve">BÁO CÁO PHÂN TÍCH XU HƯỚNG VI SINH MÔI TRƯỜNG 
</t>
    </r>
    <r>
      <rPr>
        <b/>
        <i/>
        <sz val="12"/>
        <rFont val="Arial"/>
        <family val="2"/>
      </rPr>
      <t xml:space="preserve">TREND ANALYSIS REPORT FOR MICROBIOLOGICAL MONITORING </t>
    </r>
  </si>
  <si>
    <t>Hình: Biểu đồ xu hướng vi sinh môi trường (Lấy mẫu bề mặt) Phòng thay trang phục 1 (khu vực vô trùng) (11075)</t>
  </si>
  <si>
    <t xml:space="preserve">Figure: Trend line of environmental microbiology (Surface sampling) of Gowning room 1 (aseptic area) (11075) </t>
  </si>
  <si>
    <r>
      <t xml:space="preserve">BÁO CÁO PHÂN TÍCH XU HƯỚNG VI SINH MÔI TRƯỜNG
</t>
    </r>
    <r>
      <rPr>
        <b/>
        <i/>
        <sz val="12"/>
        <rFont val="Arial"/>
        <family val="2"/>
      </rPr>
      <t xml:space="preserve">TREND ANALYSIS REPORT FOR MICROBIOLOGICAL MONITORING </t>
    </r>
  </si>
  <si>
    <t xml:space="preserve">Hình: Biểu đồ xu hướng vi sinh môi trường (Lấy mẫu bề mặt) Lối ra 2 (khu vực vô trùng) (11078) </t>
  </si>
  <si>
    <t xml:space="preserve">Figure: Trend line of environmental microbiology (Surface sampling) of Return room 2 (aseptic area) (11078) </t>
  </si>
  <si>
    <t>Hình: Biểu đồ xu hướng vi sinh môi trường (Lấy mẫu bề mặt) Phòng chuẩn bị 1 (11068)</t>
  </si>
  <si>
    <t xml:space="preserve">Figure: Trend line of environmental microbiology (Surface sampling) of Preparation room 1 (11068) </t>
  </si>
  <si>
    <t>Hình: Biểu đồ xu hướng vi sinh môi trường (Lấy mẫu bề mặt) Phòng thay trang phục 1 (11067)</t>
  </si>
  <si>
    <t xml:space="preserve">Figure: Trend line of environmental microbiology (Surface sampling) of Gowning room 1 (11067) </t>
  </si>
  <si>
    <r>
      <t xml:space="preserve">1 lần/ 2 tuần
</t>
    </r>
    <r>
      <rPr>
        <i/>
        <sz val="10"/>
        <rFont val="Arial"/>
        <family val="2"/>
      </rPr>
      <t>Once two weeks</t>
    </r>
  </si>
  <si>
    <t>1 lần/ 2 tuần
Once two weeks</t>
  </si>
  <si>
    <t>02/01/17 - 31/12/17</t>
  </si>
  <si>
    <t>11075_R1</t>
  </si>
  <si>
    <t>11075_R2</t>
  </si>
  <si>
    <t>11075_R4</t>
  </si>
  <si>
    <t>Criteria</t>
  </si>
  <si>
    <t>cột</t>
  </si>
  <si>
    <t>11078_R1</t>
  </si>
  <si>
    <t>11078_R2</t>
  </si>
  <si>
    <t>11078_R4</t>
  </si>
  <si>
    <t>11068_R1</t>
  </si>
  <si>
    <t>11068_R2</t>
  </si>
  <si>
    <t>11068_R5</t>
  </si>
  <si>
    <t>11068_R6</t>
  </si>
  <si>
    <t>11067_R1</t>
  </si>
  <si>
    <t>11067_R2</t>
  </si>
  <si>
    <t>11067_R3</t>
  </si>
  <si>
    <t>Giới hạn cảnh báo:
Alert limit</t>
  </si>
  <si>
    <t>Giới hạn hành động:
Action limit</t>
  </si>
  <si>
    <t>Alert limit</t>
  </si>
  <si>
    <t>Action limit</t>
  </si>
  <si>
    <t>Gowning room 1 (aseptic area) (11075) - air-cleanliness grade C - Betalactam sterile workshop: Surface sampling in the period from 04/01/16 to 31/03/16 of each sampling point shows that no any value is out of alert limit, steady trending; compare with the previous quater 4 of 2015, microbiology of location R92, R93 have meaningful variation, better trend, remaining locations have no meaningful variation.</t>
  </si>
  <si>
    <t>Return room 2 (aseptic area) (11078) - air-cleanliness grade C - Betalactam sterile workshop: Surface sampling in the period from 04/01/16 to 31/03/16 of each sampling point shows that no any value is out of alert limit, steady trending; compare with the previous quater 4 of 2015, microbiology of each sampling point is no meaningful variation.</t>
  </si>
  <si>
    <t>Preparation room 1 (11068) - air-cleanliness grade C - Betalactam sterile workshop: Surface sampling in the period from 04/01/16 to 31/03/16 of each sampling point shows that no any value is out of alert limit, steady trending; compare with the previous quater 4 of 2015, microbiology of each sampling point is no meaningful variation.</t>
  </si>
  <si>
    <t>Gowning room 1 (11067) - air-cleanliness grade C - Betalactam sterile workshop: Surface sampling in the period from 04/01/16 to 31/03/16 of each sampling point shows that no any value is out of alert limit, steady trending; compare with the previous quater 4 of 2015, microbiology of location R112 has meaningful variation, better trend, remaining locations have no meaningful variation.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</si>
</sst>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\ &quot;CFU/Plate&quot;"/>
    <numFmt numFmtId="165" formatCode="\&lt;\ \1"/>
    <numFmt numFmtId="166" formatCode="mm/yyyy"/>
    <numFmt numFmtId="167" formatCode="dd/mm/yy;@"/>
  </numFmts>
  <fonts count="15" x14ac:knownFonts="1">
    <font>
      <sz val="10"/>
      <name val="Arial"/>
    </font>
    <font>
      <b/>
      <sz val="12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i/>
      <sz val="12"/>
      <name val="Arial"/>
      <family val="2"/>
    </font>
    <font>
      <sz val="14"/>
      <name val="Arial"/>
      <family val="2"/>
    </font>
    <font>
      <sz val="12"/>
      <name val="Arial"/>
      <family val="2"/>
    </font>
    <font>
      <i/>
      <sz val="10"/>
      <name val="Arial"/>
      <family val="2"/>
      <charset val="163"/>
    </font>
    <font>
      <sz val="10"/>
      <name val="Arial"/>
      <family val="2"/>
      <charset val="163"/>
    </font>
    <font>
      <sz val="10"/>
      <color rgb="FFFF0000"/>
      <name val="Arial"/>
      <family val="2"/>
    </font>
    <font>
      <sz val="10"/>
      <color rgb="FF000000"/>
      <name val="Arial"/>
      <family val="2"/>
    </font>
    <font>
      <sz val="10"/>
      <color rgb="FF0000CC"/>
      <name val="Arial"/>
      <family val="2"/>
    </font>
    <font>
      <sz val="12"/>
      <color rgb="FF0000CC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auto="1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0" fillId="0" borderId="0"/>
  </cellStyleXfs>
  <cellXfs count="90">
    <xf numFmtId="0" fontId="0" fillId="0" borderId="0" xfId="0"/>
    <xf numFmtId="0" fontId="3" fillId="0" borderId="1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 applyProtection="1">
      <alignment horizontal="center" vertical="center" wrapText="1"/>
    </xf>
    <xf numFmtId="0" fontId="3" fillId="0" borderId="0" xfId="0" applyFont="1" applyFill="1" applyAlignment="1" applyProtection="1">
      <alignment vertical="center" wrapText="1"/>
    </xf>
    <xf numFmtId="0" fontId="1" fillId="0" borderId="0" xfId="0" applyFont="1" applyFill="1" applyBorder="1" applyAlignment="1" applyProtection="1">
      <alignment horizontal="center" vertical="center" wrapText="1"/>
    </xf>
    <xf numFmtId="0" fontId="3" fillId="0" borderId="0" xfId="0" applyFont="1" applyFill="1" applyBorder="1" applyAlignment="1" applyProtection="1">
      <alignment horizontal="center" vertical="center" wrapText="1"/>
    </xf>
    <xf numFmtId="0" fontId="3" fillId="0" borderId="0" xfId="0" applyFont="1" applyFill="1" applyAlignment="1" applyProtection="1">
      <alignment horizontal="center" vertical="center" wrapText="1"/>
    </xf>
    <xf numFmtId="0" fontId="3" fillId="0" borderId="1" xfId="0" applyFont="1" applyFill="1" applyBorder="1" applyAlignment="1" applyProtection="1">
      <alignment horizontal="center" vertical="center" wrapText="1"/>
    </xf>
    <xf numFmtId="0" fontId="3" fillId="0" borderId="0" xfId="0" applyFont="1" applyFill="1" applyAlignment="1" applyProtection="1">
      <alignment vertical="center"/>
      <protection locked="0"/>
    </xf>
    <xf numFmtId="0" fontId="3" fillId="0" borderId="1" xfId="0" applyFont="1" applyFill="1" applyBorder="1" applyAlignment="1" applyProtection="1">
      <alignment horizontal="center" vertical="center"/>
      <protection locked="0"/>
    </xf>
    <xf numFmtId="2" fontId="3" fillId="0" borderId="1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Fill="1" applyAlignment="1" applyProtection="1">
      <alignment horizontal="center" vertical="center" wrapText="1"/>
      <protection locked="0"/>
    </xf>
    <xf numFmtId="0" fontId="0" fillId="0" borderId="0" xfId="0" applyFill="1" applyAlignment="1">
      <alignment horizontal="center"/>
    </xf>
    <xf numFmtId="0" fontId="3" fillId="0" borderId="0" xfId="0" applyFont="1" applyFill="1" applyAlignment="1" applyProtection="1">
      <alignment horizontal="center" vertical="center"/>
      <protection locked="0"/>
    </xf>
    <xf numFmtId="0" fontId="3" fillId="0" borderId="0" xfId="0" applyFont="1" applyFill="1" applyBorder="1" applyAlignment="1">
      <alignment horizontal="center" vertical="center" wrapText="1"/>
    </xf>
    <xf numFmtId="49" fontId="3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0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Fill="1" applyBorder="1" applyAlignment="1" applyProtection="1">
      <alignment horizontal="center" vertical="center" wrapText="1"/>
      <protection locked="0"/>
    </xf>
    <xf numFmtId="166" fontId="3" fillId="0" borderId="0" xfId="0" quotePrefix="1" applyNumberFormat="1" applyFont="1" applyFill="1" applyBorder="1" applyAlignment="1" applyProtection="1">
      <alignment horizontal="center" vertical="center" wrapText="1"/>
    </xf>
    <xf numFmtId="164" fontId="3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7" fillId="0" borderId="0" xfId="0" applyFont="1" applyFill="1" applyBorder="1" applyAlignment="1" applyProtection="1">
      <alignment horizontal="center" vertical="center" wrapText="1"/>
    </xf>
    <xf numFmtId="0" fontId="8" fillId="0" borderId="0" xfId="0" applyFont="1" applyFill="1" applyBorder="1" applyAlignment="1" applyProtection="1">
      <alignment horizontal="center" vertical="center" wrapText="1"/>
    </xf>
    <xf numFmtId="165" fontId="3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0" xfId="0" applyNumberFormat="1" applyFont="1" applyFill="1" applyAlignment="1" applyProtection="1">
      <alignment horizontal="center" vertical="center" wrapText="1"/>
      <protection locked="0"/>
    </xf>
    <xf numFmtId="0" fontId="3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0" xfId="0" applyFont="1" applyFill="1" applyBorder="1" applyAlignment="1" applyProtection="1">
      <alignment vertical="center" wrapText="1"/>
      <protection locked="0"/>
    </xf>
    <xf numFmtId="0" fontId="1" fillId="0" borderId="2" xfId="0" applyFont="1" applyFill="1" applyBorder="1" applyAlignment="1" applyProtection="1">
      <alignment horizontal="center" vertical="center" wrapText="1"/>
    </xf>
    <xf numFmtId="0" fontId="3" fillId="0" borderId="0" xfId="0" applyFont="1" applyFill="1" applyBorder="1" applyAlignment="1" applyProtection="1">
      <alignment vertical="center"/>
      <protection locked="0"/>
    </xf>
    <xf numFmtId="49" fontId="3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" xfId="0" applyBorder="1" applyAlignment="1">
      <alignment horizontal="center" vertical="center"/>
    </xf>
    <xf numFmtId="0" fontId="3" fillId="2" borderId="1" xfId="0" applyFont="1" applyFill="1" applyBorder="1"/>
    <xf numFmtId="0" fontId="3" fillId="2" borderId="1" xfId="0" applyFont="1" applyFill="1" applyBorder="1" applyAlignment="1" applyProtection="1">
      <alignment vertical="center"/>
      <protection locked="0"/>
    </xf>
    <xf numFmtId="2" fontId="0" fillId="0" borderId="1" xfId="0" applyNumberFormat="1" applyBorder="1" applyAlignment="1">
      <alignment horizontal="center" vertical="center"/>
    </xf>
    <xf numFmtId="0" fontId="3" fillId="0" borderId="0" xfId="1" applyFont="1" applyFill="1" applyBorder="1" applyAlignment="1" applyProtection="1">
      <alignment horizontal="left" vertical="center" wrapText="1"/>
      <protection locked="0"/>
    </xf>
    <xf numFmtId="0" fontId="9" fillId="0" borderId="0" xfId="1" applyFont="1" applyFill="1" applyBorder="1" applyAlignment="1" applyProtection="1">
      <alignment horizontal="left" vertical="center" wrapText="1"/>
      <protection locked="0"/>
    </xf>
    <xf numFmtId="0" fontId="3" fillId="0" borderId="0" xfId="0" applyFont="1" applyFill="1" applyBorder="1" applyAlignment="1" applyProtection="1">
      <alignment horizontal="left" vertical="center" wrapText="1"/>
      <protection locked="0"/>
    </xf>
    <xf numFmtId="0" fontId="3" fillId="0" borderId="1" xfId="0" applyFont="1" applyFill="1" applyBorder="1" applyAlignment="1" applyProtection="1">
      <alignment horizontal="left" vertical="center" wrapText="1"/>
    </xf>
    <xf numFmtId="164" fontId="3" fillId="0" borderId="1" xfId="0" applyNumberFormat="1" applyFont="1" applyFill="1" applyBorder="1" applyAlignment="1" applyProtection="1">
      <alignment horizontal="left" vertical="center" wrapText="1"/>
      <protection locked="0"/>
    </xf>
    <xf numFmtId="0" fontId="0" fillId="0" borderId="0" xfId="0" applyFill="1" applyBorder="1" applyAlignment="1"/>
    <xf numFmtId="0" fontId="0" fillId="0" borderId="5" xfId="0" applyFill="1" applyBorder="1" applyAlignment="1"/>
    <xf numFmtId="0" fontId="9" fillId="0" borderId="6" xfId="0" applyFont="1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0" fontId="3" fillId="0" borderId="1" xfId="0" applyFont="1" applyFill="1" applyBorder="1" applyAlignment="1" applyProtection="1">
      <alignment horizontal="left" vertical="center" wrapText="1"/>
    </xf>
    <xf numFmtId="166" fontId="3" fillId="0" borderId="1" xfId="0" quotePrefix="1" applyNumberFormat="1" applyFont="1" applyFill="1" applyBorder="1" applyAlignment="1" applyProtection="1">
      <alignment horizontal="left" vertical="center" wrapText="1"/>
    </xf>
    <xf numFmtId="166" fontId="3" fillId="0" borderId="1" xfId="0" quotePrefix="1" applyNumberFormat="1" applyFont="1" applyFill="1" applyBorder="1" applyAlignment="1" applyProtection="1">
      <alignment horizontal="left" vertical="center" wrapText="1"/>
    </xf>
    <xf numFmtId="14" fontId="3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 applyProtection="1">
      <alignment horizontal="left" vertical="center" wrapText="1"/>
    </xf>
    <xf numFmtId="0" fontId="3" fillId="0" borderId="0" xfId="0" applyFont="1" applyFill="1" applyAlignment="1" applyProtection="1">
      <alignment horizontal="center" vertical="center" wrapText="1"/>
      <protection locked="0"/>
    </xf>
    <xf numFmtId="0" fontId="3" fillId="3" borderId="1" xfId="0" applyFont="1" applyFill="1" applyBorder="1" applyAlignment="1" applyProtection="1">
      <alignment horizontal="center" vertical="center"/>
      <protection locked="0"/>
    </xf>
    <xf numFmtId="0" fontId="3" fillId="0" borderId="0" xfId="0" applyFont="1" applyFill="1" applyBorder="1" applyAlignment="1" applyProtection="1">
      <alignment horizontal="center" vertical="center"/>
      <protection locked="0"/>
    </xf>
    <xf numFmtId="14" fontId="11" fillId="0" borderId="1" xfId="0" applyNumberFormat="1" applyFont="1" applyFill="1" applyBorder="1" applyAlignment="1">
      <alignment horizontal="center" vertical="center"/>
    </xf>
    <xf numFmtId="14" fontId="3" fillId="0" borderId="7" xfId="0" applyNumberFormat="1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0" fontId="3" fillId="4" borderId="1" xfId="0" applyFont="1" applyFill="1" applyBorder="1" applyAlignment="1" applyProtection="1">
      <alignment horizontal="center" vertical="center"/>
      <protection locked="0"/>
    </xf>
    <xf numFmtId="14" fontId="3" fillId="4" borderId="7" xfId="0" applyNumberFormat="1" applyFont="1" applyFill="1" applyBorder="1" applyAlignment="1">
      <alignment horizontal="center" vertical="center"/>
    </xf>
    <xf numFmtId="0" fontId="12" fillId="4" borderId="7" xfId="0" applyFont="1" applyFill="1" applyBorder="1" applyAlignment="1">
      <alignment horizontal="center" vertical="center"/>
    </xf>
    <xf numFmtId="0" fontId="3" fillId="4" borderId="0" xfId="0" applyNumberFormat="1" applyFont="1" applyFill="1" applyBorder="1" applyAlignment="1" applyProtection="1">
      <alignment horizontal="center" vertical="center"/>
      <protection locked="0"/>
    </xf>
    <xf numFmtId="0" fontId="0" fillId="4" borderId="0" xfId="0" applyFill="1" applyBorder="1" applyAlignment="1">
      <alignment horizontal="center" vertical="center"/>
    </xf>
    <xf numFmtId="0" fontId="3" fillId="4" borderId="0" xfId="0" applyNumberFormat="1" applyFont="1" applyFill="1" applyAlignment="1" applyProtection="1">
      <alignment horizontal="center" vertical="center" wrapText="1"/>
      <protection locked="0"/>
    </xf>
    <xf numFmtId="0" fontId="3" fillId="4" borderId="0" xfId="0" applyFont="1" applyFill="1" applyAlignment="1" applyProtection="1">
      <alignment vertical="center"/>
      <protection locked="0"/>
    </xf>
    <xf numFmtId="14" fontId="3" fillId="4" borderId="1" xfId="0" applyNumberFormat="1" applyFont="1" applyFill="1" applyBorder="1" applyAlignment="1">
      <alignment horizontal="center" vertical="center"/>
    </xf>
    <xf numFmtId="165" fontId="3" fillId="4" borderId="0" xfId="0" applyNumberFormat="1" applyFont="1" applyFill="1" applyBorder="1" applyAlignment="1" applyProtection="1">
      <alignment horizontal="center" vertical="center" wrapText="1"/>
      <protection locked="0"/>
    </xf>
    <xf numFmtId="167" fontId="3" fillId="5" borderId="1" xfId="0" applyNumberFormat="1" applyFont="1" applyFill="1" applyBorder="1" applyAlignment="1" applyProtection="1">
      <alignment horizontal="center" vertical="center" wrapText="1"/>
      <protection locked="0"/>
    </xf>
    <xf numFmtId="0" fontId="13" fillId="0" borderId="1" xfId="0" applyNumberFormat="1" applyFont="1" applyFill="1" applyBorder="1" applyAlignment="1" applyProtection="1">
      <alignment horizontal="center" vertical="center" wrapText="1"/>
      <protection locked="0"/>
    </xf>
    <xf numFmtId="14" fontId="14" fillId="0" borderId="1" xfId="0" applyNumberFormat="1" applyFont="1" applyFill="1" applyBorder="1" applyAlignment="1" applyProtection="1">
      <alignment horizontal="center" vertical="center" wrapText="1"/>
      <protection locked="0"/>
    </xf>
    <xf numFmtId="1" fontId="14" fillId="0" borderId="1" xfId="0" applyNumberFormat="1" applyFont="1" applyFill="1" applyBorder="1" applyAlignment="1" applyProtection="1">
      <alignment horizontal="center" vertical="center" wrapText="1"/>
      <protection locked="0"/>
    </xf>
    <xf numFmtId="1" fontId="14" fillId="0" borderId="3" xfId="0" applyNumberFormat="1" applyFont="1" applyFill="1" applyBorder="1" applyAlignment="1" applyProtection="1">
      <alignment horizontal="center" vertical="center" wrapText="1"/>
      <protection locked="0"/>
    </xf>
    <xf numFmtId="1" fontId="14" fillId="0" borderId="8" xfId="0" applyNumberFormat="1" applyFont="1" applyFill="1" applyBorder="1" applyAlignment="1" applyProtection="1">
      <alignment horizontal="center" vertical="center" wrapText="1"/>
      <protection locked="0"/>
    </xf>
    <xf numFmtId="0" fontId="2" fillId="0" borderId="1" xfId="0" applyFont="1" applyFill="1" applyBorder="1" applyAlignment="1" applyProtection="1">
      <alignment horizontal="left" vertical="center" wrapText="1"/>
    </xf>
    <xf numFmtId="0" fontId="1" fillId="0" borderId="1" xfId="0" applyFont="1" applyFill="1" applyBorder="1" applyAlignment="1" applyProtection="1">
      <alignment horizontal="center" vertical="center" wrapText="1"/>
    </xf>
    <xf numFmtId="0" fontId="3" fillId="0" borderId="1" xfId="0" applyFont="1" applyFill="1" applyBorder="1" applyAlignment="1" applyProtection="1">
      <alignment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 applyProtection="1">
      <alignment vertical="center" wrapText="1"/>
    </xf>
    <xf numFmtId="0" fontId="3" fillId="0" borderId="4" xfId="0" applyFont="1" applyFill="1" applyBorder="1" applyAlignment="1" applyProtection="1">
      <alignment vertical="center" wrapText="1"/>
    </xf>
    <xf numFmtId="0" fontId="3" fillId="0" borderId="1" xfId="0" applyFont="1" applyFill="1" applyBorder="1" applyAlignment="1" applyProtection="1">
      <alignment horizontal="left" vertical="center" wrapText="1"/>
      <protection locked="0"/>
    </xf>
    <xf numFmtId="0" fontId="3" fillId="0" borderId="1" xfId="0" applyFont="1" applyFill="1" applyBorder="1" applyAlignment="1" applyProtection="1">
      <alignment horizontal="left" vertical="center" wrapText="1"/>
    </xf>
    <xf numFmtId="164" fontId="3" fillId="0" borderId="1" xfId="0" quotePrefix="1" applyNumberFormat="1" applyFont="1" applyFill="1" applyBorder="1" applyAlignment="1" applyProtection="1">
      <alignment horizontal="left" vertical="center" wrapText="1"/>
      <protection locked="0"/>
    </xf>
    <xf numFmtId="0" fontId="3" fillId="0" borderId="0" xfId="0" applyFont="1" applyFill="1" applyBorder="1" applyAlignment="1" applyProtection="1">
      <alignment horizontal="center" vertical="center" wrapText="1"/>
      <protection locked="0"/>
    </xf>
    <xf numFmtId="0" fontId="3" fillId="0" borderId="0" xfId="1" applyFont="1" applyFill="1" applyBorder="1" applyAlignment="1" applyProtection="1">
      <alignment horizontal="left" vertical="center" wrapText="1"/>
      <protection locked="0"/>
    </xf>
    <xf numFmtId="0" fontId="9" fillId="0" borderId="0" xfId="1" applyFont="1" applyFill="1" applyBorder="1" applyAlignment="1" applyProtection="1">
      <alignment horizontal="left" vertical="center" wrapText="1"/>
      <protection locked="0"/>
    </xf>
    <xf numFmtId="0" fontId="3" fillId="0" borderId="0" xfId="0" applyFont="1" applyFill="1" applyAlignment="1" applyProtection="1">
      <alignment horizontal="center" vertical="center" wrapText="1"/>
      <protection locked="0"/>
    </xf>
    <xf numFmtId="0" fontId="5" fillId="0" borderId="0" xfId="0" applyFont="1" applyFill="1" applyBorder="1" applyAlignment="1" applyProtection="1">
      <alignment horizontal="left" vertical="center" wrapText="1"/>
      <protection locked="0"/>
    </xf>
    <xf numFmtId="0" fontId="9" fillId="0" borderId="0" xfId="0" applyFont="1" applyFill="1" applyAlignment="1" applyProtection="1">
      <alignment horizontal="center" vertical="center" wrapText="1"/>
      <protection locked="0"/>
    </xf>
    <xf numFmtId="0" fontId="3" fillId="0" borderId="0" xfId="0" applyFont="1" applyFill="1" applyBorder="1" applyAlignment="1" applyProtection="1">
      <alignment horizontal="left" vertical="center" wrapText="1"/>
      <protection locked="0"/>
    </xf>
    <xf numFmtId="164" fontId="3" fillId="0" borderId="1" xfId="0" applyNumberFormat="1" applyFont="1" applyFill="1" applyBorder="1" applyAlignment="1" applyProtection="1">
      <alignment horizontal="left" vertical="center" wrapText="1"/>
      <protection locked="0"/>
    </xf>
    <xf numFmtId="166" fontId="3" fillId="0" borderId="1" xfId="0" quotePrefix="1" applyNumberFormat="1" applyFont="1" applyFill="1" applyBorder="1" applyAlignment="1" applyProtection="1">
      <alignment horizontal="left" vertical="center" wrapText="1"/>
    </xf>
  </cellXfs>
  <cellStyles count="2">
    <cellStyle name="Normal" xfId="0" builtinId="0"/>
    <cellStyle name="Normal 2" xfId="1"/>
  </cellStyles>
  <dxfs count="756"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 sz="1000" b="1" i="0" baseline="0">
                <a:effectLst/>
              </a:rPr>
              <a:t>Trend chart of </a:t>
            </a:r>
            <a:r>
              <a:rPr lang="en-GB" sz="1000" b="1" i="0" baseline="0">
                <a:effectLst/>
              </a:rPr>
              <a:t>micobiological</a:t>
            </a:r>
            <a:r>
              <a:rPr lang="en-US" sz="1000" b="1" i="0" baseline="0">
                <a:effectLst/>
              </a:rPr>
              <a:t> monitoring </a:t>
            </a:r>
            <a:endParaRPr lang="en-US" sz="1000">
              <a:effectLst/>
            </a:endParaRPr>
          </a:p>
          <a:p>
            <a:pPr>
              <a:defRPr sz="1200" b="1"/>
            </a:pPr>
            <a:r>
              <a:rPr lang="en-US" sz="1000" b="1" i="0" baseline="0">
                <a:effectLst/>
              </a:rPr>
              <a:t>(</a:t>
            </a:r>
            <a:r>
              <a:rPr lang="fr-FR" sz="1000" b="1" i="0" baseline="0">
                <a:effectLst/>
              </a:rPr>
              <a:t>Surface sampling method</a:t>
            </a:r>
            <a:r>
              <a:rPr lang="en-US" sz="1000" b="1" i="0" baseline="0">
                <a:effectLst/>
              </a:rPr>
              <a:t>) Gowning room 1 (aseptic area) (11075) </a:t>
            </a:r>
            <a:endParaRPr lang="en-US" sz="1000">
              <a:effectLst/>
            </a:endParaRPr>
          </a:p>
        </c:rich>
      </c:tx>
      <c:layout>
        <c:manualLayout>
          <c:xMode val="edge"/>
          <c:yMode val="edge"/>
          <c:x val="0.20872459526629969"/>
          <c:y val="3.5937815465374519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4.4750099306893568E-2"/>
          <c:y val="0.1647787383220454"/>
          <c:w val="0.82298929515404962"/>
          <c:h val="0.65876879026485324"/>
        </c:manualLayout>
      </c:layout>
      <c:barChart>
        <c:barDir val="col"/>
        <c:grouping val="clustered"/>
        <c:varyColors val="0"/>
        <c:ser>
          <c:idx val="9"/>
          <c:order val="9"/>
          <c:tx>
            <c:strRef>
              <c:f>'Gowning room 1 (11075)'!$J$11</c:f>
              <c:strCache>
                <c:ptCount val="1"/>
                <c:pt idx="0">
                  <c:v>cột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</c:spPr>
          <c:invertIfNegative val="0"/>
          <c:val>
            <c:numRef>
              <c:f>'Gowning room 1 (11075)'!$J$13:$J$63</c:f>
              <c:numCache>
                <c:formatCode>General</c:formatCode>
                <c:ptCount val="51"/>
                <c:pt idx="25">
                  <c:v>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169424272"/>
        <c:axId val="-1099582448"/>
      </c:barChart>
      <c:lineChart>
        <c:grouping val="standard"/>
        <c:varyColors val="0"/>
        <c:ser>
          <c:idx val="5"/>
          <c:order val="0"/>
          <c:tx>
            <c:strRef>
              <c:f>'Gowning room 1 (11075)'!$I$11</c:f>
              <c:strCache>
                <c:ptCount val="1"/>
                <c:pt idx="0">
                  <c:v>Criteria</c:v>
                </c:pt>
              </c:strCache>
            </c:strRef>
          </c:tx>
          <c:spPr>
            <a:ln w="25400">
              <a:solidFill>
                <a:srgbClr val="00B050"/>
              </a:solidFill>
            </a:ln>
          </c:spPr>
          <c:marker>
            <c:symbol val="none"/>
          </c:marker>
          <c:cat>
            <c:numRef>
              <c:f>'Gowning room 1 (11075)'!$B$13:$B$63</c:f>
              <c:numCache>
                <c:formatCode>m/d/yyyy</c:formatCode>
                <c:ptCount val="51"/>
                <c:pt idx="0">
                  <c:v>43104</c:v>
                </c:pt>
                <c:pt idx="1">
                  <c:v>43117</c:v>
                </c:pt>
                <c:pt idx="2">
                  <c:v>43133</c:v>
                </c:pt>
                <c:pt idx="3">
                  <c:v>43145</c:v>
                </c:pt>
                <c:pt idx="4">
                  <c:v>43159</c:v>
                </c:pt>
                <c:pt idx="5">
                  <c:v>43174</c:v>
                </c:pt>
                <c:pt idx="6">
                  <c:v>43187</c:v>
                </c:pt>
                <c:pt idx="7">
                  <c:v>43201</c:v>
                </c:pt>
                <c:pt idx="8">
                  <c:v>43217</c:v>
                </c:pt>
                <c:pt idx="9">
                  <c:v>43231</c:v>
                </c:pt>
                <c:pt idx="10">
                  <c:v>43245</c:v>
                </c:pt>
                <c:pt idx="11">
                  <c:v>43259</c:v>
                </c:pt>
                <c:pt idx="12">
                  <c:v>43273</c:v>
                </c:pt>
                <c:pt idx="13">
                  <c:v>43288</c:v>
                </c:pt>
                <c:pt idx="14">
                  <c:v>43301</c:v>
                </c:pt>
                <c:pt idx="15">
                  <c:v>43315</c:v>
                </c:pt>
                <c:pt idx="16">
                  <c:v>43328</c:v>
                </c:pt>
                <c:pt idx="17">
                  <c:v>43342</c:v>
                </c:pt>
                <c:pt idx="18">
                  <c:v>43355</c:v>
                </c:pt>
                <c:pt idx="19">
                  <c:v>43369</c:v>
                </c:pt>
                <c:pt idx="20">
                  <c:v>43383</c:v>
                </c:pt>
                <c:pt idx="21">
                  <c:v>43398</c:v>
                </c:pt>
                <c:pt idx="22">
                  <c:v>43412</c:v>
                </c:pt>
                <c:pt idx="23">
                  <c:v>43427</c:v>
                </c:pt>
                <c:pt idx="24">
                  <c:v>43438</c:v>
                </c:pt>
                <c:pt idx="25">
                  <c:v>43452</c:v>
                </c:pt>
                <c:pt idx="26" formatCode="dd/mm/yy;@">
                  <c:v>43467</c:v>
                </c:pt>
                <c:pt idx="27" formatCode="dd/mm/yy;@">
                  <c:v>43481</c:v>
                </c:pt>
                <c:pt idx="28" formatCode="dd/mm/yy;@">
                  <c:v>43509</c:v>
                </c:pt>
                <c:pt idx="29" formatCode="dd/mm/yy;@">
                  <c:v>43523</c:v>
                </c:pt>
                <c:pt idx="30" formatCode="dd/mm/yy;@">
                  <c:v>43537</c:v>
                </c:pt>
                <c:pt idx="31" formatCode="dd/mm/yy;@">
                  <c:v>43552</c:v>
                </c:pt>
                <c:pt idx="32" formatCode="dd/mm/yy;@">
                  <c:v>43565</c:v>
                </c:pt>
                <c:pt idx="33" formatCode="dd/mm/yy;@">
                  <c:v>43580</c:v>
                </c:pt>
                <c:pt idx="34" formatCode="dd/mm/yy;@">
                  <c:v>43594</c:v>
                </c:pt>
                <c:pt idx="35" formatCode="dd/mm/yy;@">
                  <c:v>43609</c:v>
                </c:pt>
                <c:pt idx="36" formatCode="dd/mm/yy;@">
                  <c:v>43622</c:v>
                </c:pt>
                <c:pt idx="37" formatCode="dd/mm/yy;@">
                  <c:v>43636</c:v>
                </c:pt>
                <c:pt idx="38" formatCode="dd/mm/yy;@">
                  <c:v>43650</c:v>
                </c:pt>
                <c:pt idx="39" formatCode="dd/mm/yy;@">
                  <c:v>43664</c:v>
                </c:pt>
                <c:pt idx="40" formatCode="dd/mm/yy;@">
                  <c:v>43678</c:v>
                </c:pt>
                <c:pt idx="41" formatCode="dd/mm/yy;@">
                  <c:v>43692</c:v>
                </c:pt>
                <c:pt idx="42" formatCode="dd/mm/yy;@">
                  <c:v>43706</c:v>
                </c:pt>
                <c:pt idx="43">
                  <c:v>43720</c:v>
                </c:pt>
                <c:pt idx="44">
                  <c:v>43734</c:v>
                </c:pt>
                <c:pt idx="45">
                  <c:v>43748</c:v>
                </c:pt>
                <c:pt idx="46">
                  <c:v>43762</c:v>
                </c:pt>
                <c:pt idx="47">
                  <c:v>43776</c:v>
                </c:pt>
                <c:pt idx="48">
                  <c:v>43789</c:v>
                </c:pt>
                <c:pt idx="49">
                  <c:v>43803</c:v>
                </c:pt>
                <c:pt idx="50">
                  <c:v>43817</c:v>
                </c:pt>
              </c:numCache>
            </c:numRef>
          </c:cat>
          <c:val>
            <c:numRef>
              <c:f>'Gowning room 1 (11075)'!$I$13:$I$63</c:f>
            </c:numRef>
          </c:val>
          <c:smooth val="0"/>
        </c:ser>
        <c:ser>
          <c:idx val="0"/>
          <c:order val="1"/>
          <c:tx>
            <c:strRef>
              <c:f>'Gowning room 1 (11075)'!$N$12</c:f>
              <c:strCache>
                <c:ptCount val="1"/>
                <c:pt idx="0">
                  <c:v>Action limit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'Gowning room 1 (11075)'!$B$13:$B$63</c:f>
              <c:numCache>
                <c:formatCode>m/d/yyyy</c:formatCode>
                <c:ptCount val="51"/>
                <c:pt idx="0">
                  <c:v>43104</c:v>
                </c:pt>
                <c:pt idx="1">
                  <c:v>43117</c:v>
                </c:pt>
                <c:pt idx="2">
                  <c:v>43133</c:v>
                </c:pt>
                <c:pt idx="3">
                  <c:v>43145</c:v>
                </c:pt>
                <c:pt idx="4">
                  <c:v>43159</c:v>
                </c:pt>
                <c:pt idx="5">
                  <c:v>43174</c:v>
                </c:pt>
                <c:pt idx="6">
                  <c:v>43187</c:v>
                </c:pt>
                <c:pt idx="7">
                  <c:v>43201</c:v>
                </c:pt>
                <c:pt idx="8">
                  <c:v>43217</c:v>
                </c:pt>
                <c:pt idx="9">
                  <c:v>43231</c:v>
                </c:pt>
                <c:pt idx="10">
                  <c:v>43245</c:v>
                </c:pt>
                <c:pt idx="11">
                  <c:v>43259</c:v>
                </c:pt>
                <c:pt idx="12">
                  <c:v>43273</c:v>
                </c:pt>
                <c:pt idx="13">
                  <c:v>43288</c:v>
                </c:pt>
                <c:pt idx="14">
                  <c:v>43301</c:v>
                </c:pt>
                <c:pt idx="15">
                  <c:v>43315</c:v>
                </c:pt>
                <c:pt idx="16">
                  <c:v>43328</c:v>
                </c:pt>
                <c:pt idx="17">
                  <c:v>43342</c:v>
                </c:pt>
                <c:pt idx="18">
                  <c:v>43355</c:v>
                </c:pt>
                <c:pt idx="19">
                  <c:v>43369</c:v>
                </c:pt>
                <c:pt idx="20">
                  <c:v>43383</c:v>
                </c:pt>
                <c:pt idx="21">
                  <c:v>43398</c:v>
                </c:pt>
                <c:pt idx="22">
                  <c:v>43412</c:v>
                </c:pt>
                <c:pt idx="23">
                  <c:v>43427</c:v>
                </c:pt>
                <c:pt idx="24">
                  <c:v>43438</c:v>
                </c:pt>
                <c:pt idx="25">
                  <c:v>43452</c:v>
                </c:pt>
                <c:pt idx="26" formatCode="dd/mm/yy;@">
                  <c:v>43467</c:v>
                </c:pt>
                <c:pt idx="27" formatCode="dd/mm/yy;@">
                  <c:v>43481</c:v>
                </c:pt>
                <c:pt idx="28" formatCode="dd/mm/yy;@">
                  <c:v>43509</c:v>
                </c:pt>
                <c:pt idx="29" formatCode="dd/mm/yy;@">
                  <c:v>43523</c:v>
                </c:pt>
                <c:pt idx="30" formatCode="dd/mm/yy;@">
                  <c:v>43537</c:v>
                </c:pt>
                <c:pt idx="31" formatCode="dd/mm/yy;@">
                  <c:v>43552</c:v>
                </c:pt>
                <c:pt idx="32" formatCode="dd/mm/yy;@">
                  <c:v>43565</c:v>
                </c:pt>
                <c:pt idx="33" formatCode="dd/mm/yy;@">
                  <c:v>43580</c:v>
                </c:pt>
                <c:pt idx="34" formatCode="dd/mm/yy;@">
                  <c:v>43594</c:v>
                </c:pt>
                <c:pt idx="35" formatCode="dd/mm/yy;@">
                  <c:v>43609</c:v>
                </c:pt>
                <c:pt idx="36" formatCode="dd/mm/yy;@">
                  <c:v>43622</c:v>
                </c:pt>
                <c:pt idx="37" formatCode="dd/mm/yy;@">
                  <c:v>43636</c:v>
                </c:pt>
                <c:pt idx="38" formatCode="dd/mm/yy;@">
                  <c:v>43650</c:v>
                </c:pt>
                <c:pt idx="39" formatCode="dd/mm/yy;@">
                  <c:v>43664</c:v>
                </c:pt>
                <c:pt idx="40" formatCode="dd/mm/yy;@">
                  <c:v>43678</c:v>
                </c:pt>
                <c:pt idx="41" formatCode="dd/mm/yy;@">
                  <c:v>43692</c:v>
                </c:pt>
                <c:pt idx="42" formatCode="dd/mm/yy;@">
                  <c:v>43706</c:v>
                </c:pt>
                <c:pt idx="43">
                  <c:v>43720</c:v>
                </c:pt>
                <c:pt idx="44">
                  <c:v>43734</c:v>
                </c:pt>
                <c:pt idx="45">
                  <c:v>43748</c:v>
                </c:pt>
                <c:pt idx="46">
                  <c:v>43762</c:v>
                </c:pt>
                <c:pt idx="47">
                  <c:v>43776</c:v>
                </c:pt>
                <c:pt idx="48">
                  <c:v>43789</c:v>
                </c:pt>
                <c:pt idx="49">
                  <c:v>43803</c:v>
                </c:pt>
                <c:pt idx="50">
                  <c:v>43817</c:v>
                </c:pt>
              </c:numCache>
            </c:numRef>
          </c:cat>
          <c:val>
            <c:numRef>
              <c:f>'Gowning room 1 (11075)'!$N$13:$N$63</c:f>
              <c:numCache>
                <c:formatCode>General</c:formatCode>
                <c:ptCount val="51"/>
                <c:pt idx="0">
                  <c:v>13</c:v>
                </c:pt>
                <c:pt idx="1">
                  <c:v>13</c:v>
                </c:pt>
                <c:pt idx="2">
                  <c:v>13</c:v>
                </c:pt>
                <c:pt idx="3">
                  <c:v>13</c:v>
                </c:pt>
                <c:pt idx="4">
                  <c:v>13</c:v>
                </c:pt>
                <c:pt idx="5">
                  <c:v>13</c:v>
                </c:pt>
                <c:pt idx="6">
                  <c:v>13</c:v>
                </c:pt>
                <c:pt idx="7">
                  <c:v>13</c:v>
                </c:pt>
                <c:pt idx="8">
                  <c:v>13</c:v>
                </c:pt>
                <c:pt idx="9">
                  <c:v>13</c:v>
                </c:pt>
                <c:pt idx="10">
                  <c:v>13</c:v>
                </c:pt>
                <c:pt idx="11">
                  <c:v>13</c:v>
                </c:pt>
                <c:pt idx="12">
                  <c:v>13</c:v>
                </c:pt>
                <c:pt idx="13">
                  <c:v>13</c:v>
                </c:pt>
                <c:pt idx="14">
                  <c:v>13</c:v>
                </c:pt>
                <c:pt idx="15">
                  <c:v>13</c:v>
                </c:pt>
                <c:pt idx="16">
                  <c:v>13</c:v>
                </c:pt>
                <c:pt idx="17">
                  <c:v>13</c:v>
                </c:pt>
                <c:pt idx="18">
                  <c:v>13</c:v>
                </c:pt>
                <c:pt idx="19">
                  <c:v>13</c:v>
                </c:pt>
                <c:pt idx="20">
                  <c:v>13</c:v>
                </c:pt>
                <c:pt idx="21">
                  <c:v>13</c:v>
                </c:pt>
                <c:pt idx="22">
                  <c:v>13</c:v>
                </c:pt>
                <c:pt idx="23">
                  <c:v>13</c:v>
                </c:pt>
                <c:pt idx="24">
                  <c:v>13</c:v>
                </c:pt>
                <c:pt idx="25">
                  <c:v>13</c:v>
                </c:pt>
                <c:pt idx="26">
                  <c:v>13</c:v>
                </c:pt>
                <c:pt idx="27">
                  <c:v>13</c:v>
                </c:pt>
                <c:pt idx="28">
                  <c:v>13</c:v>
                </c:pt>
                <c:pt idx="29">
                  <c:v>13</c:v>
                </c:pt>
                <c:pt idx="30">
                  <c:v>13</c:v>
                </c:pt>
                <c:pt idx="31">
                  <c:v>13</c:v>
                </c:pt>
                <c:pt idx="32">
                  <c:v>13</c:v>
                </c:pt>
                <c:pt idx="33">
                  <c:v>13</c:v>
                </c:pt>
                <c:pt idx="34">
                  <c:v>13</c:v>
                </c:pt>
                <c:pt idx="35">
                  <c:v>13</c:v>
                </c:pt>
                <c:pt idx="36">
                  <c:v>13</c:v>
                </c:pt>
                <c:pt idx="37">
                  <c:v>13</c:v>
                </c:pt>
                <c:pt idx="38">
                  <c:v>13</c:v>
                </c:pt>
                <c:pt idx="39">
                  <c:v>13</c:v>
                </c:pt>
                <c:pt idx="40">
                  <c:v>13</c:v>
                </c:pt>
                <c:pt idx="41">
                  <c:v>13</c:v>
                </c:pt>
                <c:pt idx="42">
                  <c:v>13</c:v>
                </c:pt>
                <c:pt idx="43">
                  <c:v>13</c:v>
                </c:pt>
                <c:pt idx="44">
                  <c:v>13</c:v>
                </c:pt>
                <c:pt idx="45">
                  <c:v>13</c:v>
                </c:pt>
                <c:pt idx="46">
                  <c:v>13</c:v>
                </c:pt>
                <c:pt idx="47">
                  <c:v>13</c:v>
                </c:pt>
                <c:pt idx="48">
                  <c:v>13</c:v>
                </c:pt>
                <c:pt idx="49">
                  <c:v>13</c:v>
                </c:pt>
                <c:pt idx="50">
                  <c:v>13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367-4BCF-B5EE-268C663767A4}"/>
            </c:ext>
          </c:extLst>
        </c:ser>
        <c:ser>
          <c:idx val="1"/>
          <c:order val="2"/>
          <c:tx>
            <c:strRef>
              <c:f>'Gowning room 1 (11075)'!$M$12</c:f>
              <c:strCache>
                <c:ptCount val="1"/>
                <c:pt idx="0">
                  <c:v>Alert limit</c:v>
                </c:pt>
              </c:strCache>
            </c:strRef>
          </c:tx>
          <c:spPr>
            <a:ln w="19050">
              <a:solidFill>
                <a:srgbClr val="FFC000"/>
              </a:solidFill>
            </a:ln>
          </c:spPr>
          <c:marker>
            <c:symbol val="none"/>
          </c:marker>
          <c:cat>
            <c:numRef>
              <c:f>'Gowning room 1 (11075)'!$B$13:$B$63</c:f>
              <c:numCache>
                <c:formatCode>m/d/yyyy</c:formatCode>
                <c:ptCount val="51"/>
                <c:pt idx="0">
                  <c:v>43104</c:v>
                </c:pt>
                <c:pt idx="1">
                  <c:v>43117</c:v>
                </c:pt>
                <c:pt idx="2">
                  <c:v>43133</c:v>
                </c:pt>
                <c:pt idx="3">
                  <c:v>43145</c:v>
                </c:pt>
                <c:pt idx="4">
                  <c:v>43159</c:v>
                </c:pt>
                <c:pt idx="5">
                  <c:v>43174</c:v>
                </c:pt>
                <c:pt idx="6">
                  <c:v>43187</c:v>
                </c:pt>
                <c:pt idx="7">
                  <c:v>43201</c:v>
                </c:pt>
                <c:pt idx="8">
                  <c:v>43217</c:v>
                </c:pt>
                <c:pt idx="9">
                  <c:v>43231</c:v>
                </c:pt>
                <c:pt idx="10">
                  <c:v>43245</c:v>
                </c:pt>
                <c:pt idx="11">
                  <c:v>43259</c:v>
                </c:pt>
                <c:pt idx="12">
                  <c:v>43273</c:v>
                </c:pt>
                <c:pt idx="13">
                  <c:v>43288</c:v>
                </c:pt>
                <c:pt idx="14">
                  <c:v>43301</c:v>
                </c:pt>
                <c:pt idx="15">
                  <c:v>43315</c:v>
                </c:pt>
                <c:pt idx="16">
                  <c:v>43328</c:v>
                </c:pt>
                <c:pt idx="17">
                  <c:v>43342</c:v>
                </c:pt>
                <c:pt idx="18">
                  <c:v>43355</c:v>
                </c:pt>
                <c:pt idx="19">
                  <c:v>43369</c:v>
                </c:pt>
                <c:pt idx="20">
                  <c:v>43383</c:v>
                </c:pt>
                <c:pt idx="21">
                  <c:v>43398</c:v>
                </c:pt>
                <c:pt idx="22">
                  <c:v>43412</c:v>
                </c:pt>
                <c:pt idx="23">
                  <c:v>43427</c:v>
                </c:pt>
                <c:pt idx="24">
                  <c:v>43438</c:v>
                </c:pt>
                <c:pt idx="25">
                  <c:v>43452</c:v>
                </c:pt>
                <c:pt idx="26" formatCode="dd/mm/yy;@">
                  <c:v>43467</c:v>
                </c:pt>
                <c:pt idx="27" formatCode="dd/mm/yy;@">
                  <c:v>43481</c:v>
                </c:pt>
                <c:pt idx="28" formatCode="dd/mm/yy;@">
                  <c:v>43509</c:v>
                </c:pt>
                <c:pt idx="29" formatCode="dd/mm/yy;@">
                  <c:v>43523</c:v>
                </c:pt>
                <c:pt idx="30" formatCode="dd/mm/yy;@">
                  <c:v>43537</c:v>
                </c:pt>
                <c:pt idx="31" formatCode="dd/mm/yy;@">
                  <c:v>43552</c:v>
                </c:pt>
                <c:pt idx="32" formatCode="dd/mm/yy;@">
                  <c:v>43565</c:v>
                </c:pt>
                <c:pt idx="33" formatCode="dd/mm/yy;@">
                  <c:v>43580</c:v>
                </c:pt>
                <c:pt idx="34" formatCode="dd/mm/yy;@">
                  <c:v>43594</c:v>
                </c:pt>
                <c:pt idx="35" formatCode="dd/mm/yy;@">
                  <c:v>43609</c:v>
                </c:pt>
                <c:pt idx="36" formatCode="dd/mm/yy;@">
                  <c:v>43622</c:v>
                </c:pt>
                <c:pt idx="37" formatCode="dd/mm/yy;@">
                  <c:v>43636</c:v>
                </c:pt>
                <c:pt idx="38" formatCode="dd/mm/yy;@">
                  <c:v>43650</c:v>
                </c:pt>
                <c:pt idx="39" formatCode="dd/mm/yy;@">
                  <c:v>43664</c:v>
                </c:pt>
                <c:pt idx="40" formatCode="dd/mm/yy;@">
                  <c:v>43678</c:v>
                </c:pt>
                <c:pt idx="41" formatCode="dd/mm/yy;@">
                  <c:v>43692</c:v>
                </c:pt>
                <c:pt idx="42" formatCode="dd/mm/yy;@">
                  <c:v>43706</c:v>
                </c:pt>
                <c:pt idx="43">
                  <c:v>43720</c:v>
                </c:pt>
                <c:pt idx="44">
                  <c:v>43734</c:v>
                </c:pt>
                <c:pt idx="45">
                  <c:v>43748</c:v>
                </c:pt>
                <c:pt idx="46">
                  <c:v>43762</c:v>
                </c:pt>
                <c:pt idx="47">
                  <c:v>43776</c:v>
                </c:pt>
                <c:pt idx="48">
                  <c:v>43789</c:v>
                </c:pt>
                <c:pt idx="49">
                  <c:v>43803</c:v>
                </c:pt>
                <c:pt idx="50">
                  <c:v>43817</c:v>
                </c:pt>
              </c:numCache>
            </c:numRef>
          </c:cat>
          <c:val>
            <c:numRef>
              <c:f>'Gowning room 1 (11075)'!$M$13:$M$63</c:f>
              <c:numCache>
                <c:formatCode>General</c:formatCode>
                <c:ptCount val="51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367-4BCF-B5EE-268C663767A4}"/>
            </c:ext>
          </c:extLst>
        </c:ser>
        <c:ser>
          <c:idx val="6"/>
          <c:order val="3"/>
          <c:tx>
            <c:strRef>
              <c:f>'Gowning room 1 (11075)'!$F$11</c:f>
              <c:strCache>
                <c:ptCount val="1"/>
                <c:pt idx="0">
                  <c:v>11075_R1</c:v>
                </c:pt>
              </c:strCache>
            </c:strRef>
          </c:tx>
          <c:spPr>
            <a:ln w="12700"/>
          </c:spPr>
          <c:marker>
            <c:symbol val="plus"/>
            <c:size val="3"/>
          </c:marker>
          <c:cat>
            <c:numRef>
              <c:f>'Gowning room 1 (11075)'!$B$13:$B$63</c:f>
              <c:numCache>
                <c:formatCode>m/d/yyyy</c:formatCode>
                <c:ptCount val="51"/>
                <c:pt idx="0">
                  <c:v>43104</c:v>
                </c:pt>
                <c:pt idx="1">
                  <c:v>43117</c:v>
                </c:pt>
                <c:pt idx="2">
                  <c:v>43133</c:v>
                </c:pt>
                <c:pt idx="3">
                  <c:v>43145</c:v>
                </c:pt>
                <c:pt idx="4">
                  <c:v>43159</c:v>
                </c:pt>
                <c:pt idx="5">
                  <c:v>43174</c:v>
                </c:pt>
                <c:pt idx="6">
                  <c:v>43187</c:v>
                </c:pt>
                <c:pt idx="7">
                  <c:v>43201</c:v>
                </c:pt>
                <c:pt idx="8">
                  <c:v>43217</c:v>
                </c:pt>
                <c:pt idx="9">
                  <c:v>43231</c:v>
                </c:pt>
                <c:pt idx="10">
                  <c:v>43245</c:v>
                </c:pt>
                <c:pt idx="11">
                  <c:v>43259</c:v>
                </c:pt>
                <c:pt idx="12">
                  <c:v>43273</c:v>
                </c:pt>
                <c:pt idx="13">
                  <c:v>43288</c:v>
                </c:pt>
                <c:pt idx="14">
                  <c:v>43301</c:v>
                </c:pt>
                <c:pt idx="15">
                  <c:v>43315</c:v>
                </c:pt>
                <c:pt idx="16">
                  <c:v>43328</c:v>
                </c:pt>
                <c:pt idx="17">
                  <c:v>43342</c:v>
                </c:pt>
                <c:pt idx="18">
                  <c:v>43355</c:v>
                </c:pt>
                <c:pt idx="19">
                  <c:v>43369</c:v>
                </c:pt>
                <c:pt idx="20">
                  <c:v>43383</c:v>
                </c:pt>
                <c:pt idx="21">
                  <c:v>43398</c:v>
                </c:pt>
                <c:pt idx="22">
                  <c:v>43412</c:v>
                </c:pt>
                <c:pt idx="23">
                  <c:v>43427</c:v>
                </c:pt>
                <c:pt idx="24">
                  <c:v>43438</c:v>
                </c:pt>
                <c:pt idx="25">
                  <c:v>43452</c:v>
                </c:pt>
                <c:pt idx="26" formatCode="dd/mm/yy;@">
                  <c:v>43467</c:v>
                </c:pt>
                <c:pt idx="27" formatCode="dd/mm/yy;@">
                  <c:v>43481</c:v>
                </c:pt>
                <c:pt idx="28" formatCode="dd/mm/yy;@">
                  <c:v>43509</c:v>
                </c:pt>
                <c:pt idx="29" formatCode="dd/mm/yy;@">
                  <c:v>43523</c:v>
                </c:pt>
                <c:pt idx="30" formatCode="dd/mm/yy;@">
                  <c:v>43537</c:v>
                </c:pt>
                <c:pt idx="31" formatCode="dd/mm/yy;@">
                  <c:v>43552</c:v>
                </c:pt>
                <c:pt idx="32" formatCode="dd/mm/yy;@">
                  <c:v>43565</c:v>
                </c:pt>
                <c:pt idx="33" formatCode="dd/mm/yy;@">
                  <c:v>43580</c:v>
                </c:pt>
                <c:pt idx="34" formatCode="dd/mm/yy;@">
                  <c:v>43594</c:v>
                </c:pt>
                <c:pt idx="35" formatCode="dd/mm/yy;@">
                  <c:v>43609</c:v>
                </c:pt>
                <c:pt idx="36" formatCode="dd/mm/yy;@">
                  <c:v>43622</c:v>
                </c:pt>
                <c:pt idx="37" formatCode="dd/mm/yy;@">
                  <c:v>43636</c:v>
                </c:pt>
                <c:pt idx="38" formatCode="dd/mm/yy;@">
                  <c:v>43650</c:v>
                </c:pt>
                <c:pt idx="39" formatCode="dd/mm/yy;@">
                  <c:v>43664</c:v>
                </c:pt>
                <c:pt idx="40" formatCode="dd/mm/yy;@">
                  <c:v>43678</c:v>
                </c:pt>
                <c:pt idx="41" formatCode="dd/mm/yy;@">
                  <c:v>43692</c:v>
                </c:pt>
                <c:pt idx="42" formatCode="dd/mm/yy;@">
                  <c:v>43706</c:v>
                </c:pt>
                <c:pt idx="43">
                  <c:v>43720</c:v>
                </c:pt>
                <c:pt idx="44">
                  <c:v>43734</c:v>
                </c:pt>
                <c:pt idx="45">
                  <c:v>43748</c:v>
                </c:pt>
                <c:pt idx="46">
                  <c:v>43762</c:v>
                </c:pt>
                <c:pt idx="47">
                  <c:v>43776</c:v>
                </c:pt>
                <c:pt idx="48">
                  <c:v>43789</c:v>
                </c:pt>
                <c:pt idx="49">
                  <c:v>43803</c:v>
                </c:pt>
                <c:pt idx="50">
                  <c:v>43817</c:v>
                </c:pt>
              </c:numCache>
            </c:numRef>
          </c:cat>
          <c:val>
            <c:numRef>
              <c:f>'Gowning room 1 (11075)'!$F$13:$F$63</c:f>
            </c:numRef>
          </c:val>
          <c:smooth val="0"/>
        </c:ser>
        <c:ser>
          <c:idx val="7"/>
          <c:order val="4"/>
          <c:tx>
            <c:strRef>
              <c:f>'Gowning room 1 (11075)'!$G$11</c:f>
              <c:strCache>
                <c:ptCount val="1"/>
                <c:pt idx="0">
                  <c:v>11075_R2</c:v>
                </c:pt>
              </c:strCache>
            </c:strRef>
          </c:tx>
          <c:spPr>
            <a:ln w="12700"/>
          </c:spPr>
          <c:marker>
            <c:symbol val="dot"/>
            <c:size val="3"/>
          </c:marker>
          <c:cat>
            <c:numRef>
              <c:f>'Gowning room 1 (11075)'!$B$13:$B$63</c:f>
              <c:numCache>
                <c:formatCode>m/d/yyyy</c:formatCode>
                <c:ptCount val="51"/>
                <c:pt idx="0">
                  <c:v>43104</c:v>
                </c:pt>
                <c:pt idx="1">
                  <c:v>43117</c:v>
                </c:pt>
                <c:pt idx="2">
                  <c:v>43133</c:v>
                </c:pt>
                <c:pt idx="3">
                  <c:v>43145</c:v>
                </c:pt>
                <c:pt idx="4">
                  <c:v>43159</c:v>
                </c:pt>
                <c:pt idx="5">
                  <c:v>43174</c:v>
                </c:pt>
                <c:pt idx="6">
                  <c:v>43187</c:v>
                </c:pt>
                <c:pt idx="7">
                  <c:v>43201</c:v>
                </c:pt>
                <c:pt idx="8">
                  <c:v>43217</c:v>
                </c:pt>
                <c:pt idx="9">
                  <c:v>43231</c:v>
                </c:pt>
                <c:pt idx="10">
                  <c:v>43245</c:v>
                </c:pt>
                <c:pt idx="11">
                  <c:v>43259</c:v>
                </c:pt>
                <c:pt idx="12">
                  <c:v>43273</c:v>
                </c:pt>
                <c:pt idx="13">
                  <c:v>43288</c:v>
                </c:pt>
                <c:pt idx="14">
                  <c:v>43301</c:v>
                </c:pt>
                <c:pt idx="15">
                  <c:v>43315</c:v>
                </c:pt>
                <c:pt idx="16">
                  <c:v>43328</c:v>
                </c:pt>
                <c:pt idx="17">
                  <c:v>43342</c:v>
                </c:pt>
                <c:pt idx="18">
                  <c:v>43355</c:v>
                </c:pt>
                <c:pt idx="19">
                  <c:v>43369</c:v>
                </c:pt>
                <c:pt idx="20">
                  <c:v>43383</c:v>
                </c:pt>
                <c:pt idx="21">
                  <c:v>43398</c:v>
                </c:pt>
                <c:pt idx="22">
                  <c:v>43412</c:v>
                </c:pt>
                <c:pt idx="23">
                  <c:v>43427</c:v>
                </c:pt>
                <c:pt idx="24">
                  <c:v>43438</c:v>
                </c:pt>
                <c:pt idx="25">
                  <c:v>43452</c:v>
                </c:pt>
                <c:pt idx="26" formatCode="dd/mm/yy;@">
                  <c:v>43467</c:v>
                </c:pt>
                <c:pt idx="27" formatCode="dd/mm/yy;@">
                  <c:v>43481</c:v>
                </c:pt>
                <c:pt idx="28" formatCode="dd/mm/yy;@">
                  <c:v>43509</c:v>
                </c:pt>
                <c:pt idx="29" formatCode="dd/mm/yy;@">
                  <c:v>43523</c:v>
                </c:pt>
                <c:pt idx="30" formatCode="dd/mm/yy;@">
                  <c:v>43537</c:v>
                </c:pt>
                <c:pt idx="31" formatCode="dd/mm/yy;@">
                  <c:v>43552</c:v>
                </c:pt>
                <c:pt idx="32" formatCode="dd/mm/yy;@">
                  <c:v>43565</c:v>
                </c:pt>
                <c:pt idx="33" formatCode="dd/mm/yy;@">
                  <c:v>43580</c:v>
                </c:pt>
                <c:pt idx="34" formatCode="dd/mm/yy;@">
                  <c:v>43594</c:v>
                </c:pt>
                <c:pt idx="35" formatCode="dd/mm/yy;@">
                  <c:v>43609</c:v>
                </c:pt>
                <c:pt idx="36" formatCode="dd/mm/yy;@">
                  <c:v>43622</c:v>
                </c:pt>
                <c:pt idx="37" formatCode="dd/mm/yy;@">
                  <c:v>43636</c:v>
                </c:pt>
                <c:pt idx="38" formatCode="dd/mm/yy;@">
                  <c:v>43650</c:v>
                </c:pt>
                <c:pt idx="39" formatCode="dd/mm/yy;@">
                  <c:v>43664</c:v>
                </c:pt>
                <c:pt idx="40" formatCode="dd/mm/yy;@">
                  <c:v>43678</c:v>
                </c:pt>
                <c:pt idx="41" formatCode="dd/mm/yy;@">
                  <c:v>43692</c:v>
                </c:pt>
                <c:pt idx="42" formatCode="dd/mm/yy;@">
                  <c:v>43706</c:v>
                </c:pt>
                <c:pt idx="43">
                  <c:v>43720</c:v>
                </c:pt>
                <c:pt idx="44">
                  <c:v>43734</c:v>
                </c:pt>
                <c:pt idx="45">
                  <c:v>43748</c:v>
                </c:pt>
                <c:pt idx="46">
                  <c:v>43762</c:v>
                </c:pt>
                <c:pt idx="47">
                  <c:v>43776</c:v>
                </c:pt>
                <c:pt idx="48">
                  <c:v>43789</c:v>
                </c:pt>
                <c:pt idx="49">
                  <c:v>43803</c:v>
                </c:pt>
                <c:pt idx="50">
                  <c:v>43817</c:v>
                </c:pt>
              </c:numCache>
            </c:numRef>
          </c:cat>
          <c:val>
            <c:numRef>
              <c:f>'Gowning room 1 (11075)'!$G$13:$G$63</c:f>
            </c:numRef>
          </c:val>
          <c:smooth val="0"/>
        </c:ser>
        <c:ser>
          <c:idx val="2"/>
          <c:order val="5"/>
          <c:tx>
            <c:strRef>
              <c:f>'Gowning room 1 (11075)'!$C$11</c:f>
              <c:strCache>
                <c:ptCount val="1"/>
                <c:pt idx="0">
                  <c:v>11075_R3</c:v>
                </c:pt>
              </c:strCache>
            </c:strRef>
          </c:tx>
          <c:spPr>
            <a:ln w="12700">
              <a:solidFill>
                <a:srgbClr val="3366FF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0000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numRef>
              <c:f>'Gowning room 1 (11075)'!$B$13:$B$63</c:f>
              <c:numCache>
                <c:formatCode>m/d/yyyy</c:formatCode>
                <c:ptCount val="51"/>
                <c:pt idx="0">
                  <c:v>43104</c:v>
                </c:pt>
                <c:pt idx="1">
                  <c:v>43117</c:v>
                </c:pt>
                <c:pt idx="2">
                  <c:v>43133</c:v>
                </c:pt>
                <c:pt idx="3">
                  <c:v>43145</c:v>
                </c:pt>
                <c:pt idx="4">
                  <c:v>43159</c:v>
                </c:pt>
                <c:pt idx="5">
                  <c:v>43174</c:v>
                </c:pt>
                <c:pt idx="6">
                  <c:v>43187</c:v>
                </c:pt>
                <c:pt idx="7">
                  <c:v>43201</c:v>
                </c:pt>
                <c:pt idx="8">
                  <c:v>43217</c:v>
                </c:pt>
                <c:pt idx="9">
                  <c:v>43231</c:v>
                </c:pt>
                <c:pt idx="10">
                  <c:v>43245</c:v>
                </c:pt>
                <c:pt idx="11">
                  <c:v>43259</c:v>
                </c:pt>
                <c:pt idx="12">
                  <c:v>43273</c:v>
                </c:pt>
                <c:pt idx="13">
                  <c:v>43288</c:v>
                </c:pt>
                <c:pt idx="14">
                  <c:v>43301</c:v>
                </c:pt>
                <c:pt idx="15">
                  <c:v>43315</c:v>
                </c:pt>
                <c:pt idx="16">
                  <c:v>43328</c:v>
                </c:pt>
                <c:pt idx="17">
                  <c:v>43342</c:v>
                </c:pt>
                <c:pt idx="18">
                  <c:v>43355</c:v>
                </c:pt>
                <c:pt idx="19">
                  <c:v>43369</c:v>
                </c:pt>
                <c:pt idx="20">
                  <c:v>43383</c:v>
                </c:pt>
                <c:pt idx="21">
                  <c:v>43398</c:v>
                </c:pt>
                <c:pt idx="22">
                  <c:v>43412</c:v>
                </c:pt>
                <c:pt idx="23">
                  <c:v>43427</c:v>
                </c:pt>
                <c:pt idx="24">
                  <c:v>43438</c:v>
                </c:pt>
                <c:pt idx="25">
                  <c:v>43452</c:v>
                </c:pt>
                <c:pt idx="26" formatCode="dd/mm/yy;@">
                  <c:v>43467</c:v>
                </c:pt>
                <c:pt idx="27" formatCode="dd/mm/yy;@">
                  <c:v>43481</c:v>
                </c:pt>
                <c:pt idx="28" formatCode="dd/mm/yy;@">
                  <c:v>43509</c:v>
                </c:pt>
                <c:pt idx="29" formatCode="dd/mm/yy;@">
                  <c:v>43523</c:v>
                </c:pt>
                <c:pt idx="30" formatCode="dd/mm/yy;@">
                  <c:v>43537</c:v>
                </c:pt>
                <c:pt idx="31" formatCode="dd/mm/yy;@">
                  <c:v>43552</c:v>
                </c:pt>
                <c:pt idx="32" formatCode="dd/mm/yy;@">
                  <c:v>43565</c:v>
                </c:pt>
                <c:pt idx="33" formatCode="dd/mm/yy;@">
                  <c:v>43580</c:v>
                </c:pt>
                <c:pt idx="34" formatCode="dd/mm/yy;@">
                  <c:v>43594</c:v>
                </c:pt>
                <c:pt idx="35" formatCode="dd/mm/yy;@">
                  <c:v>43609</c:v>
                </c:pt>
                <c:pt idx="36" formatCode="dd/mm/yy;@">
                  <c:v>43622</c:v>
                </c:pt>
                <c:pt idx="37" formatCode="dd/mm/yy;@">
                  <c:v>43636</c:v>
                </c:pt>
                <c:pt idx="38" formatCode="dd/mm/yy;@">
                  <c:v>43650</c:v>
                </c:pt>
                <c:pt idx="39" formatCode="dd/mm/yy;@">
                  <c:v>43664</c:v>
                </c:pt>
                <c:pt idx="40" formatCode="dd/mm/yy;@">
                  <c:v>43678</c:v>
                </c:pt>
                <c:pt idx="41" formatCode="dd/mm/yy;@">
                  <c:v>43692</c:v>
                </c:pt>
                <c:pt idx="42" formatCode="dd/mm/yy;@">
                  <c:v>43706</c:v>
                </c:pt>
                <c:pt idx="43">
                  <c:v>43720</c:v>
                </c:pt>
                <c:pt idx="44">
                  <c:v>43734</c:v>
                </c:pt>
                <c:pt idx="45">
                  <c:v>43748</c:v>
                </c:pt>
                <c:pt idx="46">
                  <c:v>43762</c:v>
                </c:pt>
                <c:pt idx="47">
                  <c:v>43776</c:v>
                </c:pt>
                <c:pt idx="48">
                  <c:v>43789</c:v>
                </c:pt>
                <c:pt idx="49">
                  <c:v>43803</c:v>
                </c:pt>
                <c:pt idx="50">
                  <c:v>43817</c:v>
                </c:pt>
              </c:numCache>
            </c:numRef>
          </c:cat>
          <c:val>
            <c:numRef>
              <c:f>'Gowning room 1 (11075)'!$C$13:$C$63</c:f>
              <c:numCache>
                <c:formatCode>General</c:formatCode>
                <c:ptCount val="51"/>
                <c:pt idx="0">
                  <c:v>5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1</c:v>
                </c:pt>
                <c:pt idx="5">
                  <c:v>1</c:v>
                </c:pt>
                <c:pt idx="6">
                  <c:v>3</c:v>
                </c:pt>
                <c:pt idx="7">
                  <c:v>1</c:v>
                </c:pt>
                <c:pt idx="8">
                  <c:v>3</c:v>
                </c:pt>
                <c:pt idx="9">
                  <c:v>0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4</c:v>
                </c:pt>
                <c:pt idx="14">
                  <c:v>3</c:v>
                </c:pt>
                <c:pt idx="15">
                  <c:v>0</c:v>
                </c:pt>
                <c:pt idx="16">
                  <c:v>5</c:v>
                </c:pt>
                <c:pt idx="17">
                  <c:v>0</c:v>
                </c:pt>
                <c:pt idx="18">
                  <c:v>4</c:v>
                </c:pt>
                <c:pt idx="19">
                  <c:v>4</c:v>
                </c:pt>
                <c:pt idx="20">
                  <c:v>3</c:v>
                </c:pt>
                <c:pt idx="21">
                  <c:v>3</c:v>
                </c:pt>
                <c:pt idx="22">
                  <c:v>5</c:v>
                </c:pt>
                <c:pt idx="23">
                  <c:v>3</c:v>
                </c:pt>
                <c:pt idx="24">
                  <c:v>2</c:v>
                </c:pt>
                <c:pt idx="25">
                  <c:v>5</c:v>
                </c:pt>
                <c:pt idx="26">
                  <c:v>1</c:v>
                </c:pt>
                <c:pt idx="27">
                  <c:v>3</c:v>
                </c:pt>
                <c:pt idx="28">
                  <c:v>3</c:v>
                </c:pt>
                <c:pt idx="29">
                  <c:v>0</c:v>
                </c:pt>
                <c:pt idx="30">
                  <c:v>4</c:v>
                </c:pt>
                <c:pt idx="31">
                  <c:v>3</c:v>
                </c:pt>
                <c:pt idx="32">
                  <c:v>1</c:v>
                </c:pt>
                <c:pt idx="33">
                  <c:v>5</c:v>
                </c:pt>
                <c:pt idx="34">
                  <c:v>2</c:v>
                </c:pt>
                <c:pt idx="35">
                  <c:v>4</c:v>
                </c:pt>
                <c:pt idx="36">
                  <c:v>4</c:v>
                </c:pt>
                <c:pt idx="37">
                  <c:v>2</c:v>
                </c:pt>
                <c:pt idx="38">
                  <c:v>4</c:v>
                </c:pt>
                <c:pt idx="39">
                  <c:v>5</c:v>
                </c:pt>
                <c:pt idx="40">
                  <c:v>0</c:v>
                </c:pt>
                <c:pt idx="41">
                  <c:v>0</c:v>
                </c:pt>
                <c:pt idx="42">
                  <c:v>3</c:v>
                </c:pt>
                <c:pt idx="43" formatCode="0">
                  <c:v>0</c:v>
                </c:pt>
                <c:pt idx="44" formatCode="0">
                  <c:v>4</c:v>
                </c:pt>
                <c:pt idx="45" formatCode="0">
                  <c:v>5</c:v>
                </c:pt>
                <c:pt idx="46" formatCode="0">
                  <c:v>3</c:v>
                </c:pt>
                <c:pt idx="47" formatCode="0">
                  <c:v>4</c:v>
                </c:pt>
                <c:pt idx="48" formatCode="0">
                  <c:v>4</c:v>
                </c:pt>
                <c:pt idx="49" formatCode="0">
                  <c:v>2</c:v>
                </c:pt>
                <c:pt idx="50" formatCode="0">
                  <c:v>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367-4BCF-B5EE-268C663767A4}"/>
            </c:ext>
          </c:extLst>
        </c:ser>
        <c:ser>
          <c:idx val="8"/>
          <c:order val="6"/>
          <c:tx>
            <c:strRef>
              <c:f>'Gowning room 1 (11075)'!$H$11</c:f>
              <c:strCache>
                <c:ptCount val="1"/>
                <c:pt idx="0">
                  <c:v>11075_R4</c:v>
                </c:pt>
              </c:strCache>
            </c:strRef>
          </c:tx>
          <c:spPr>
            <a:ln w="12700"/>
          </c:spPr>
          <c:marker>
            <c:symbol val="dash"/>
            <c:size val="3"/>
          </c:marker>
          <c:cat>
            <c:numRef>
              <c:f>'Gowning room 1 (11075)'!$B$13:$B$63</c:f>
              <c:numCache>
                <c:formatCode>m/d/yyyy</c:formatCode>
                <c:ptCount val="51"/>
                <c:pt idx="0">
                  <c:v>43104</c:v>
                </c:pt>
                <c:pt idx="1">
                  <c:v>43117</c:v>
                </c:pt>
                <c:pt idx="2">
                  <c:v>43133</c:v>
                </c:pt>
                <c:pt idx="3">
                  <c:v>43145</c:v>
                </c:pt>
                <c:pt idx="4">
                  <c:v>43159</c:v>
                </c:pt>
                <c:pt idx="5">
                  <c:v>43174</c:v>
                </c:pt>
                <c:pt idx="6">
                  <c:v>43187</c:v>
                </c:pt>
                <c:pt idx="7">
                  <c:v>43201</c:v>
                </c:pt>
                <c:pt idx="8">
                  <c:v>43217</c:v>
                </c:pt>
                <c:pt idx="9">
                  <c:v>43231</c:v>
                </c:pt>
                <c:pt idx="10">
                  <c:v>43245</c:v>
                </c:pt>
                <c:pt idx="11">
                  <c:v>43259</c:v>
                </c:pt>
                <c:pt idx="12">
                  <c:v>43273</c:v>
                </c:pt>
                <c:pt idx="13">
                  <c:v>43288</c:v>
                </c:pt>
                <c:pt idx="14">
                  <c:v>43301</c:v>
                </c:pt>
                <c:pt idx="15">
                  <c:v>43315</c:v>
                </c:pt>
                <c:pt idx="16">
                  <c:v>43328</c:v>
                </c:pt>
                <c:pt idx="17">
                  <c:v>43342</c:v>
                </c:pt>
                <c:pt idx="18">
                  <c:v>43355</c:v>
                </c:pt>
                <c:pt idx="19">
                  <c:v>43369</c:v>
                </c:pt>
                <c:pt idx="20">
                  <c:v>43383</c:v>
                </c:pt>
                <c:pt idx="21">
                  <c:v>43398</c:v>
                </c:pt>
                <c:pt idx="22">
                  <c:v>43412</c:v>
                </c:pt>
                <c:pt idx="23">
                  <c:v>43427</c:v>
                </c:pt>
                <c:pt idx="24">
                  <c:v>43438</c:v>
                </c:pt>
                <c:pt idx="25">
                  <c:v>43452</c:v>
                </c:pt>
                <c:pt idx="26" formatCode="dd/mm/yy;@">
                  <c:v>43467</c:v>
                </c:pt>
                <c:pt idx="27" formatCode="dd/mm/yy;@">
                  <c:v>43481</c:v>
                </c:pt>
                <c:pt idx="28" formatCode="dd/mm/yy;@">
                  <c:v>43509</c:v>
                </c:pt>
                <c:pt idx="29" formatCode="dd/mm/yy;@">
                  <c:v>43523</c:v>
                </c:pt>
                <c:pt idx="30" formatCode="dd/mm/yy;@">
                  <c:v>43537</c:v>
                </c:pt>
                <c:pt idx="31" formatCode="dd/mm/yy;@">
                  <c:v>43552</c:v>
                </c:pt>
                <c:pt idx="32" formatCode="dd/mm/yy;@">
                  <c:v>43565</c:v>
                </c:pt>
                <c:pt idx="33" formatCode="dd/mm/yy;@">
                  <c:v>43580</c:v>
                </c:pt>
                <c:pt idx="34" formatCode="dd/mm/yy;@">
                  <c:v>43594</c:v>
                </c:pt>
                <c:pt idx="35" formatCode="dd/mm/yy;@">
                  <c:v>43609</c:v>
                </c:pt>
                <c:pt idx="36" formatCode="dd/mm/yy;@">
                  <c:v>43622</c:v>
                </c:pt>
                <c:pt idx="37" formatCode="dd/mm/yy;@">
                  <c:v>43636</c:v>
                </c:pt>
                <c:pt idx="38" formatCode="dd/mm/yy;@">
                  <c:v>43650</c:v>
                </c:pt>
                <c:pt idx="39" formatCode="dd/mm/yy;@">
                  <c:v>43664</c:v>
                </c:pt>
                <c:pt idx="40" formatCode="dd/mm/yy;@">
                  <c:v>43678</c:v>
                </c:pt>
                <c:pt idx="41" formatCode="dd/mm/yy;@">
                  <c:v>43692</c:v>
                </c:pt>
                <c:pt idx="42" formatCode="dd/mm/yy;@">
                  <c:v>43706</c:v>
                </c:pt>
                <c:pt idx="43">
                  <c:v>43720</c:v>
                </c:pt>
                <c:pt idx="44">
                  <c:v>43734</c:v>
                </c:pt>
                <c:pt idx="45">
                  <c:v>43748</c:v>
                </c:pt>
                <c:pt idx="46">
                  <c:v>43762</c:v>
                </c:pt>
                <c:pt idx="47">
                  <c:v>43776</c:v>
                </c:pt>
                <c:pt idx="48">
                  <c:v>43789</c:v>
                </c:pt>
                <c:pt idx="49">
                  <c:v>43803</c:v>
                </c:pt>
                <c:pt idx="50">
                  <c:v>43817</c:v>
                </c:pt>
              </c:numCache>
            </c:numRef>
          </c:cat>
          <c:val>
            <c:numRef>
              <c:f>'Gowning room 1 (11075)'!$H$13:$H$63</c:f>
            </c:numRef>
          </c:val>
          <c:smooth val="0"/>
        </c:ser>
        <c:ser>
          <c:idx val="4"/>
          <c:order val="7"/>
          <c:tx>
            <c:strRef>
              <c:f>'Gowning room 1 (11075)'!$D$11</c:f>
              <c:strCache>
                <c:ptCount val="1"/>
                <c:pt idx="0">
                  <c:v>11075_R5</c:v>
                </c:pt>
              </c:strCache>
            </c:strRef>
          </c:tx>
          <c:spPr>
            <a:ln w="12700"/>
          </c:spPr>
          <c:marker>
            <c:symbol val="triangle"/>
            <c:size val="3"/>
          </c:marker>
          <c:cat>
            <c:numRef>
              <c:f>'Gowning room 1 (11075)'!$B$13:$B$63</c:f>
              <c:numCache>
                <c:formatCode>m/d/yyyy</c:formatCode>
                <c:ptCount val="51"/>
                <c:pt idx="0">
                  <c:v>43104</c:v>
                </c:pt>
                <c:pt idx="1">
                  <c:v>43117</c:v>
                </c:pt>
                <c:pt idx="2">
                  <c:v>43133</c:v>
                </c:pt>
                <c:pt idx="3">
                  <c:v>43145</c:v>
                </c:pt>
                <c:pt idx="4">
                  <c:v>43159</c:v>
                </c:pt>
                <c:pt idx="5">
                  <c:v>43174</c:v>
                </c:pt>
                <c:pt idx="6">
                  <c:v>43187</c:v>
                </c:pt>
                <c:pt idx="7">
                  <c:v>43201</c:v>
                </c:pt>
                <c:pt idx="8">
                  <c:v>43217</c:v>
                </c:pt>
                <c:pt idx="9">
                  <c:v>43231</c:v>
                </c:pt>
                <c:pt idx="10">
                  <c:v>43245</c:v>
                </c:pt>
                <c:pt idx="11">
                  <c:v>43259</c:v>
                </c:pt>
                <c:pt idx="12">
                  <c:v>43273</c:v>
                </c:pt>
                <c:pt idx="13">
                  <c:v>43288</c:v>
                </c:pt>
                <c:pt idx="14">
                  <c:v>43301</c:v>
                </c:pt>
                <c:pt idx="15">
                  <c:v>43315</c:v>
                </c:pt>
                <c:pt idx="16">
                  <c:v>43328</c:v>
                </c:pt>
                <c:pt idx="17">
                  <c:v>43342</c:v>
                </c:pt>
                <c:pt idx="18">
                  <c:v>43355</c:v>
                </c:pt>
                <c:pt idx="19">
                  <c:v>43369</c:v>
                </c:pt>
                <c:pt idx="20">
                  <c:v>43383</c:v>
                </c:pt>
                <c:pt idx="21">
                  <c:v>43398</c:v>
                </c:pt>
                <c:pt idx="22">
                  <c:v>43412</c:v>
                </c:pt>
                <c:pt idx="23">
                  <c:v>43427</c:v>
                </c:pt>
                <c:pt idx="24">
                  <c:v>43438</c:v>
                </c:pt>
                <c:pt idx="25">
                  <c:v>43452</c:v>
                </c:pt>
                <c:pt idx="26" formatCode="dd/mm/yy;@">
                  <c:v>43467</c:v>
                </c:pt>
                <c:pt idx="27" formatCode="dd/mm/yy;@">
                  <c:v>43481</c:v>
                </c:pt>
                <c:pt idx="28" formatCode="dd/mm/yy;@">
                  <c:v>43509</c:v>
                </c:pt>
                <c:pt idx="29" formatCode="dd/mm/yy;@">
                  <c:v>43523</c:v>
                </c:pt>
                <c:pt idx="30" formatCode="dd/mm/yy;@">
                  <c:v>43537</c:v>
                </c:pt>
                <c:pt idx="31" formatCode="dd/mm/yy;@">
                  <c:v>43552</c:v>
                </c:pt>
                <c:pt idx="32" formatCode="dd/mm/yy;@">
                  <c:v>43565</c:v>
                </c:pt>
                <c:pt idx="33" formatCode="dd/mm/yy;@">
                  <c:v>43580</c:v>
                </c:pt>
                <c:pt idx="34" formatCode="dd/mm/yy;@">
                  <c:v>43594</c:v>
                </c:pt>
                <c:pt idx="35" formatCode="dd/mm/yy;@">
                  <c:v>43609</c:v>
                </c:pt>
                <c:pt idx="36" formatCode="dd/mm/yy;@">
                  <c:v>43622</c:v>
                </c:pt>
                <c:pt idx="37" formatCode="dd/mm/yy;@">
                  <c:v>43636</c:v>
                </c:pt>
                <c:pt idx="38" formatCode="dd/mm/yy;@">
                  <c:v>43650</c:v>
                </c:pt>
                <c:pt idx="39" formatCode="dd/mm/yy;@">
                  <c:v>43664</c:v>
                </c:pt>
                <c:pt idx="40" formatCode="dd/mm/yy;@">
                  <c:v>43678</c:v>
                </c:pt>
                <c:pt idx="41" formatCode="dd/mm/yy;@">
                  <c:v>43692</c:v>
                </c:pt>
                <c:pt idx="42" formatCode="dd/mm/yy;@">
                  <c:v>43706</c:v>
                </c:pt>
                <c:pt idx="43">
                  <c:v>43720</c:v>
                </c:pt>
                <c:pt idx="44">
                  <c:v>43734</c:v>
                </c:pt>
                <c:pt idx="45">
                  <c:v>43748</c:v>
                </c:pt>
                <c:pt idx="46">
                  <c:v>43762</c:v>
                </c:pt>
                <c:pt idx="47">
                  <c:v>43776</c:v>
                </c:pt>
                <c:pt idx="48">
                  <c:v>43789</c:v>
                </c:pt>
                <c:pt idx="49">
                  <c:v>43803</c:v>
                </c:pt>
                <c:pt idx="50">
                  <c:v>43817</c:v>
                </c:pt>
              </c:numCache>
            </c:numRef>
          </c:cat>
          <c:val>
            <c:numRef>
              <c:f>'Gowning room 1 (11075)'!$D$13:$D$63</c:f>
              <c:numCache>
                <c:formatCode>General</c:formatCode>
                <c:ptCount val="51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4</c:v>
                </c:pt>
                <c:pt idx="14">
                  <c:v>1</c:v>
                </c:pt>
                <c:pt idx="15">
                  <c:v>0</c:v>
                </c:pt>
                <c:pt idx="16">
                  <c:v>2</c:v>
                </c:pt>
                <c:pt idx="17">
                  <c:v>0</c:v>
                </c:pt>
                <c:pt idx="18">
                  <c:v>0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2</c:v>
                </c:pt>
                <c:pt idx="24">
                  <c:v>3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2</c:v>
                </c:pt>
                <c:pt idx="31">
                  <c:v>2</c:v>
                </c:pt>
                <c:pt idx="32">
                  <c:v>0</c:v>
                </c:pt>
                <c:pt idx="33">
                  <c:v>2</c:v>
                </c:pt>
                <c:pt idx="34">
                  <c:v>3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2</c:v>
                </c:pt>
                <c:pt idx="40">
                  <c:v>3</c:v>
                </c:pt>
                <c:pt idx="41">
                  <c:v>0</c:v>
                </c:pt>
                <c:pt idx="42">
                  <c:v>1</c:v>
                </c:pt>
                <c:pt idx="43" formatCode="0">
                  <c:v>0</c:v>
                </c:pt>
                <c:pt idx="44" formatCode="0">
                  <c:v>4</c:v>
                </c:pt>
                <c:pt idx="45" formatCode="0">
                  <c:v>0</c:v>
                </c:pt>
                <c:pt idx="46" formatCode="0">
                  <c:v>0</c:v>
                </c:pt>
                <c:pt idx="47" formatCode="0">
                  <c:v>3</c:v>
                </c:pt>
                <c:pt idx="48" formatCode="0">
                  <c:v>1</c:v>
                </c:pt>
                <c:pt idx="49" formatCode="0">
                  <c:v>3</c:v>
                </c:pt>
                <c:pt idx="50" formatCode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9367-4BCF-B5EE-268C663767A4}"/>
            </c:ext>
          </c:extLst>
        </c:ser>
        <c:ser>
          <c:idx val="3"/>
          <c:order val="8"/>
          <c:tx>
            <c:strRef>
              <c:f>'Gowning room 1 (11075)'!$E$11</c:f>
              <c:strCache>
                <c:ptCount val="1"/>
                <c:pt idx="0">
                  <c:v>11075_R6</c:v>
                </c:pt>
              </c:strCache>
            </c:strRef>
          </c:tx>
          <c:spPr>
            <a:ln w="12700"/>
          </c:spPr>
          <c:marker>
            <c:symbol val="diamond"/>
            <c:size val="3"/>
          </c:marker>
          <c:cat>
            <c:numRef>
              <c:f>'Gowning room 1 (11075)'!$B$13:$B$63</c:f>
              <c:numCache>
                <c:formatCode>m/d/yyyy</c:formatCode>
                <c:ptCount val="51"/>
                <c:pt idx="0">
                  <c:v>43104</c:v>
                </c:pt>
                <c:pt idx="1">
                  <c:v>43117</c:v>
                </c:pt>
                <c:pt idx="2">
                  <c:v>43133</c:v>
                </c:pt>
                <c:pt idx="3">
                  <c:v>43145</c:v>
                </c:pt>
                <c:pt idx="4">
                  <c:v>43159</c:v>
                </c:pt>
                <c:pt idx="5">
                  <c:v>43174</c:v>
                </c:pt>
                <c:pt idx="6">
                  <c:v>43187</c:v>
                </c:pt>
                <c:pt idx="7">
                  <c:v>43201</c:v>
                </c:pt>
                <c:pt idx="8">
                  <c:v>43217</c:v>
                </c:pt>
                <c:pt idx="9">
                  <c:v>43231</c:v>
                </c:pt>
                <c:pt idx="10">
                  <c:v>43245</c:v>
                </c:pt>
                <c:pt idx="11">
                  <c:v>43259</c:v>
                </c:pt>
                <c:pt idx="12">
                  <c:v>43273</c:v>
                </c:pt>
                <c:pt idx="13">
                  <c:v>43288</c:v>
                </c:pt>
                <c:pt idx="14">
                  <c:v>43301</c:v>
                </c:pt>
                <c:pt idx="15">
                  <c:v>43315</c:v>
                </c:pt>
                <c:pt idx="16">
                  <c:v>43328</c:v>
                </c:pt>
                <c:pt idx="17">
                  <c:v>43342</c:v>
                </c:pt>
                <c:pt idx="18">
                  <c:v>43355</c:v>
                </c:pt>
                <c:pt idx="19">
                  <c:v>43369</c:v>
                </c:pt>
                <c:pt idx="20">
                  <c:v>43383</c:v>
                </c:pt>
                <c:pt idx="21">
                  <c:v>43398</c:v>
                </c:pt>
                <c:pt idx="22">
                  <c:v>43412</c:v>
                </c:pt>
                <c:pt idx="23">
                  <c:v>43427</c:v>
                </c:pt>
                <c:pt idx="24">
                  <c:v>43438</c:v>
                </c:pt>
                <c:pt idx="25">
                  <c:v>43452</c:v>
                </c:pt>
                <c:pt idx="26" formatCode="dd/mm/yy;@">
                  <c:v>43467</c:v>
                </c:pt>
                <c:pt idx="27" formatCode="dd/mm/yy;@">
                  <c:v>43481</c:v>
                </c:pt>
                <c:pt idx="28" formatCode="dd/mm/yy;@">
                  <c:v>43509</c:v>
                </c:pt>
                <c:pt idx="29" formatCode="dd/mm/yy;@">
                  <c:v>43523</c:v>
                </c:pt>
                <c:pt idx="30" formatCode="dd/mm/yy;@">
                  <c:v>43537</c:v>
                </c:pt>
                <c:pt idx="31" formatCode="dd/mm/yy;@">
                  <c:v>43552</c:v>
                </c:pt>
                <c:pt idx="32" formatCode="dd/mm/yy;@">
                  <c:v>43565</c:v>
                </c:pt>
                <c:pt idx="33" formatCode="dd/mm/yy;@">
                  <c:v>43580</c:v>
                </c:pt>
                <c:pt idx="34" formatCode="dd/mm/yy;@">
                  <c:v>43594</c:v>
                </c:pt>
                <c:pt idx="35" formatCode="dd/mm/yy;@">
                  <c:v>43609</c:v>
                </c:pt>
                <c:pt idx="36" formatCode="dd/mm/yy;@">
                  <c:v>43622</c:v>
                </c:pt>
                <c:pt idx="37" formatCode="dd/mm/yy;@">
                  <c:v>43636</c:v>
                </c:pt>
                <c:pt idx="38" formatCode="dd/mm/yy;@">
                  <c:v>43650</c:v>
                </c:pt>
                <c:pt idx="39" formatCode="dd/mm/yy;@">
                  <c:v>43664</c:v>
                </c:pt>
                <c:pt idx="40" formatCode="dd/mm/yy;@">
                  <c:v>43678</c:v>
                </c:pt>
                <c:pt idx="41" formatCode="dd/mm/yy;@">
                  <c:v>43692</c:v>
                </c:pt>
                <c:pt idx="42" formatCode="dd/mm/yy;@">
                  <c:v>43706</c:v>
                </c:pt>
                <c:pt idx="43">
                  <c:v>43720</c:v>
                </c:pt>
                <c:pt idx="44">
                  <c:v>43734</c:v>
                </c:pt>
                <c:pt idx="45">
                  <c:v>43748</c:v>
                </c:pt>
                <c:pt idx="46">
                  <c:v>43762</c:v>
                </c:pt>
                <c:pt idx="47">
                  <c:v>43776</c:v>
                </c:pt>
                <c:pt idx="48">
                  <c:v>43789</c:v>
                </c:pt>
                <c:pt idx="49">
                  <c:v>43803</c:v>
                </c:pt>
                <c:pt idx="50">
                  <c:v>43817</c:v>
                </c:pt>
              </c:numCache>
            </c:numRef>
          </c:cat>
          <c:val>
            <c:numRef>
              <c:f>'Gowning room 1 (11075)'!$E$13:$E$63</c:f>
              <c:numCache>
                <c:formatCode>General</c:formatCode>
                <c:ptCount val="51"/>
                <c:pt idx="0">
                  <c:v>4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 formatCode="0">
                  <c:v>0</c:v>
                </c:pt>
                <c:pt idx="44" formatCode="0">
                  <c:v>0</c:v>
                </c:pt>
                <c:pt idx="45" formatCode="0">
                  <c:v>0</c:v>
                </c:pt>
                <c:pt idx="46" formatCode="0">
                  <c:v>0</c:v>
                </c:pt>
                <c:pt idx="47" formatCode="0">
                  <c:v>0</c:v>
                </c:pt>
                <c:pt idx="48" formatCode="0">
                  <c:v>0</c:v>
                </c:pt>
                <c:pt idx="49" formatCode="0">
                  <c:v>0</c:v>
                </c:pt>
                <c:pt idx="50" formatCode="0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9367-4BCF-B5EE-268C663767A4}"/>
            </c:ext>
          </c:extLst>
        </c:ser>
        <c:ser>
          <c:idx val="10"/>
          <c:order val="10"/>
          <c:tx>
            <c:strRef>
              <c:f>'Gowning room 1 (11075)'!$L$12</c:f>
              <c:strCache>
                <c:ptCount val="1"/>
              </c:strCache>
            </c:strRef>
          </c:tx>
          <c:spPr>
            <a:ln w="25400">
              <a:solidFill>
                <a:srgbClr val="FFC000"/>
              </a:solidFill>
            </a:ln>
          </c:spPr>
          <c:marker>
            <c:symbol val="none"/>
          </c:marker>
          <c:cat>
            <c:numRef>
              <c:f>'Gowning room 1 (11075)'!$B$13:$B$63</c:f>
              <c:numCache>
                <c:formatCode>m/d/yyyy</c:formatCode>
                <c:ptCount val="51"/>
                <c:pt idx="0">
                  <c:v>43104</c:v>
                </c:pt>
                <c:pt idx="1">
                  <c:v>43117</c:v>
                </c:pt>
                <c:pt idx="2">
                  <c:v>43133</c:v>
                </c:pt>
                <c:pt idx="3">
                  <c:v>43145</c:v>
                </c:pt>
                <c:pt idx="4">
                  <c:v>43159</c:v>
                </c:pt>
                <c:pt idx="5">
                  <c:v>43174</c:v>
                </c:pt>
                <c:pt idx="6">
                  <c:v>43187</c:v>
                </c:pt>
                <c:pt idx="7">
                  <c:v>43201</c:v>
                </c:pt>
                <c:pt idx="8">
                  <c:v>43217</c:v>
                </c:pt>
                <c:pt idx="9">
                  <c:v>43231</c:v>
                </c:pt>
                <c:pt idx="10">
                  <c:v>43245</c:v>
                </c:pt>
                <c:pt idx="11">
                  <c:v>43259</c:v>
                </c:pt>
                <c:pt idx="12">
                  <c:v>43273</c:v>
                </c:pt>
                <c:pt idx="13">
                  <c:v>43288</c:v>
                </c:pt>
                <c:pt idx="14">
                  <c:v>43301</c:v>
                </c:pt>
                <c:pt idx="15">
                  <c:v>43315</c:v>
                </c:pt>
                <c:pt idx="16">
                  <c:v>43328</c:v>
                </c:pt>
                <c:pt idx="17">
                  <c:v>43342</c:v>
                </c:pt>
                <c:pt idx="18">
                  <c:v>43355</c:v>
                </c:pt>
                <c:pt idx="19">
                  <c:v>43369</c:v>
                </c:pt>
                <c:pt idx="20">
                  <c:v>43383</c:v>
                </c:pt>
                <c:pt idx="21">
                  <c:v>43398</c:v>
                </c:pt>
                <c:pt idx="22">
                  <c:v>43412</c:v>
                </c:pt>
                <c:pt idx="23">
                  <c:v>43427</c:v>
                </c:pt>
                <c:pt idx="24">
                  <c:v>43438</c:v>
                </c:pt>
                <c:pt idx="25">
                  <c:v>43452</c:v>
                </c:pt>
                <c:pt idx="26" formatCode="dd/mm/yy;@">
                  <c:v>43467</c:v>
                </c:pt>
                <c:pt idx="27" formatCode="dd/mm/yy;@">
                  <c:v>43481</c:v>
                </c:pt>
                <c:pt idx="28" formatCode="dd/mm/yy;@">
                  <c:v>43509</c:v>
                </c:pt>
                <c:pt idx="29" formatCode="dd/mm/yy;@">
                  <c:v>43523</c:v>
                </c:pt>
                <c:pt idx="30" formatCode="dd/mm/yy;@">
                  <c:v>43537</c:v>
                </c:pt>
                <c:pt idx="31" formatCode="dd/mm/yy;@">
                  <c:v>43552</c:v>
                </c:pt>
                <c:pt idx="32" formatCode="dd/mm/yy;@">
                  <c:v>43565</c:v>
                </c:pt>
                <c:pt idx="33" formatCode="dd/mm/yy;@">
                  <c:v>43580</c:v>
                </c:pt>
                <c:pt idx="34" formatCode="dd/mm/yy;@">
                  <c:v>43594</c:v>
                </c:pt>
                <c:pt idx="35" formatCode="dd/mm/yy;@">
                  <c:v>43609</c:v>
                </c:pt>
                <c:pt idx="36" formatCode="dd/mm/yy;@">
                  <c:v>43622</c:v>
                </c:pt>
                <c:pt idx="37" formatCode="dd/mm/yy;@">
                  <c:v>43636</c:v>
                </c:pt>
                <c:pt idx="38" formatCode="dd/mm/yy;@">
                  <c:v>43650</c:v>
                </c:pt>
                <c:pt idx="39" formatCode="dd/mm/yy;@">
                  <c:v>43664</c:v>
                </c:pt>
                <c:pt idx="40" formatCode="dd/mm/yy;@">
                  <c:v>43678</c:v>
                </c:pt>
                <c:pt idx="41" formatCode="dd/mm/yy;@">
                  <c:v>43692</c:v>
                </c:pt>
                <c:pt idx="42" formatCode="dd/mm/yy;@">
                  <c:v>43706</c:v>
                </c:pt>
                <c:pt idx="43">
                  <c:v>43720</c:v>
                </c:pt>
                <c:pt idx="44">
                  <c:v>43734</c:v>
                </c:pt>
                <c:pt idx="45">
                  <c:v>43748</c:v>
                </c:pt>
                <c:pt idx="46">
                  <c:v>43762</c:v>
                </c:pt>
                <c:pt idx="47">
                  <c:v>43776</c:v>
                </c:pt>
                <c:pt idx="48">
                  <c:v>43789</c:v>
                </c:pt>
                <c:pt idx="49">
                  <c:v>43803</c:v>
                </c:pt>
                <c:pt idx="50">
                  <c:v>43817</c:v>
                </c:pt>
              </c:numCache>
            </c:numRef>
          </c:cat>
          <c:val>
            <c:numRef>
              <c:f>'Gowning room 1 (11075)'!$L$13:$L$63</c:f>
              <c:numCache>
                <c:formatCode>General</c:formatCode>
                <c:ptCount val="51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169424272"/>
        <c:axId val="-1099582448"/>
        <c:extLst xmlns:c16r2="http://schemas.microsoft.com/office/drawing/2015/06/chart"/>
      </c:lineChart>
      <c:catAx>
        <c:axId val="-1169424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US" sz="800" b="0"/>
                  <a:t>CFU/Plate</a:t>
                </a:r>
              </a:p>
            </c:rich>
          </c:tx>
          <c:layout>
            <c:manualLayout>
              <c:xMode val="edge"/>
              <c:yMode val="edge"/>
              <c:x val="1.2625154528951208E-3"/>
              <c:y val="7.4759466255529247E-2"/>
            </c:manualLayout>
          </c:layout>
          <c:overlay val="0"/>
          <c:spPr>
            <a:noFill/>
            <a:ln w="25400">
              <a:noFill/>
            </a:ln>
          </c:spPr>
        </c:title>
        <c:numFmt formatCode="dd\/mm\/yy;@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/>
            </a:pPr>
            <a:endParaRPr lang="en-US"/>
          </a:p>
        </c:txPr>
        <c:crossAx val="-1099582448"/>
        <c:crossesAt val="0"/>
        <c:auto val="0"/>
        <c:lblAlgn val="ctr"/>
        <c:lblOffset val="100"/>
        <c:noMultiLvlLbl val="0"/>
      </c:catAx>
      <c:valAx>
        <c:axId val="-1099582448"/>
        <c:scaling>
          <c:orientation val="minMax"/>
          <c:max val="30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 sz="800" b="0"/>
                </a:pPr>
                <a:r>
                  <a:rPr lang="en-US" sz="800" b="0"/>
                  <a:t>Date</a:t>
                </a:r>
              </a:p>
            </c:rich>
          </c:tx>
          <c:layout>
            <c:manualLayout>
              <c:xMode val="edge"/>
              <c:yMode val="edge"/>
              <c:x val="0.87716596972857874"/>
              <c:y val="0.889361085109116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-116942427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egendEntry>
        <c:idx val="6"/>
        <c:delete val="1"/>
      </c:legendEntry>
      <c:layout>
        <c:manualLayout>
          <c:xMode val="edge"/>
          <c:yMode val="edge"/>
          <c:x val="0.8729661254242399"/>
          <c:y val="9.523521098324246E-2"/>
          <c:w val="0.12703382416181028"/>
          <c:h val="0.34605106179909328"/>
        </c:manualLayout>
      </c:layout>
      <c:overlay val="0"/>
      <c:txPr>
        <a:bodyPr/>
        <a:lstStyle/>
        <a:p>
          <a:pPr>
            <a:defRPr sz="800" baseline="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4" l="0.2" r="0.1" t="0.3" header="0.1" footer="0.1"/>
    <c:pageSetup orientation="portrait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C1C-462B-BC8B-44E66E444F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99582992"/>
        <c:axId val="-1099580272"/>
      </c:lineChart>
      <c:catAx>
        <c:axId val="-1099582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0995802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0995802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09958299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A9-4188-9BD1-7EBAEF3C0A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89063520"/>
        <c:axId val="-1089062432"/>
      </c:lineChart>
      <c:catAx>
        <c:axId val="-1089063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0890624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0890624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08906352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92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19F-43BA-A581-833D27CB3B96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19F-43BA-A581-833D27CB3B96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19F-43BA-A581-833D27CB3B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89059712"/>
        <c:axId val="-1089061888"/>
      </c:lineChart>
      <c:catAx>
        <c:axId val="-1089059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0890618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0890618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089059712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2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425-4F5A-A8CE-29DECA34E0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89061344"/>
        <c:axId val="-1089060800"/>
      </c:lineChart>
      <c:catAx>
        <c:axId val="-1089061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0890608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0890608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08906134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8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FCE-42CE-9C40-39D5784EE5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87842896"/>
        <c:axId val="-1087843984"/>
      </c:lineChart>
      <c:catAx>
        <c:axId val="-1087842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0878439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0878439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08784289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F9B-40D3-8B23-2B3E293DC5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87835280"/>
        <c:axId val="-1087836368"/>
      </c:lineChart>
      <c:catAx>
        <c:axId val="-1087835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0878363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0878363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08783528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680365296803665E-2"/>
          <c:y val="0"/>
          <c:w val="0.6803652968036529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5AE-4008-A82B-95C16626FDFE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5AE-4008-A82B-95C16626FDFE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5AE-4008-A82B-95C16626FD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87842352"/>
        <c:axId val="-1087829840"/>
      </c:lineChart>
      <c:catAx>
        <c:axId val="-1087842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0878298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0878298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087842352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C04-43DA-931A-77C6C5FAE4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87829296"/>
        <c:axId val="-1087843440"/>
      </c:lineChart>
      <c:catAx>
        <c:axId val="-1087829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0878434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087843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08782929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03F-4A26-B09A-87F5457CB8CE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03F-4A26-B09A-87F5457CB8CE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03F-4A26-B09A-87F5457CB8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87839632"/>
        <c:axId val="-1087828752"/>
      </c:lineChart>
      <c:catAx>
        <c:axId val="-1087839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0878287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0878287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087839632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D0F-4E03-9D96-0A83B32906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87841808"/>
        <c:axId val="-1087828208"/>
      </c:lineChart>
      <c:catAx>
        <c:axId val="-1087841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0878282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0878282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08784180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748283752860413E-2"/>
          <c:y val="0"/>
          <c:w val="0.679633867276887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576-4EAE-ADFF-E1DFB0653E41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576-4EAE-ADFF-E1DFB0653E41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576-4EAE-ADFF-E1DFB0653E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87832016"/>
        <c:axId val="-1087820592"/>
      </c:lineChart>
      <c:catAx>
        <c:axId val="-1087832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0878205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0878205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087832016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680365296803665E-2"/>
          <c:y val="0"/>
          <c:w val="0.6803652968036529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282-4C8B-B8FB-D406CBBF88C7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282-4C8B-B8FB-D406CBBF88C7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282-4C8B-B8FB-D406CBBF88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99586256"/>
        <c:axId val="-1099578096"/>
      </c:lineChart>
      <c:catAx>
        <c:axId val="-1099586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0995780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0995780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099586256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B74-4137-A97F-2D5CA2B346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87831472"/>
        <c:axId val="-1087830928"/>
      </c:lineChart>
      <c:catAx>
        <c:axId val="-1087831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0878309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0878309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08783147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81D-4E6F-BDDC-51D5512CD010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81D-4E6F-BDDC-51D5512CD010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81D-4E6F-BDDC-51D5512CD0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87827120"/>
        <c:axId val="-1087845616"/>
      </c:lineChart>
      <c:catAx>
        <c:axId val="-1087827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0878456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0878456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087827120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E7A-451B-B1F6-A684EE3474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87830384"/>
        <c:axId val="-1087821136"/>
      </c:lineChart>
      <c:catAx>
        <c:axId val="-1087830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0878211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0878211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08783038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92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F9F-4153-971F-A7677399FFEB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F9F-4153-971F-A7677399FFEB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F9F-4153-971F-A7677399F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87827664"/>
        <c:axId val="-1087848336"/>
      </c:lineChart>
      <c:catAx>
        <c:axId val="-1087827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0878483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0878483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087827664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2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910-4860-A6B1-57C8C12458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87841264"/>
        <c:axId val="-1087840720"/>
      </c:lineChart>
      <c:catAx>
        <c:axId val="-1087841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0878407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0878407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0878412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8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 sz="1000" b="1" i="0" baseline="0">
                <a:effectLst/>
              </a:rPr>
              <a:t>Trend chart of </a:t>
            </a:r>
            <a:r>
              <a:rPr lang="en-GB" sz="1000" b="1" i="0" baseline="0">
                <a:effectLst/>
              </a:rPr>
              <a:t>micobiological</a:t>
            </a:r>
            <a:r>
              <a:rPr lang="en-US" sz="1000" b="1" i="0" baseline="0">
                <a:effectLst/>
              </a:rPr>
              <a:t> monitoring </a:t>
            </a:r>
            <a:endParaRPr lang="en-US" sz="1000">
              <a:effectLst/>
            </a:endParaRPr>
          </a:p>
          <a:p>
            <a:pPr>
              <a:defRPr sz="1200" b="1"/>
            </a:pPr>
            <a:r>
              <a:rPr lang="en-US" sz="1000" b="1" i="0" baseline="0">
                <a:effectLst/>
              </a:rPr>
              <a:t>(</a:t>
            </a:r>
            <a:r>
              <a:rPr lang="fr-FR" sz="1000" b="1" i="0" baseline="0">
                <a:effectLst/>
              </a:rPr>
              <a:t>Surface sampling method</a:t>
            </a:r>
            <a:r>
              <a:rPr lang="en-US" sz="1000" b="1" i="0" baseline="0">
                <a:effectLst/>
              </a:rPr>
              <a:t>)  Preparation room 1 (11068) </a:t>
            </a:r>
            <a:endParaRPr lang="en-US" sz="1000">
              <a:effectLst/>
            </a:endParaRPr>
          </a:p>
        </c:rich>
      </c:tx>
      <c:layout>
        <c:manualLayout>
          <c:xMode val="edge"/>
          <c:yMode val="edge"/>
          <c:x val="0.2883050825543359"/>
          <c:y val="3.5937815465374519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3.912456177686182E-2"/>
          <c:y val="0.16944074298405007"/>
          <c:w val="0.83097811049480885"/>
          <c:h val="0.63079676229282533"/>
        </c:manualLayout>
      </c:layout>
      <c:barChart>
        <c:barDir val="col"/>
        <c:grouping val="clustered"/>
        <c:varyColors val="0"/>
        <c:ser>
          <c:idx val="8"/>
          <c:order val="11"/>
          <c:tx>
            <c:strRef>
              <c:f>'Preparation room 1 (11068)'!$L$11</c:f>
              <c:strCache>
                <c:ptCount val="1"/>
                <c:pt idx="0">
                  <c:v>cột</c:v>
                </c:pt>
              </c:strCache>
              <c:extLst xmlns:c15="http://schemas.microsoft.com/office/drawing/2012/chart" xmlns:c16r2="http://schemas.microsoft.com/office/drawing/2015/06/chart"/>
            </c:strRef>
          </c:tx>
          <c:spPr>
            <a:solidFill>
              <a:schemeClr val="bg1">
                <a:lumMod val="65000"/>
              </a:schemeClr>
            </a:solidFill>
            <a:ln w="12700"/>
          </c:spPr>
          <c:invertIfNegative val="0"/>
          <c:dPt>
            <c:idx val="12"/>
            <c:invertIfNegative val="0"/>
            <c:bubble3D val="0"/>
          </c:dPt>
          <c:val>
            <c:numRef>
              <c:f>'Preparation room 1 (11068)'!$L$13:$L$63</c:f>
              <c:numCache>
                <c:formatCode>General</c:formatCode>
                <c:ptCount val="51"/>
                <c:pt idx="25">
                  <c:v>30</c:v>
                </c:pt>
              </c:numCache>
              <c:extLst xmlns:c15="http://schemas.microsoft.com/office/drawing/2012/chart" xmlns:c16r2="http://schemas.microsoft.com/office/drawing/2015/06/chart"/>
            </c:numRef>
          </c:val>
          <c:extLst xmlns:c15="http://schemas.microsoft.com/office/drawing/2012/chart" xmlns:c16r2="http://schemas.microsoft.com/office/drawing/2015/06/chart">
            <c:ext xmlns:c16="http://schemas.microsoft.com/office/drawing/2014/chart" uri="{C3380CC4-5D6E-409C-BE32-E72D297353CC}">
              <c16:uniqueId val="{00000008-E63C-482F-875B-B59ED766CF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087826576"/>
        <c:axId val="-1087847792"/>
      </c:barChart>
      <c:lineChart>
        <c:grouping val="standard"/>
        <c:varyColors val="0"/>
        <c:ser>
          <c:idx val="9"/>
          <c:order val="0"/>
          <c:tx>
            <c:strRef>
              <c:f>'Preparation room 1 (11068)'!$K$11</c:f>
              <c:strCache>
                <c:ptCount val="1"/>
                <c:pt idx="0">
                  <c:v>Criteria</c:v>
                </c:pt>
              </c:strCache>
            </c:strRef>
          </c:tx>
          <c:spPr>
            <a:ln w="25400">
              <a:solidFill>
                <a:srgbClr val="00B050"/>
              </a:solidFill>
            </a:ln>
          </c:spPr>
          <c:marker>
            <c:symbol val="none"/>
          </c:marker>
          <c:cat>
            <c:numRef>
              <c:f>'Preparation room 1 (11068)'!$B$13:$B$63</c:f>
              <c:numCache>
                <c:formatCode>m/d/yyyy</c:formatCode>
                <c:ptCount val="51"/>
                <c:pt idx="0">
                  <c:v>43104</c:v>
                </c:pt>
                <c:pt idx="1">
                  <c:v>43117</c:v>
                </c:pt>
                <c:pt idx="2">
                  <c:v>43133</c:v>
                </c:pt>
                <c:pt idx="3">
                  <c:v>43145</c:v>
                </c:pt>
                <c:pt idx="4">
                  <c:v>43159</c:v>
                </c:pt>
                <c:pt idx="5">
                  <c:v>43174</c:v>
                </c:pt>
                <c:pt idx="6">
                  <c:v>43187</c:v>
                </c:pt>
                <c:pt idx="7">
                  <c:v>43201</c:v>
                </c:pt>
                <c:pt idx="8">
                  <c:v>43217</c:v>
                </c:pt>
                <c:pt idx="9">
                  <c:v>43231</c:v>
                </c:pt>
                <c:pt idx="10">
                  <c:v>43245</c:v>
                </c:pt>
                <c:pt idx="11">
                  <c:v>43259</c:v>
                </c:pt>
                <c:pt idx="12">
                  <c:v>43273</c:v>
                </c:pt>
                <c:pt idx="13">
                  <c:v>43288</c:v>
                </c:pt>
                <c:pt idx="14">
                  <c:v>43301</c:v>
                </c:pt>
                <c:pt idx="15">
                  <c:v>43315</c:v>
                </c:pt>
                <c:pt idx="16">
                  <c:v>43328</c:v>
                </c:pt>
                <c:pt idx="17">
                  <c:v>43342</c:v>
                </c:pt>
                <c:pt idx="18">
                  <c:v>43355</c:v>
                </c:pt>
                <c:pt idx="19">
                  <c:v>43369</c:v>
                </c:pt>
                <c:pt idx="20">
                  <c:v>43383</c:v>
                </c:pt>
                <c:pt idx="21">
                  <c:v>43398</c:v>
                </c:pt>
                <c:pt idx="22">
                  <c:v>43412</c:v>
                </c:pt>
                <c:pt idx="23">
                  <c:v>43427</c:v>
                </c:pt>
                <c:pt idx="24">
                  <c:v>43438</c:v>
                </c:pt>
                <c:pt idx="25">
                  <c:v>43452</c:v>
                </c:pt>
                <c:pt idx="26" formatCode="dd/mm/yy;@">
                  <c:v>43467</c:v>
                </c:pt>
                <c:pt idx="27" formatCode="dd/mm/yy;@">
                  <c:v>43481</c:v>
                </c:pt>
                <c:pt idx="28" formatCode="dd/mm/yy;@">
                  <c:v>43509</c:v>
                </c:pt>
                <c:pt idx="29" formatCode="dd/mm/yy;@">
                  <c:v>43523</c:v>
                </c:pt>
                <c:pt idx="30" formatCode="dd/mm/yy;@">
                  <c:v>43537</c:v>
                </c:pt>
                <c:pt idx="31" formatCode="dd/mm/yy;@">
                  <c:v>43552</c:v>
                </c:pt>
                <c:pt idx="32" formatCode="dd/mm/yy;@">
                  <c:v>43565</c:v>
                </c:pt>
                <c:pt idx="33" formatCode="dd/mm/yy;@">
                  <c:v>43580</c:v>
                </c:pt>
                <c:pt idx="34" formatCode="dd/mm/yy;@">
                  <c:v>43594</c:v>
                </c:pt>
                <c:pt idx="35" formatCode="dd/mm/yy;@">
                  <c:v>43609</c:v>
                </c:pt>
                <c:pt idx="36" formatCode="dd/mm/yy;@">
                  <c:v>43622</c:v>
                </c:pt>
                <c:pt idx="37" formatCode="dd/mm/yy;@">
                  <c:v>43636</c:v>
                </c:pt>
                <c:pt idx="38" formatCode="dd/mm/yy;@">
                  <c:v>43650</c:v>
                </c:pt>
                <c:pt idx="39" formatCode="dd/mm/yy;@">
                  <c:v>43664</c:v>
                </c:pt>
                <c:pt idx="40" formatCode="dd/mm/yy;@">
                  <c:v>43678</c:v>
                </c:pt>
                <c:pt idx="41" formatCode="dd/mm/yy;@">
                  <c:v>43692</c:v>
                </c:pt>
                <c:pt idx="42" formatCode="dd/mm/yy;@">
                  <c:v>43706</c:v>
                </c:pt>
                <c:pt idx="43">
                  <c:v>43720</c:v>
                </c:pt>
                <c:pt idx="44">
                  <c:v>43734</c:v>
                </c:pt>
                <c:pt idx="45">
                  <c:v>43748</c:v>
                </c:pt>
                <c:pt idx="46">
                  <c:v>43762</c:v>
                </c:pt>
                <c:pt idx="47">
                  <c:v>43776</c:v>
                </c:pt>
                <c:pt idx="48">
                  <c:v>43789</c:v>
                </c:pt>
                <c:pt idx="49">
                  <c:v>43803</c:v>
                </c:pt>
                <c:pt idx="50">
                  <c:v>43817</c:v>
                </c:pt>
              </c:numCache>
            </c:numRef>
          </c:cat>
          <c:val>
            <c:numRef>
              <c:f>'Preparation room 1 (11068)'!$K$13:$K$63</c:f>
            </c:numRef>
          </c:val>
          <c:smooth val="0"/>
        </c:ser>
        <c:ser>
          <c:idx val="0"/>
          <c:order val="1"/>
          <c:tx>
            <c:strRef>
              <c:f>'Preparation room 1 (11068)'!$O$12</c:f>
              <c:strCache>
                <c:ptCount val="1"/>
                <c:pt idx="0">
                  <c:v>Action limit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'Preparation room 1 (11068)'!$B$13:$B$63</c:f>
              <c:numCache>
                <c:formatCode>m/d/yyyy</c:formatCode>
                <c:ptCount val="51"/>
                <c:pt idx="0">
                  <c:v>43104</c:v>
                </c:pt>
                <c:pt idx="1">
                  <c:v>43117</c:v>
                </c:pt>
                <c:pt idx="2">
                  <c:v>43133</c:v>
                </c:pt>
                <c:pt idx="3">
                  <c:v>43145</c:v>
                </c:pt>
                <c:pt idx="4">
                  <c:v>43159</c:v>
                </c:pt>
                <c:pt idx="5">
                  <c:v>43174</c:v>
                </c:pt>
                <c:pt idx="6">
                  <c:v>43187</c:v>
                </c:pt>
                <c:pt idx="7">
                  <c:v>43201</c:v>
                </c:pt>
                <c:pt idx="8">
                  <c:v>43217</c:v>
                </c:pt>
                <c:pt idx="9">
                  <c:v>43231</c:v>
                </c:pt>
                <c:pt idx="10">
                  <c:v>43245</c:v>
                </c:pt>
                <c:pt idx="11">
                  <c:v>43259</c:v>
                </c:pt>
                <c:pt idx="12">
                  <c:v>43273</c:v>
                </c:pt>
                <c:pt idx="13">
                  <c:v>43288</c:v>
                </c:pt>
                <c:pt idx="14">
                  <c:v>43301</c:v>
                </c:pt>
                <c:pt idx="15">
                  <c:v>43315</c:v>
                </c:pt>
                <c:pt idx="16">
                  <c:v>43328</c:v>
                </c:pt>
                <c:pt idx="17">
                  <c:v>43342</c:v>
                </c:pt>
                <c:pt idx="18">
                  <c:v>43355</c:v>
                </c:pt>
                <c:pt idx="19">
                  <c:v>43369</c:v>
                </c:pt>
                <c:pt idx="20">
                  <c:v>43383</c:v>
                </c:pt>
                <c:pt idx="21">
                  <c:v>43398</c:v>
                </c:pt>
                <c:pt idx="22">
                  <c:v>43412</c:v>
                </c:pt>
                <c:pt idx="23">
                  <c:v>43427</c:v>
                </c:pt>
                <c:pt idx="24">
                  <c:v>43438</c:v>
                </c:pt>
                <c:pt idx="25">
                  <c:v>43452</c:v>
                </c:pt>
                <c:pt idx="26" formatCode="dd/mm/yy;@">
                  <c:v>43467</c:v>
                </c:pt>
                <c:pt idx="27" formatCode="dd/mm/yy;@">
                  <c:v>43481</c:v>
                </c:pt>
                <c:pt idx="28" formatCode="dd/mm/yy;@">
                  <c:v>43509</c:v>
                </c:pt>
                <c:pt idx="29" formatCode="dd/mm/yy;@">
                  <c:v>43523</c:v>
                </c:pt>
                <c:pt idx="30" formatCode="dd/mm/yy;@">
                  <c:v>43537</c:v>
                </c:pt>
                <c:pt idx="31" formatCode="dd/mm/yy;@">
                  <c:v>43552</c:v>
                </c:pt>
                <c:pt idx="32" formatCode="dd/mm/yy;@">
                  <c:v>43565</c:v>
                </c:pt>
                <c:pt idx="33" formatCode="dd/mm/yy;@">
                  <c:v>43580</c:v>
                </c:pt>
                <c:pt idx="34" formatCode="dd/mm/yy;@">
                  <c:v>43594</c:v>
                </c:pt>
                <c:pt idx="35" formatCode="dd/mm/yy;@">
                  <c:v>43609</c:v>
                </c:pt>
                <c:pt idx="36" formatCode="dd/mm/yy;@">
                  <c:v>43622</c:v>
                </c:pt>
                <c:pt idx="37" formatCode="dd/mm/yy;@">
                  <c:v>43636</c:v>
                </c:pt>
                <c:pt idx="38" formatCode="dd/mm/yy;@">
                  <c:v>43650</c:v>
                </c:pt>
                <c:pt idx="39" formatCode="dd/mm/yy;@">
                  <c:v>43664</c:v>
                </c:pt>
                <c:pt idx="40" formatCode="dd/mm/yy;@">
                  <c:v>43678</c:v>
                </c:pt>
                <c:pt idx="41" formatCode="dd/mm/yy;@">
                  <c:v>43692</c:v>
                </c:pt>
                <c:pt idx="42" formatCode="dd/mm/yy;@">
                  <c:v>43706</c:v>
                </c:pt>
                <c:pt idx="43">
                  <c:v>43720</c:v>
                </c:pt>
                <c:pt idx="44">
                  <c:v>43734</c:v>
                </c:pt>
                <c:pt idx="45">
                  <c:v>43748</c:v>
                </c:pt>
                <c:pt idx="46">
                  <c:v>43762</c:v>
                </c:pt>
                <c:pt idx="47">
                  <c:v>43776</c:v>
                </c:pt>
                <c:pt idx="48">
                  <c:v>43789</c:v>
                </c:pt>
                <c:pt idx="49">
                  <c:v>43803</c:v>
                </c:pt>
                <c:pt idx="50">
                  <c:v>43817</c:v>
                </c:pt>
              </c:numCache>
            </c:numRef>
          </c:cat>
          <c:val>
            <c:numRef>
              <c:f>'Preparation room 1 (11068)'!$O$13:$O$63</c:f>
              <c:numCache>
                <c:formatCode>General</c:formatCode>
                <c:ptCount val="51"/>
                <c:pt idx="0">
                  <c:v>13</c:v>
                </c:pt>
                <c:pt idx="1">
                  <c:v>13</c:v>
                </c:pt>
                <c:pt idx="2">
                  <c:v>13</c:v>
                </c:pt>
                <c:pt idx="3">
                  <c:v>13</c:v>
                </c:pt>
                <c:pt idx="4">
                  <c:v>13</c:v>
                </c:pt>
                <c:pt idx="5">
                  <c:v>13</c:v>
                </c:pt>
                <c:pt idx="6">
                  <c:v>13</c:v>
                </c:pt>
                <c:pt idx="7">
                  <c:v>13</c:v>
                </c:pt>
                <c:pt idx="8">
                  <c:v>13</c:v>
                </c:pt>
                <c:pt idx="9">
                  <c:v>13</c:v>
                </c:pt>
                <c:pt idx="10">
                  <c:v>13</c:v>
                </c:pt>
                <c:pt idx="11">
                  <c:v>13</c:v>
                </c:pt>
                <c:pt idx="12">
                  <c:v>13</c:v>
                </c:pt>
                <c:pt idx="13">
                  <c:v>13</c:v>
                </c:pt>
                <c:pt idx="14">
                  <c:v>13</c:v>
                </c:pt>
                <c:pt idx="15">
                  <c:v>13</c:v>
                </c:pt>
                <c:pt idx="16">
                  <c:v>13</c:v>
                </c:pt>
                <c:pt idx="17">
                  <c:v>13</c:v>
                </c:pt>
                <c:pt idx="18">
                  <c:v>13</c:v>
                </c:pt>
                <c:pt idx="19">
                  <c:v>13</c:v>
                </c:pt>
                <c:pt idx="20">
                  <c:v>13</c:v>
                </c:pt>
                <c:pt idx="21">
                  <c:v>13</c:v>
                </c:pt>
                <c:pt idx="22">
                  <c:v>13</c:v>
                </c:pt>
                <c:pt idx="23">
                  <c:v>13</c:v>
                </c:pt>
                <c:pt idx="24">
                  <c:v>13</c:v>
                </c:pt>
                <c:pt idx="25">
                  <c:v>13</c:v>
                </c:pt>
                <c:pt idx="26">
                  <c:v>13</c:v>
                </c:pt>
                <c:pt idx="27">
                  <c:v>13</c:v>
                </c:pt>
                <c:pt idx="28">
                  <c:v>13</c:v>
                </c:pt>
                <c:pt idx="29">
                  <c:v>13</c:v>
                </c:pt>
                <c:pt idx="30">
                  <c:v>13</c:v>
                </c:pt>
                <c:pt idx="31">
                  <c:v>13</c:v>
                </c:pt>
                <c:pt idx="32">
                  <c:v>13</c:v>
                </c:pt>
                <c:pt idx="33">
                  <c:v>13</c:v>
                </c:pt>
                <c:pt idx="34">
                  <c:v>13</c:v>
                </c:pt>
                <c:pt idx="35">
                  <c:v>13</c:v>
                </c:pt>
                <c:pt idx="36">
                  <c:v>13</c:v>
                </c:pt>
                <c:pt idx="37">
                  <c:v>13</c:v>
                </c:pt>
                <c:pt idx="38">
                  <c:v>13</c:v>
                </c:pt>
                <c:pt idx="39">
                  <c:v>13</c:v>
                </c:pt>
                <c:pt idx="40">
                  <c:v>13</c:v>
                </c:pt>
                <c:pt idx="41">
                  <c:v>13</c:v>
                </c:pt>
                <c:pt idx="42">
                  <c:v>13</c:v>
                </c:pt>
                <c:pt idx="43">
                  <c:v>13</c:v>
                </c:pt>
                <c:pt idx="44">
                  <c:v>13</c:v>
                </c:pt>
                <c:pt idx="45">
                  <c:v>13</c:v>
                </c:pt>
                <c:pt idx="46">
                  <c:v>13</c:v>
                </c:pt>
                <c:pt idx="47">
                  <c:v>13</c:v>
                </c:pt>
                <c:pt idx="48">
                  <c:v>13</c:v>
                </c:pt>
                <c:pt idx="49">
                  <c:v>13</c:v>
                </c:pt>
                <c:pt idx="50">
                  <c:v>13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3C-482F-875B-B59ED766CF07}"/>
            </c:ext>
          </c:extLst>
        </c:ser>
        <c:ser>
          <c:idx val="1"/>
          <c:order val="2"/>
          <c:tx>
            <c:strRef>
              <c:f>'Preparation room 1 (11068)'!$N$12</c:f>
              <c:strCache>
                <c:ptCount val="1"/>
                <c:pt idx="0">
                  <c:v>Alert limit</c:v>
                </c:pt>
              </c:strCache>
            </c:strRef>
          </c:tx>
          <c:spPr>
            <a:ln w="25400">
              <a:solidFill>
                <a:srgbClr val="FFC000"/>
              </a:solidFill>
            </a:ln>
          </c:spPr>
          <c:marker>
            <c:symbol val="none"/>
          </c:marker>
          <c:cat>
            <c:numRef>
              <c:f>'Preparation room 1 (11068)'!$B$13:$B$63</c:f>
              <c:numCache>
                <c:formatCode>m/d/yyyy</c:formatCode>
                <c:ptCount val="51"/>
                <c:pt idx="0">
                  <c:v>43104</c:v>
                </c:pt>
                <c:pt idx="1">
                  <c:v>43117</c:v>
                </c:pt>
                <c:pt idx="2">
                  <c:v>43133</c:v>
                </c:pt>
                <c:pt idx="3">
                  <c:v>43145</c:v>
                </c:pt>
                <c:pt idx="4">
                  <c:v>43159</c:v>
                </c:pt>
                <c:pt idx="5">
                  <c:v>43174</c:v>
                </c:pt>
                <c:pt idx="6">
                  <c:v>43187</c:v>
                </c:pt>
                <c:pt idx="7">
                  <c:v>43201</c:v>
                </c:pt>
                <c:pt idx="8">
                  <c:v>43217</c:v>
                </c:pt>
                <c:pt idx="9">
                  <c:v>43231</c:v>
                </c:pt>
                <c:pt idx="10">
                  <c:v>43245</c:v>
                </c:pt>
                <c:pt idx="11">
                  <c:v>43259</c:v>
                </c:pt>
                <c:pt idx="12">
                  <c:v>43273</c:v>
                </c:pt>
                <c:pt idx="13">
                  <c:v>43288</c:v>
                </c:pt>
                <c:pt idx="14">
                  <c:v>43301</c:v>
                </c:pt>
                <c:pt idx="15">
                  <c:v>43315</c:v>
                </c:pt>
                <c:pt idx="16">
                  <c:v>43328</c:v>
                </c:pt>
                <c:pt idx="17">
                  <c:v>43342</c:v>
                </c:pt>
                <c:pt idx="18">
                  <c:v>43355</c:v>
                </c:pt>
                <c:pt idx="19">
                  <c:v>43369</c:v>
                </c:pt>
                <c:pt idx="20">
                  <c:v>43383</c:v>
                </c:pt>
                <c:pt idx="21">
                  <c:v>43398</c:v>
                </c:pt>
                <c:pt idx="22">
                  <c:v>43412</c:v>
                </c:pt>
                <c:pt idx="23">
                  <c:v>43427</c:v>
                </c:pt>
                <c:pt idx="24">
                  <c:v>43438</c:v>
                </c:pt>
                <c:pt idx="25">
                  <c:v>43452</c:v>
                </c:pt>
                <c:pt idx="26" formatCode="dd/mm/yy;@">
                  <c:v>43467</c:v>
                </c:pt>
                <c:pt idx="27" formatCode="dd/mm/yy;@">
                  <c:v>43481</c:v>
                </c:pt>
                <c:pt idx="28" formatCode="dd/mm/yy;@">
                  <c:v>43509</c:v>
                </c:pt>
                <c:pt idx="29" formatCode="dd/mm/yy;@">
                  <c:v>43523</c:v>
                </c:pt>
                <c:pt idx="30" formatCode="dd/mm/yy;@">
                  <c:v>43537</c:v>
                </c:pt>
                <c:pt idx="31" formatCode="dd/mm/yy;@">
                  <c:v>43552</c:v>
                </c:pt>
                <c:pt idx="32" formatCode="dd/mm/yy;@">
                  <c:v>43565</c:v>
                </c:pt>
                <c:pt idx="33" formatCode="dd/mm/yy;@">
                  <c:v>43580</c:v>
                </c:pt>
                <c:pt idx="34" formatCode="dd/mm/yy;@">
                  <c:v>43594</c:v>
                </c:pt>
                <c:pt idx="35" formatCode="dd/mm/yy;@">
                  <c:v>43609</c:v>
                </c:pt>
                <c:pt idx="36" formatCode="dd/mm/yy;@">
                  <c:v>43622</c:v>
                </c:pt>
                <c:pt idx="37" formatCode="dd/mm/yy;@">
                  <c:v>43636</c:v>
                </c:pt>
                <c:pt idx="38" formatCode="dd/mm/yy;@">
                  <c:v>43650</c:v>
                </c:pt>
                <c:pt idx="39" formatCode="dd/mm/yy;@">
                  <c:v>43664</c:v>
                </c:pt>
                <c:pt idx="40" formatCode="dd/mm/yy;@">
                  <c:v>43678</c:v>
                </c:pt>
                <c:pt idx="41" formatCode="dd/mm/yy;@">
                  <c:v>43692</c:v>
                </c:pt>
                <c:pt idx="42" formatCode="dd/mm/yy;@">
                  <c:v>43706</c:v>
                </c:pt>
                <c:pt idx="43">
                  <c:v>43720</c:v>
                </c:pt>
                <c:pt idx="44">
                  <c:v>43734</c:v>
                </c:pt>
                <c:pt idx="45">
                  <c:v>43748</c:v>
                </c:pt>
                <c:pt idx="46">
                  <c:v>43762</c:v>
                </c:pt>
                <c:pt idx="47">
                  <c:v>43776</c:v>
                </c:pt>
                <c:pt idx="48">
                  <c:v>43789</c:v>
                </c:pt>
                <c:pt idx="49">
                  <c:v>43803</c:v>
                </c:pt>
                <c:pt idx="50">
                  <c:v>43817</c:v>
                </c:pt>
              </c:numCache>
            </c:numRef>
          </c:cat>
          <c:val>
            <c:numRef>
              <c:f>'Preparation room 1 (11068)'!$N$13:$N$63</c:f>
              <c:numCache>
                <c:formatCode>General</c:formatCode>
                <c:ptCount val="51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3C-482F-875B-B59ED766CF07}"/>
            </c:ext>
          </c:extLst>
        </c:ser>
        <c:ser>
          <c:idx val="6"/>
          <c:order val="3"/>
          <c:tx>
            <c:strRef>
              <c:f>'Preparation room 1 (11068)'!$G$11</c:f>
              <c:strCache>
                <c:ptCount val="1"/>
                <c:pt idx="0">
                  <c:v>11068_R1</c:v>
                </c:pt>
              </c:strCache>
            </c:strRef>
          </c:tx>
          <c:spPr>
            <a:ln w="12700"/>
          </c:spPr>
          <c:marker>
            <c:symbol val="plus"/>
            <c:size val="3"/>
          </c:marker>
          <c:cat>
            <c:numRef>
              <c:f>'Preparation room 1 (11068)'!$B$13:$B$63</c:f>
              <c:numCache>
                <c:formatCode>m/d/yyyy</c:formatCode>
                <c:ptCount val="51"/>
                <c:pt idx="0">
                  <c:v>43104</c:v>
                </c:pt>
                <c:pt idx="1">
                  <c:v>43117</c:v>
                </c:pt>
                <c:pt idx="2">
                  <c:v>43133</c:v>
                </c:pt>
                <c:pt idx="3">
                  <c:v>43145</c:v>
                </c:pt>
                <c:pt idx="4">
                  <c:v>43159</c:v>
                </c:pt>
                <c:pt idx="5">
                  <c:v>43174</c:v>
                </c:pt>
                <c:pt idx="6">
                  <c:v>43187</c:v>
                </c:pt>
                <c:pt idx="7">
                  <c:v>43201</c:v>
                </c:pt>
                <c:pt idx="8">
                  <c:v>43217</c:v>
                </c:pt>
                <c:pt idx="9">
                  <c:v>43231</c:v>
                </c:pt>
                <c:pt idx="10">
                  <c:v>43245</c:v>
                </c:pt>
                <c:pt idx="11">
                  <c:v>43259</c:v>
                </c:pt>
                <c:pt idx="12">
                  <c:v>43273</c:v>
                </c:pt>
                <c:pt idx="13">
                  <c:v>43288</c:v>
                </c:pt>
                <c:pt idx="14">
                  <c:v>43301</c:v>
                </c:pt>
                <c:pt idx="15">
                  <c:v>43315</c:v>
                </c:pt>
                <c:pt idx="16">
                  <c:v>43328</c:v>
                </c:pt>
                <c:pt idx="17">
                  <c:v>43342</c:v>
                </c:pt>
                <c:pt idx="18">
                  <c:v>43355</c:v>
                </c:pt>
                <c:pt idx="19">
                  <c:v>43369</c:v>
                </c:pt>
                <c:pt idx="20">
                  <c:v>43383</c:v>
                </c:pt>
                <c:pt idx="21">
                  <c:v>43398</c:v>
                </c:pt>
                <c:pt idx="22">
                  <c:v>43412</c:v>
                </c:pt>
                <c:pt idx="23">
                  <c:v>43427</c:v>
                </c:pt>
                <c:pt idx="24">
                  <c:v>43438</c:v>
                </c:pt>
                <c:pt idx="25">
                  <c:v>43452</c:v>
                </c:pt>
                <c:pt idx="26" formatCode="dd/mm/yy;@">
                  <c:v>43467</c:v>
                </c:pt>
                <c:pt idx="27" formatCode="dd/mm/yy;@">
                  <c:v>43481</c:v>
                </c:pt>
                <c:pt idx="28" formatCode="dd/mm/yy;@">
                  <c:v>43509</c:v>
                </c:pt>
                <c:pt idx="29" formatCode="dd/mm/yy;@">
                  <c:v>43523</c:v>
                </c:pt>
                <c:pt idx="30" formatCode="dd/mm/yy;@">
                  <c:v>43537</c:v>
                </c:pt>
                <c:pt idx="31" formatCode="dd/mm/yy;@">
                  <c:v>43552</c:v>
                </c:pt>
                <c:pt idx="32" formatCode="dd/mm/yy;@">
                  <c:v>43565</c:v>
                </c:pt>
                <c:pt idx="33" formatCode="dd/mm/yy;@">
                  <c:v>43580</c:v>
                </c:pt>
                <c:pt idx="34" formatCode="dd/mm/yy;@">
                  <c:v>43594</c:v>
                </c:pt>
                <c:pt idx="35" formatCode="dd/mm/yy;@">
                  <c:v>43609</c:v>
                </c:pt>
                <c:pt idx="36" formatCode="dd/mm/yy;@">
                  <c:v>43622</c:v>
                </c:pt>
                <c:pt idx="37" formatCode="dd/mm/yy;@">
                  <c:v>43636</c:v>
                </c:pt>
                <c:pt idx="38" formatCode="dd/mm/yy;@">
                  <c:v>43650</c:v>
                </c:pt>
                <c:pt idx="39" formatCode="dd/mm/yy;@">
                  <c:v>43664</c:v>
                </c:pt>
                <c:pt idx="40" formatCode="dd/mm/yy;@">
                  <c:v>43678</c:v>
                </c:pt>
                <c:pt idx="41" formatCode="dd/mm/yy;@">
                  <c:v>43692</c:v>
                </c:pt>
                <c:pt idx="42" formatCode="dd/mm/yy;@">
                  <c:v>43706</c:v>
                </c:pt>
                <c:pt idx="43">
                  <c:v>43720</c:v>
                </c:pt>
                <c:pt idx="44">
                  <c:v>43734</c:v>
                </c:pt>
                <c:pt idx="45">
                  <c:v>43748</c:v>
                </c:pt>
                <c:pt idx="46">
                  <c:v>43762</c:v>
                </c:pt>
                <c:pt idx="47">
                  <c:v>43776</c:v>
                </c:pt>
                <c:pt idx="48">
                  <c:v>43789</c:v>
                </c:pt>
                <c:pt idx="49">
                  <c:v>43803</c:v>
                </c:pt>
                <c:pt idx="50">
                  <c:v>43817</c:v>
                </c:pt>
              </c:numCache>
            </c:numRef>
          </c:cat>
          <c:val>
            <c:numRef>
              <c:f>'Preparation room 1 (11068)'!$G$13:$G$63</c:f>
            </c:numRef>
          </c:val>
          <c:smooth val="0"/>
        </c:ser>
        <c:ser>
          <c:idx val="7"/>
          <c:order val="4"/>
          <c:tx>
            <c:strRef>
              <c:f>'Preparation room 1 (11068)'!$H$11</c:f>
              <c:strCache>
                <c:ptCount val="1"/>
                <c:pt idx="0">
                  <c:v>11068_R2</c:v>
                </c:pt>
              </c:strCache>
            </c:strRef>
          </c:tx>
          <c:spPr>
            <a:ln w="12700"/>
          </c:spPr>
          <c:marker>
            <c:symbol val="dot"/>
            <c:size val="3"/>
          </c:marker>
          <c:cat>
            <c:numRef>
              <c:f>'Preparation room 1 (11068)'!$B$13:$B$63</c:f>
              <c:numCache>
                <c:formatCode>m/d/yyyy</c:formatCode>
                <c:ptCount val="51"/>
                <c:pt idx="0">
                  <c:v>43104</c:v>
                </c:pt>
                <c:pt idx="1">
                  <c:v>43117</c:v>
                </c:pt>
                <c:pt idx="2">
                  <c:v>43133</c:v>
                </c:pt>
                <c:pt idx="3">
                  <c:v>43145</c:v>
                </c:pt>
                <c:pt idx="4">
                  <c:v>43159</c:v>
                </c:pt>
                <c:pt idx="5">
                  <c:v>43174</c:v>
                </c:pt>
                <c:pt idx="6">
                  <c:v>43187</c:v>
                </c:pt>
                <c:pt idx="7">
                  <c:v>43201</c:v>
                </c:pt>
                <c:pt idx="8">
                  <c:v>43217</c:v>
                </c:pt>
                <c:pt idx="9">
                  <c:v>43231</c:v>
                </c:pt>
                <c:pt idx="10">
                  <c:v>43245</c:v>
                </c:pt>
                <c:pt idx="11">
                  <c:v>43259</c:v>
                </c:pt>
                <c:pt idx="12">
                  <c:v>43273</c:v>
                </c:pt>
                <c:pt idx="13">
                  <c:v>43288</c:v>
                </c:pt>
                <c:pt idx="14">
                  <c:v>43301</c:v>
                </c:pt>
                <c:pt idx="15">
                  <c:v>43315</c:v>
                </c:pt>
                <c:pt idx="16">
                  <c:v>43328</c:v>
                </c:pt>
                <c:pt idx="17">
                  <c:v>43342</c:v>
                </c:pt>
                <c:pt idx="18">
                  <c:v>43355</c:v>
                </c:pt>
                <c:pt idx="19">
                  <c:v>43369</c:v>
                </c:pt>
                <c:pt idx="20">
                  <c:v>43383</c:v>
                </c:pt>
                <c:pt idx="21">
                  <c:v>43398</c:v>
                </c:pt>
                <c:pt idx="22">
                  <c:v>43412</c:v>
                </c:pt>
                <c:pt idx="23">
                  <c:v>43427</c:v>
                </c:pt>
                <c:pt idx="24">
                  <c:v>43438</c:v>
                </c:pt>
                <c:pt idx="25">
                  <c:v>43452</c:v>
                </c:pt>
                <c:pt idx="26" formatCode="dd/mm/yy;@">
                  <c:v>43467</c:v>
                </c:pt>
                <c:pt idx="27" formatCode="dd/mm/yy;@">
                  <c:v>43481</c:v>
                </c:pt>
                <c:pt idx="28" formatCode="dd/mm/yy;@">
                  <c:v>43509</c:v>
                </c:pt>
                <c:pt idx="29" formatCode="dd/mm/yy;@">
                  <c:v>43523</c:v>
                </c:pt>
                <c:pt idx="30" formatCode="dd/mm/yy;@">
                  <c:v>43537</c:v>
                </c:pt>
                <c:pt idx="31" formatCode="dd/mm/yy;@">
                  <c:v>43552</c:v>
                </c:pt>
                <c:pt idx="32" formatCode="dd/mm/yy;@">
                  <c:v>43565</c:v>
                </c:pt>
                <c:pt idx="33" formatCode="dd/mm/yy;@">
                  <c:v>43580</c:v>
                </c:pt>
                <c:pt idx="34" formatCode="dd/mm/yy;@">
                  <c:v>43594</c:v>
                </c:pt>
                <c:pt idx="35" formatCode="dd/mm/yy;@">
                  <c:v>43609</c:v>
                </c:pt>
                <c:pt idx="36" formatCode="dd/mm/yy;@">
                  <c:v>43622</c:v>
                </c:pt>
                <c:pt idx="37" formatCode="dd/mm/yy;@">
                  <c:v>43636</c:v>
                </c:pt>
                <c:pt idx="38" formatCode="dd/mm/yy;@">
                  <c:v>43650</c:v>
                </c:pt>
                <c:pt idx="39" formatCode="dd/mm/yy;@">
                  <c:v>43664</c:v>
                </c:pt>
                <c:pt idx="40" formatCode="dd/mm/yy;@">
                  <c:v>43678</c:v>
                </c:pt>
                <c:pt idx="41" formatCode="dd/mm/yy;@">
                  <c:v>43692</c:v>
                </c:pt>
                <c:pt idx="42" formatCode="dd/mm/yy;@">
                  <c:v>43706</c:v>
                </c:pt>
                <c:pt idx="43">
                  <c:v>43720</c:v>
                </c:pt>
                <c:pt idx="44">
                  <c:v>43734</c:v>
                </c:pt>
                <c:pt idx="45">
                  <c:v>43748</c:v>
                </c:pt>
                <c:pt idx="46">
                  <c:v>43762</c:v>
                </c:pt>
                <c:pt idx="47">
                  <c:v>43776</c:v>
                </c:pt>
                <c:pt idx="48">
                  <c:v>43789</c:v>
                </c:pt>
                <c:pt idx="49">
                  <c:v>43803</c:v>
                </c:pt>
                <c:pt idx="50">
                  <c:v>43817</c:v>
                </c:pt>
              </c:numCache>
            </c:numRef>
          </c:cat>
          <c:val>
            <c:numRef>
              <c:f>'Preparation room 1 (11068)'!$H$13:$H$63</c:f>
            </c:numRef>
          </c:val>
          <c:smooth val="0"/>
        </c:ser>
        <c:ser>
          <c:idx val="2"/>
          <c:order val="5"/>
          <c:tx>
            <c:strRef>
              <c:f>'Preparation room 1 (11068)'!$C$11</c:f>
              <c:strCache>
                <c:ptCount val="1"/>
                <c:pt idx="0">
                  <c:v>11068_R3</c:v>
                </c:pt>
              </c:strCache>
            </c:strRef>
          </c:tx>
          <c:spPr>
            <a:ln w="12700">
              <a:solidFill>
                <a:srgbClr val="3366FF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0000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numRef>
              <c:f>'Preparation room 1 (11068)'!$B$13:$B$63</c:f>
              <c:numCache>
                <c:formatCode>m/d/yyyy</c:formatCode>
                <c:ptCount val="51"/>
                <c:pt idx="0">
                  <c:v>43104</c:v>
                </c:pt>
                <c:pt idx="1">
                  <c:v>43117</c:v>
                </c:pt>
                <c:pt idx="2">
                  <c:v>43133</c:v>
                </c:pt>
                <c:pt idx="3">
                  <c:v>43145</c:v>
                </c:pt>
                <c:pt idx="4">
                  <c:v>43159</c:v>
                </c:pt>
                <c:pt idx="5">
                  <c:v>43174</c:v>
                </c:pt>
                <c:pt idx="6">
                  <c:v>43187</c:v>
                </c:pt>
                <c:pt idx="7">
                  <c:v>43201</c:v>
                </c:pt>
                <c:pt idx="8">
                  <c:v>43217</c:v>
                </c:pt>
                <c:pt idx="9">
                  <c:v>43231</c:v>
                </c:pt>
                <c:pt idx="10">
                  <c:v>43245</c:v>
                </c:pt>
                <c:pt idx="11">
                  <c:v>43259</c:v>
                </c:pt>
                <c:pt idx="12">
                  <c:v>43273</c:v>
                </c:pt>
                <c:pt idx="13">
                  <c:v>43288</c:v>
                </c:pt>
                <c:pt idx="14">
                  <c:v>43301</c:v>
                </c:pt>
                <c:pt idx="15">
                  <c:v>43315</c:v>
                </c:pt>
                <c:pt idx="16">
                  <c:v>43328</c:v>
                </c:pt>
                <c:pt idx="17">
                  <c:v>43342</c:v>
                </c:pt>
                <c:pt idx="18">
                  <c:v>43355</c:v>
                </c:pt>
                <c:pt idx="19">
                  <c:v>43369</c:v>
                </c:pt>
                <c:pt idx="20">
                  <c:v>43383</c:v>
                </c:pt>
                <c:pt idx="21">
                  <c:v>43398</c:v>
                </c:pt>
                <c:pt idx="22">
                  <c:v>43412</c:v>
                </c:pt>
                <c:pt idx="23">
                  <c:v>43427</c:v>
                </c:pt>
                <c:pt idx="24">
                  <c:v>43438</c:v>
                </c:pt>
                <c:pt idx="25">
                  <c:v>43452</c:v>
                </c:pt>
                <c:pt idx="26" formatCode="dd/mm/yy;@">
                  <c:v>43467</c:v>
                </c:pt>
                <c:pt idx="27" formatCode="dd/mm/yy;@">
                  <c:v>43481</c:v>
                </c:pt>
                <c:pt idx="28" formatCode="dd/mm/yy;@">
                  <c:v>43509</c:v>
                </c:pt>
                <c:pt idx="29" formatCode="dd/mm/yy;@">
                  <c:v>43523</c:v>
                </c:pt>
                <c:pt idx="30" formatCode="dd/mm/yy;@">
                  <c:v>43537</c:v>
                </c:pt>
                <c:pt idx="31" formatCode="dd/mm/yy;@">
                  <c:v>43552</c:v>
                </c:pt>
                <c:pt idx="32" formatCode="dd/mm/yy;@">
                  <c:v>43565</c:v>
                </c:pt>
                <c:pt idx="33" formatCode="dd/mm/yy;@">
                  <c:v>43580</c:v>
                </c:pt>
                <c:pt idx="34" formatCode="dd/mm/yy;@">
                  <c:v>43594</c:v>
                </c:pt>
                <c:pt idx="35" formatCode="dd/mm/yy;@">
                  <c:v>43609</c:v>
                </c:pt>
                <c:pt idx="36" formatCode="dd/mm/yy;@">
                  <c:v>43622</c:v>
                </c:pt>
                <c:pt idx="37" formatCode="dd/mm/yy;@">
                  <c:v>43636</c:v>
                </c:pt>
                <c:pt idx="38" formatCode="dd/mm/yy;@">
                  <c:v>43650</c:v>
                </c:pt>
                <c:pt idx="39" formatCode="dd/mm/yy;@">
                  <c:v>43664</c:v>
                </c:pt>
                <c:pt idx="40" formatCode="dd/mm/yy;@">
                  <c:v>43678</c:v>
                </c:pt>
                <c:pt idx="41" formatCode="dd/mm/yy;@">
                  <c:v>43692</c:v>
                </c:pt>
                <c:pt idx="42" formatCode="dd/mm/yy;@">
                  <c:v>43706</c:v>
                </c:pt>
                <c:pt idx="43">
                  <c:v>43720</c:v>
                </c:pt>
                <c:pt idx="44">
                  <c:v>43734</c:v>
                </c:pt>
                <c:pt idx="45">
                  <c:v>43748</c:v>
                </c:pt>
                <c:pt idx="46">
                  <c:v>43762</c:v>
                </c:pt>
                <c:pt idx="47">
                  <c:v>43776</c:v>
                </c:pt>
                <c:pt idx="48">
                  <c:v>43789</c:v>
                </c:pt>
                <c:pt idx="49">
                  <c:v>43803</c:v>
                </c:pt>
                <c:pt idx="50">
                  <c:v>43817</c:v>
                </c:pt>
              </c:numCache>
            </c:numRef>
          </c:cat>
          <c:val>
            <c:numRef>
              <c:f>'Preparation room 1 (11068)'!$C$13:$C$63</c:f>
              <c:numCache>
                <c:formatCode>General</c:formatCode>
                <c:ptCount val="51"/>
                <c:pt idx="0">
                  <c:v>1</c:v>
                </c:pt>
                <c:pt idx="1">
                  <c:v>0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4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2</c:v>
                </c:pt>
                <c:pt idx="21">
                  <c:v>0</c:v>
                </c:pt>
                <c:pt idx="22">
                  <c:v>2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</c:v>
                </c:pt>
                <c:pt idx="29">
                  <c:v>3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3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 formatCode="0">
                  <c:v>0</c:v>
                </c:pt>
                <c:pt idx="44" formatCode="0">
                  <c:v>3</c:v>
                </c:pt>
                <c:pt idx="45" formatCode="0">
                  <c:v>2</c:v>
                </c:pt>
                <c:pt idx="46" formatCode="0">
                  <c:v>0</c:v>
                </c:pt>
                <c:pt idx="47" formatCode="0">
                  <c:v>2</c:v>
                </c:pt>
                <c:pt idx="48" formatCode="0">
                  <c:v>4</c:v>
                </c:pt>
                <c:pt idx="49" formatCode="0">
                  <c:v>0</c:v>
                </c:pt>
                <c:pt idx="50" formatCode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3C-482F-875B-B59ED766CF07}"/>
            </c:ext>
          </c:extLst>
        </c:ser>
        <c:ser>
          <c:idx val="4"/>
          <c:order val="6"/>
          <c:tx>
            <c:strRef>
              <c:f>'Preparation room 1 (11068)'!$D$11</c:f>
              <c:strCache>
                <c:ptCount val="1"/>
                <c:pt idx="0">
                  <c:v>11068_R4</c:v>
                </c:pt>
              </c:strCache>
            </c:strRef>
          </c:tx>
          <c:spPr>
            <a:ln w="12700"/>
          </c:spPr>
          <c:marker>
            <c:symbol val="triangle"/>
            <c:size val="3"/>
          </c:marker>
          <c:cat>
            <c:numRef>
              <c:f>'Preparation room 1 (11068)'!$B$13:$B$63</c:f>
              <c:numCache>
                <c:formatCode>m/d/yyyy</c:formatCode>
                <c:ptCount val="51"/>
                <c:pt idx="0">
                  <c:v>43104</c:v>
                </c:pt>
                <c:pt idx="1">
                  <c:v>43117</c:v>
                </c:pt>
                <c:pt idx="2">
                  <c:v>43133</c:v>
                </c:pt>
                <c:pt idx="3">
                  <c:v>43145</c:v>
                </c:pt>
                <c:pt idx="4">
                  <c:v>43159</c:v>
                </c:pt>
                <c:pt idx="5">
                  <c:v>43174</c:v>
                </c:pt>
                <c:pt idx="6">
                  <c:v>43187</c:v>
                </c:pt>
                <c:pt idx="7">
                  <c:v>43201</c:v>
                </c:pt>
                <c:pt idx="8">
                  <c:v>43217</c:v>
                </c:pt>
                <c:pt idx="9">
                  <c:v>43231</c:v>
                </c:pt>
                <c:pt idx="10">
                  <c:v>43245</c:v>
                </c:pt>
                <c:pt idx="11">
                  <c:v>43259</c:v>
                </c:pt>
                <c:pt idx="12">
                  <c:v>43273</c:v>
                </c:pt>
                <c:pt idx="13">
                  <c:v>43288</c:v>
                </c:pt>
                <c:pt idx="14">
                  <c:v>43301</c:v>
                </c:pt>
                <c:pt idx="15">
                  <c:v>43315</c:v>
                </c:pt>
                <c:pt idx="16">
                  <c:v>43328</c:v>
                </c:pt>
                <c:pt idx="17">
                  <c:v>43342</c:v>
                </c:pt>
                <c:pt idx="18">
                  <c:v>43355</c:v>
                </c:pt>
                <c:pt idx="19">
                  <c:v>43369</c:v>
                </c:pt>
                <c:pt idx="20">
                  <c:v>43383</c:v>
                </c:pt>
                <c:pt idx="21">
                  <c:v>43398</c:v>
                </c:pt>
                <c:pt idx="22">
                  <c:v>43412</c:v>
                </c:pt>
                <c:pt idx="23">
                  <c:v>43427</c:v>
                </c:pt>
                <c:pt idx="24">
                  <c:v>43438</c:v>
                </c:pt>
                <c:pt idx="25">
                  <c:v>43452</c:v>
                </c:pt>
                <c:pt idx="26" formatCode="dd/mm/yy;@">
                  <c:v>43467</c:v>
                </c:pt>
                <c:pt idx="27" formatCode="dd/mm/yy;@">
                  <c:v>43481</c:v>
                </c:pt>
                <c:pt idx="28" formatCode="dd/mm/yy;@">
                  <c:v>43509</c:v>
                </c:pt>
                <c:pt idx="29" formatCode="dd/mm/yy;@">
                  <c:v>43523</c:v>
                </c:pt>
                <c:pt idx="30" formatCode="dd/mm/yy;@">
                  <c:v>43537</c:v>
                </c:pt>
                <c:pt idx="31" formatCode="dd/mm/yy;@">
                  <c:v>43552</c:v>
                </c:pt>
                <c:pt idx="32" formatCode="dd/mm/yy;@">
                  <c:v>43565</c:v>
                </c:pt>
                <c:pt idx="33" formatCode="dd/mm/yy;@">
                  <c:v>43580</c:v>
                </c:pt>
                <c:pt idx="34" formatCode="dd/mm/yy;@">
                  <c:v>43594</c:v>
                </c:pt>
                <c:pt idx="35" formatCode="dd/mm/yy;@">
                  <c:v>43609</c:v>
                </c:pt>
                <c:pt idx="36" formatCode="dd/mm/yy;@">
                  <c:v>43622</c:v>
                </c:pt>
                <c:pt idx="37" formatCode="dd/mm/yy;@">
                  <c:v>43636</c:v>
                </c:pt>
                <c:pt idx="38" formatCode="dd/mm/yy;@">
                  <c:v>43650</c:v>
                </c:pt>
                <c:pt idx="39" formatCode="dd/mm/yy;@">
                  <c:v>43664</c:v>
                </c:pt>
                <c:pt idx="40" formatCode="dd/mm/yy;@">
                  <c:v>43678</c:v>
                </c:pt>
                <c:pt idx="41" formatCode="dd/mm/yy;@">
                  <c:v>43692</c:v>
                </c:pt>
                <c:pt idx="42" formatCode="dd/mm/yy;@">
                  <c:v>43706</c:v>
                </c:pt>
                <c:pt idx="43">
                  <c:v>43720</c:v>
                </c:pt>
                <c:pt idx="44">
                  <c:v>43734</c:v>
                </c:pt>
                <c:pt idx="45">
                  <c:v>43748</c:v>
                </c:pt>
                <c:pt idx="46">
                  <c:v>43762</c:v>
                </c:pt>
                <c:pt idx="47">
                  <c:v>43776</c:v>
                </c:pt>
                <c:pt idx="48">
                  <c:v>43789</c:v>
                </c:pt>
                <c:pt idx="49">
                  <c:v>43803</c:v>
                </c:pt>
                <c:pt idx="50">
                  <c:v>43817</c:v>
                </c:pt>
              </c:numCache>
            </c:numRef>
          </c:cat>
          <c:val>
            <c:numRef>
              <c:f>'Preparation room 1 (11068)'!$D$13:$D$63</c:f>
              <c:numCache>
                <c:formatCode>General</c:formatCode>
                <c:ptCount val="51"/>
                <c:pt idx="0">
                  <c:v>4</c:v>
                </c:pt>
                <c:pt idx="1">
                  <c:v>3</c:v>
                </c:pt>
                <c:pt idx="2">
                  <c:v>4</c:v>
                </c:pt>
                <c:pt idx="3">
                  <c:v>3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4</c:v>
                </c:pt>
                <c:pt idx="12">
                  <c:v>3</c:v>
                </c:pt>
                <c:pt idx="13">
                  <c:v>3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2</c:v>
                </c:pt>
                <c:pt idx="19">
                  <c:v>5</c:v>
                </c:pt>
                <c:pt idx="20">
                  <c:v>2</c:v>
                </c:pt>
                <c:pt idx="21">
                  <c:v>4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4</c:v>
                </c:pt>
                <c:pt idx="26">
                  <c:v>4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1</c:v>
                </c:pt>
                <c:pt idx="31">
                  <c:v>4</c:v>
                </c:pt>
                <c:pt idx="32">
                  <c:v>0</c:v>
                </c:pt>
                <c:pt idx="33">
                  <c:v>1</c:v>
                </c:pt>
                <c:pt idx="34">
                  <c:v>3</c:v>
                </c:pt>
                <c:pt idx="35">
                  <c:v>3</c:v>
                </c:pt>
                <c:pt idx="36">
                  <c:v>1</c:v>
                </c:pt>
                <c:pt idx="37">
                  <c:v>0</c:v>
                </c:pt>
                <c:pt idx="38">
                  <c:v>2</c:v>
                </c:pt>
                <c:pt idx="39">
                  <c:v>3</c:v>
                </c:pt>
                <c:pt idx="40">
                  <c:v>1</c:v>
                </c:pt>
                <c:pt idx="41">
                  <c:v>1</c:v>
                </c:pt>
                <c:pt idx="42">
                  <c:v>3</c:v>
                </c:pt>
                <c:pt idx="43" formatCode="0">
                  <c:v>3</c:v>
                </c:pt>
                <c:pt idx="44" formatCode="0">
                  <c:v>1</c:v>
                </c:pt>
                <c:pt idx="45" formatCode="0">
                  <c:v>4</c:v>
                </c:pt>
                <c:pt idx="46" formatCode="0">
                  <c:v>3</c:v>
                </c:pt>
                <c:pt idx="47" formatCode="0">
                  <c:v>1</c:v>
                </c:pt>
                <c:pt idx="48" formatCode="0">
                  <c:v>1</c:v>
                </c:pt>
                <c:pt idx="49" formatCode="0">
                  <c:v>0</c:v>
                </c:pt>
                <c:pt idx="50" formatCode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E63C-482F-875B-B59ED766CF07}"/>
            </c:ext>
          </c:extLst>
        </c:ser>
        <c:ser>
          <c:idx val="10"/>
          <c:order val="7"/>
          <c:tx>
            <c:strRef>
              <c:f>'Preparation room 1 (11068)'!$I$11</c:f>
              <c:strCache>
                <c:ptCount val="1"/>
                <c:pt idx="0">
                  <c:v>11068_R5</c:v>
                </c:pt>
              </c:strCache>
            </c:strRef>
          </c:tx>
          <c:spPr>
            <a:ln w="12700"/>
          </c:spPr>
          <c:marker>
            <c:symbol val="square"/>
            <c:size val="3"/>
          </c:marker>
          <c:cat>
            <c:numRef>
              <c:f>'Preparation room 1 (11068)'!$B$13:$B$63</c:f>
              <c:numCache>
                <c:formatCode>m/d/yyyy</c:formatCode>
                <c:ptCount val="51"/>
                <c:pt idx="0">
                  <c:v>43104</c:v>
                </c:pt>
                <c:pt idx="1">
                  <c:v>43117</c:v>
                </c:pt>
                <c:pt idx="2">
                  <c:v>43133</c:v>
                </c:pt>
                <c:pt idx="3">
                  <c:v>43145</c:v>
                </c:pt>
                <c:pt idx="4">
                  <c:v>43159</c:v>
                </c:pt>
                <c:pt idx="5">
                  <c:v>43174</c:v>
                </c:pt>
                <c:pt idx="6">
                  <c:v>43187</c:v>
                </c:pt>
                <c:pt idx="7">
                  <c:v>43201</c:v>
                </c:pt>
                <c:pt idx="8">
                  <c:v>43217</c:v>
                </c:pt>
                <c:pt idx="9">
                  <c:v>43231</c:v>
                </c:pt>
                <c:pt idx="10">
                  <c:v>43245</c:v>
                </c:pt>
                <c:pt idx="11">
                  <c:v>43259</c:v>
                </c:pt>
                <c:pt idx="12">
                  <c:v>43273</c:v>
                </c:pt>
                <c:pt idx="13">
                  <c:v>43288</c:v>
                </c:pt>
                <c:pt idx="14">
                  <c:v>43301</c:v>
                </c:pt>
                <c:pt idx="15">
                  <c:v>43315</c:v>
                </c:pt>
                <c:pt idx="16">
                  <c:v>43328</c:v>
                </c:pt>
                <c:pt idx="17">
                  <c:v>43342</c:v>
                </c:pt>
                <c:pt idx="18">
                  <c:v>43355</c:v>
                </c:pt>
                <c:pt idx="19">
                  <c:v>43369</c:v>
                </c:pt>
                <c:pt idx="20">
                  <c:v>43383</c:v>
                </c:pt>
                <c:pt idx="21">
                  <c:v>43398</c:v>
                </c:pt>
                <c:pt idx="22">
                  <c:v>43412</c:v>
                </c:pt>
                <c:pt idx="23">
                  <c:v>43427</c:v>
                </c:pt>
                <c:pt idx="24">
                  <c:v>43438</c:v>
                </c:pt>
                <c:pt idx="25">
                  <c:v>43452</c:v>
                </c:pt>
                <c:pt idx="26" formatCode="dd/mm/yy;@">
                  <c:v>43467</c:v>
                </c:pt>
                <c:pt idx="27" formatCode="dd/mm/yy;@">
                  <c:v>43481</c:v>
                </c:pt>
                <c:pt idx="28" formatCode="dd/mm/yy;@">
                  <c:v>43509</c:v>
                </c:pt>
                <c:pt idx="29" formatCode="dd/mm/yy;@">
                  <c:v>43523</c:v>
                </c:pt>
                <c:pt idx="30" formatCode="dd/mm/yy;@">
                  <c:v>43537</c:v>
                </c:pt>
                <c:pt idx="31" formatCode="dd/mm/yy;@">
                  <c:v>43552</c:v>
                </c:pt>
                <c:pt idx="32" formatCode="dd/mm/yy;@">
                  <c:v>43565</c:v>
                </c:pt>
                <c:pt idx="33" formatCode="dd/mm/yy;@">
                  <c:v>43580</c:v>
                </c:pt>
                <c:pt idx="34" formatCode="dd/mm/yy;@">
                  <c:v>43594</c:v>
                </c:pt>
                <c:pt idx="35" formatCode="dd/mm/yy;@">
                  <c:v>43609</c:v>
                </c:pt>
                <c:pt idx="36" formatCode="dd/mm/yy;@">
                  <c:v>43622</c:v>
                </c:pt>
                <c:pt idx="37" formatCode="dd/mm/yy;@">
                  <c:v>43636</c:v>
                </c:pt>
                <c:pt idx="38" formatCode="dd/mm/yy;@">
                  <c:v>43650</c:v>
                </c:pt>
                <c:pt idx="39" formatCode="dd/mm/yy;@">
                  <c:v>43664</c:v>
                </c:pt>
                <c:pt idx="40" formatCode="dd/mm/yy;@">
                  <c:v>43678</c:v>
                </c:pt>
                <c:pt idx="41" formatCode="dd/mm/yy;@">
                  <c:v>43692</c:v>
                </c:pt>
                <c:pt idx="42" formatCode="dd/mm/yy;@">
                  <c:v>43706</c:v>
                </c:pt>
                <c:pt idx="43">
                  <c:v>43720</c:v>
                </c:pt>
                <c:pt idx="44">
                  <c:v>43734</c:v>
                </c:pt>
                <c:pt idx="45">
                  <c:v>43748</c:v>
                </c:pt>
                <c:pt idx="46">
                  <c:v>43762</c:v>
                </c:pt>
                <c:pt idx="47">
                  <c:v>43776</c:v>
                </c:pt>
                <c:pt idx="48">
                  <c:v>43789</c:v>
                </c:pt>
                <c:pt idx="49">
                  <c:v>43803</c:v>
                </c:pt>
                <c:pt idx="50">
                  <c:v>43817</c:v>
                </c:pt>
              </c:numCache>
            </c:numRef>
          </c:cat>
          <c:val>
            <c:numRef>
              <c:f>'Preparation room 1 (11068)'!$I$13:$I$14</c:f>
            </c:numRef>
          </c:val>
          <c:smooth val="0"/>
        </c:ser>
        <c:ser>
          <c:idx val="11"/>
          <c:order val="8"/>
          <c:tx>
            <c:strRef>
              <c:f>'Preparation room 1 (11068)'!$J$11</c:f>
              <c:strCache>
                <c:ptCount val="1"/>
                <c:pt idx="0">
                  <c:v>11068_R6</c:v>
                </c:pt>
              </c:strCache>
            </c:strRef>
          </c:tx>
          <c:spPr>
            <a:ln w="12700"/>
          </c:spPr>
          <c:marker>
            <c:symbol val="triangle"/>
            <c:size val="3"/>
          </c:marker>
          <c:cat>
            <c:numRef>
              <c:f>'Preparation room 1 (11068)'!$B$13:$B$63</c:f>
              <c:numCache>
                <c:formatCode>m/d/yyyy</c:formatCode>
                <c:ptCount val="51"/>
                <c:pt idx="0">
                  <c:v>43104</c:v>
                </c:pt>
                <c:pt idx="1">
                  <c:v>43117</c:v>
                </c:pt>
                <c:pt idx="2">
                  <c:v>43133</c:v>
                </c:pt>
                <c:pt idx="3">
                  <c:v>43145</c:v>
                </c:pt>
                <c:pt idx="4">
                  <c:v>43159</c:v>
                </c:pt>
                <c:pt idx="5">
                  <c:v>43174</c:v>
                </c:pt>
                <c:pt idx="6">
                  <c:v>43187</c:v>
                </c:pt>
                <c:pt idx="7">
                  <c:v>43201</c:v>
                </c:pt>
                <c:pt idx="8">
                  <c:v>43217</c:v>
                </c:pt>
                <c:pt idx="9">
                  <c:v>43231</c:v>
                </c:pt>
                <c:pt idx="10">
                  <c:v>43245</c:v>
                </c:pt>
                <c:pt idx="11">
                  <c:v>43259</c:v>
                </c:pt>
                <c:pt idx="12">
                  <c:v>43273</c:v>
                </c:pt>
                <c:pt idx="13">
                  <c:v>43288</c:v>
                </c:pt>
                <c:pt idx="14">
                  <c:v>43301</c:v>
                </c:pt>
                <c:pt idx="15">
                  <c:v>43315</c:v>
                </c:pt>
                <c:pt idx="16">
                  <c:v>43328</c:v>
                </c:pt>
                <c:pt idx="17">
                  <c:v>43342</c:v>
                </c:pt>
                <c:pt idx="18">
                  <c:v>43355</c:v>
                </c:pt>
                <c:pt idx="19">
                  <c:v>43369</c:v>
                </c:pt>
                <c:pt idx="20">
                  <c:v>43383</c:v>
                </c:pt>
                <c:pt idx="21">
                  <c:v>43398</c:v>
                </c:pt>
                <c:pt idx="22">
                  <c:v>43412</c:v>
                </c:pt>
                <c:pt idx="23">
                  <c:v>43427</c:v>
                </c:pt>
                <c:pt idx="24">
                  <c:v>43438</c:v>
                </c:pt>
                <c:pt idx="25">
                  <c:v>43452</c:v>
                </c:pt>
                <c:pt idx="26" formatCode="dd/mm/yy;@">
                  <c:v>43467</c:v>
                </c:pt>
                <c:pt idx="27" formatCode="dd/mm/yy;@">
                  <c:v>43481</c:v>
                </c:pt>
                <c:pt idx="28" formatCode="dd/mm/yy;@">
                  <c:v>43509</c:v>
                </c:pt>
                <c:pt idx="29" formatCode="dd/mm/yy;@">
                  <c:v>43523</c:v>
                </c:pt>
                <c:pt idx="30" formatCode="dd/mm/yy;@">
                  <c:v>43537</c:v>
                </c:pt>
                <c:pt idx="31" formatCode="dd/mm/yy;@">
                  <c:v>43552</c:v>
                </c:pt>
                <c:pt idx="32" formatCode="dd/mm/yy;@">
                  <c:v>43565</c:v>
                </c:pt>
                <c:pt idx="33" formatCode="dd/mm/yy;@">
                  <c:v>43580</c:v>
                </c:pt>
                <c:pt idx="34" formatCode="dd/mm/yy;@">
                  <c:v>43594</c:v>
                </c:pt>
                <c:pt idx="35" formatCode="dd/mm/yy;@">
                  <c:v>43609</c:v>
                </c:pt>
                <c:pt idx="36" formatCode="dd/mm/yy;@">
                  <c:v>43622</c:v>
                </c:pt>
                <c:pt idx="37" formatCode="dd/mm/yy;@">
                  <c:v>43636</c:v>
                </c:pt>
                <c:pt idx="38" formatCode="dd/mm/yy;@">
                  <c:v>43650</c:v>
                </c:pt>
                <c:pt idx="39" formatCode="dd/mm/yy;@">
                  <c:v>43664</c:v>
                </c:pt>
                <c:pt idx="40" formatCode="dd/mm/yy;@">
                  <c:v>43678</c:v>
                </c:pt>
                <c:pt idx="41" formatCode="dd/mm/yy;@">
                  <c:v>43692</c:v>
                </c:pt>
                <c:pt idx="42" formatCode="dd/mm/yy;@">
                  <c:v>43706</c:v>
                </c:pt>
                <c:pt idx="43">
                  <c:v>43720</c:v>
                </c:pt>
                <c:pt idx="44">
                  <c:v>43734</c:v>
                </c:pt>
                <c:pt idx="45">
                  <c:v>43748</c:v>
                </c:pt>
                <c:pt idx="46">
                  <c:v>43762</c:v>
                </c:pt>
                <c:pt idx="47">
                  <c:v>43776</c:v>
                </c:pt>
                <c:pt idx="48">
                  <c:v>43789</c:v>
                </c:pt>
                <c:pt idx="49">
                  <c:v>43803</c:v>
                </c:pt>
                <c:pt idx="50">
                  <c:v>43817</c:v>
                </c:pt>
              </c:numCache>
            </c:numRef>
          </c:cat>
          <c:val>
            <c:numRef>
              <c:f>'Preparation room 1 (11068)'!$J$13:$J$63</c:f>
            </c:numRef>
          </c:val>
          <c:smooth val="0"/>
        </c:ser>
        <c:ser>
          <c:idx val="3"/>
          <c:order val="9"/>
          <c:tx>
            <c:strRef>
              <c:f>'Preparation room 1 (11068)'!$E$11</c:f>
              <c:strCache>
                <c:ptCount val="1"/>
                <c:pt idx="0">
                  <c:v>11068_R7</c:v>
                </c:pt>
              </c:strCache>
            </c:strRef>
          </c:tx>
          <c:spPr>
            <a:ln w="12700"/>
          </c:spPr>
          <c:marker>
            <c:symbol val="diamond"/>
            <c:size val="3"/>
          </c:marker>
          <c:cat>
            <c:numRef>
              <c:f>'Preparation room 1 (11068)'!$B$13:$B$63</c:f>
              <c:numCache>
                <c:formatCode>m/d/yyyy</c:formatCode>
                <c:ptCount val="51"/>
                <c:pt idx="0">
                  <c:v>43104</c:v>
                </c:pt>
                <c:pt idx="1">
                  <c:v>43117</c:v>
                </c:pt>
                <c:pt idx="2">
                  <c:v>43133</c:v>
                </c:pt>
                <c:pt idx="3">
                  <c:v>43145</c:v>
                </c:pt>
                <c:pt idx="4">
                  <c:v>43159</c:v>
                </c:pt>
                <c:pt idx="5">
                  <c:v>43174</c:v>
                </c:pt>
                <c:pt idx="6">
                  <c:v>43187</c:v>
                </c:pt>
                <c:pt idx="7">
                  <c:v>43201</c:v>
                </c:pt>
                <c:pt idx="8">
                  <c:v>43217</c:v>
                </c:pt>
                <c:pt idx="9">
                  <c:v>43231</c:v>
                </c:pt>
                <c:pt idx="10">
                  <c:v>43245</c:v>
                </c:pt>
                <c:pt idx="11">
                  <c:v>43259</c:v>
                </c:pt>
                <c:pt idx="12">
                  <c:v>43273</c:v>
                </c:pt>
                <c:pt idx="13">
                  <c:v>43288</c:v>
                </c:pt>
                <c:pt idx="14">
                  <c:v>43301</c:v>
                </c:pt>
                <c:pt idx="15">
                  <c:v>43315</c:v>
                </c:pt>
                <c:pt idx="16">
                  <c:v>43328</c:v>
                </c:pt>
                <c:pt idx="17">
                  <c:v>43342</c:v>
                </c:pt>
                <c:pt idx="18">
                  <c:v>43355</c:v>
                </c:pt>
                <c:pt idx="19">
                  <c:v>43369</c:v>
                </c:pt>
                <c:pt idx="20">
                  <c:v>43383</c:v>
                </c:pt>
                <c:pt idx="21">
                  <c:v>43398</c:v>
                </c:pt>
                <c:pt idx="22">
                  <c:v>43412</c:v>
                </c:pt>
                <c:pt idx="23">
                  <c:v>43427</c:v>
                </c:pt>
                <c:pt idx="24">
                  <c:v>43438</c:v>
                </c:pt>
                <c:pt idx="25">
                  <c:v>43452</c:v>
                </c:pt>
                <c:pt idx="26" formatCode="dd/mm/yy;@">
                  <c:v>43467</c:v>
                </c:pt>
                <c:pt idx="27" formatCode="dd/mm/yy;@">
                  <c:v>43481</c:v>
                </c:pt>
                <c:pt idx="28" formatCode="dd/mm/yy;@">
                  <c:v>43509</c:v>
                </c:pt>
                <c:pt idx="29" formatCode="dd/mm/yy;@">
                  <c:v>43523</c:v>
                </c:pt>
                <c:pt idx="30" formatCode="dd/mm/yy;@">
                  <c:v>43537</c:v>
                </c:pt>
                <c:pt idx="31" formatCode="dd/mm/yy;@">
                  <c:v>43552</c:v>
                </c:pt>
                <c:pt idx="32" formatCode="dd/mm/yy;@">
                  <c:v>43565</c:v>
                </c:pt>
                <c:pt idx="33" formatCode="dd/mm/yy;@">
                  <c:v>43580</c:v>
                </c:pt>
                <c:pt idx="34" formatCode="dd/mm/yy;@">
                  <c:v>43594</c:v>
                </c:pt>
                <c:pt idx="35" formatCode="dd/mm/yy;@">
                  <c:v>43609</c:v>
                </c:pt>
                <c:pt idx="36" formatCode="dd/mm/yy;@">
                  <c:v>43622</c:v>
                </c:pt>
                <c:pt idx="37" formatCode="dd/mm/yy;@">
                  <c:v>43636</c:v>
                </c:pt>
                <c:pt idx="38" formatCode="dd/mm/yy;@">
                  <c:v>43650</c:v>
                </c:pt>
                <c:pt idx="39" formatCode="dd/mm/yy;@">
                  <c:v>43664</c:v>
                </c:pt>
                <c:pt idx="40" formatCode="dd/mm/yy;@">
                  <c:v>43678</c:v>
                </c:pt>
                <c:pt idx="41" formatCode="dd/mm/yy;@">
                  <c:v>43692</c:v>
                </c:pt>
                <c:pt idx="42" formatCode="dd/mm/yy;@">
                  <c:v>43706</c:v>
                </c:pt>
                <c:pt idx="43">
                  <c:v>43720</c:v>
                </c:pt>
                <c:pt idx="44">
                  <c:v>43734</c:v>
                </c:pt>
                <c:pt idx="45">
                  <c:v>43748</c:v>
                </c:pt>
                <c:pt idx="46">
                  <c:v>43762</c:v>
                </c:pt>
                <c:pt idx="47">
                  <c:v>43776</c:v>
                </c:pt>
                <c:pt idx="48">
                  <c:v>43789</c:v>
                </c:pt>
                <c:pt idx="49">
                  <c:v>43803</c:v>
                </c:pt>
                <c:pt idx="50">
                  <c:v>43817</c:v>
                </c:pt>
              </c:numCache>
            </c:numRef>
          </c:cat>
          <c:val>
            <c:numRef>
              <c:f>'Preparation room 1 (11068)'!$E$13:$E$63</c:f>
              <c:numCache>
                <c:formatCode>General</c:formatCode>
                <c:ptCount val="51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3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3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3</c:v>
                </c:pt>
                <c:pt idx="18">
                  <c:v>0</c:v>
                </c:pt>
                <c:pt idx="19">
                  <c:v>2</c:v>
                </c:pt>
                <c:pt idx="20">
                  <c:v>0</c:v>
                </c:pt>
                <c:pt idx="21">
                  <c:v>2</c:v>
                </c:pt>
                <c:pt idx="22">
                  <c:v>1</c:v>
                </c:pt>
                <c:pt idx="23">
                  <c:v>0</c:v>
                </c:pt>
                <c:pt idx="24">
                  <c:v>4</c:v>
                </c:pt>
                <c:pt idx="25">
                  <c:v>0</c:v>
                </c:pt>
                <c:pt idx="26">
                  <c:v>0</c:v>
                </c:pt>
                <c:pt idx="27">
                  <c:v>2</c:v>
                </c:pt>
                <c:pt idx="28">
                  <c:v>0</c:v>
                </c:pt>
                <c:pt idx="29">
                  <c:v>4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3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2</c:v>
                </c:pt>
                <c:pt idx="41">
                  <c:v>0</c:v>
                </c:pt>
                <c:pt idx="42">
                  <c:v>0</c:v>
                </c:pt>
                <c:pt idx="43" formatCode="0">
                  <c:v>0</c:v>
                </c:pt>
                <c:pt idx="44" formatCode="0">
                  <c:v>0</c:v>
                </c:pt>
                <c:pt idx="45" formatCode="0">
                  <c:v>2</c:v>
                </c:pt>
                <c:pt idx="46" formatCode="0">
                  <c:v>0</c:v>
                </c:pt>
                <c:pt idx="47" formatCode="0">
                  <c:v>1</c:v>
                </c:pt>
                <c:pt idx="48" formatCode="0">
                  <c:v>2</c:v>
                </c:pt>
                <c:pt idx="49" formatCode="0">
                  <c:v>0</c:v>
                </c:pt>
                <c:pt idx="50" formatCode="0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E63C-482F-875B-B59ED766CF07}"/>
            </c:ext>
          </c:extLst>
        </c:ser>
        <c:ser>
          <c:idx val="5"/>
          <c:order val="10"/>
          <c:tx>
            <c:strRef>
              <c:f>'Preparation room 1 (11068)'!$F$11</c:f>
              <c:strCache>
                <c:ptCount val="1"/>
                <c:pt idx="0">
                  <c:v>11068_R8</c:v>
                </c:pt>
              </c:strCache>
            </c:strRef>
          </c:tx>
          <c:spPr>
            <a:ln w="12700"/>
          </c:spPr>
          <c:marker>
            <c:symbol val="x"/>
            <c:size val="3"/>
          </c:marker>
          <c:cat>
            <c:numRef>
              <c:f>'Preparation room 1 (11068)'!$B$13:$B$63</c:f>
              <c:numCache>
                <c:formatCode>m/d/yyyy</c:formatCode>
                <c:ptCount val="51"/>
                <c:pt idx="0">
                  <c:v>43104</c:v>
                </c:pt>
                <c:pt idx="1">
                  <c:v>43117</c:v>
                </c:pt>
                <c:pt idx="2">
                  <c:v>43133</c:v>
                </c:pt>
                <c:pt idx="3">
                  <c:v>43145</c:v>
                </c:pt>
                <c:pt idx="4">
                  <c:v>43159</c:v>
                </c:pt>
                <c:pt idx="5">
                  <c:v>43174</c:v>
                </c:pt>
                <c:pt idx="6">
                  <c:v>43187</c:v>
                </c:pt>
                <c:pt idx="7">
                  <c:v>43201</c:v>
                </c:pt>
                <c:pt idx="8">
                  <c:v>43217</c:v>
                </c:pt>
                <c:pt idx="9">
                  <c:v>43231</c:v>
                </c:pt>
                <c:pt idx="10">
                  <c:v>43245</c:v>
                </c:pt>
                <c:pt idx="11">
                  <c:v>43259</c:v>
                </c:pt>
                <c:pt idx="12">
                  <c:v>43273</c:v>
                </c:pt>
                <c:pt idx="13">
                  <c:v>43288</c:v>
                </c:pt>
                <c:pt idx="14">
                  <c:v>43301</c:v>
                </c:pt>
                <c:pt idx="15">
                  <c:v>43315</c:v>
                </c:pt>
                <c:pt idx="16">
                  <c:v>43328</c:v>
                </c:pt>
                <c:pt idx="17">
                  <c:v>43342</c:v>
                </c:pt>
                <c:pt idx="18">
                  <c:v>43355</c:v>
                </c:pt>
                <c:pt idx="19">
                  <c:v>43369</c:v>
                </c:pt>
                <c:pt idx="20">
                  <c:v>43383</c:v>
                </c:pt>
                <c:pt idx="21">
                  <c:v>43398</c:v>
                </c:pt>
                <c:pt idx="22">
                  <c:v>43412</c:v>
                </c:pt>
                <c:pt idx="23">
                  <c:v>43427</c:v>
                </c:pt>
                <c:pt idx="24">
                  <c:v>43438</c:v>
                </c:pt>
                <c:pt idx="25">
                  <c:v>43452</c:v>
                </c:pt>
                <c:pt idx="26" formatCode="dd/mm/yy;@">
                  <c:v>43467</c:v>
                </c:pt>
                <c:pt idx="27" formatCode="dd/mm/yy;@">
                  <c:v>43481</c:v>
                </c:pt>
                <c:pt idx="28" formatCode="dd/mm/yy;@">
                  <c:v>43509</c:v>
                </c:pt>
                <c:pt idx="29" formatCode="dd/mm/yy;@">
                  <c:v>43523</c:v>
                </c:pt>
                <c:pt idx="30" formatCode="dd/mm/yy;@">
                  <c:v>43537</c:v>
                </c:pt>
                <c:pt idx="31" formatCode="dd/mm/yy;@">
                  <c:v>43552</c:v>
                </c:pt>
                <c:pt idx="32" formatCode="dd/mm/yy;@">
                  <c:v>43565</c:v>
                </c:pt>
                <c:pt idx="33" formatCode="dd/mm/yy;@">
                  <c:v>43580</c:v>
                </c:pt>
                <c:pt idx="34" formatCode="dd/mm/yy;@">
                  <c:v>43594</c:v>
                </c:pt>
                <c:pt idx="35" formatCode="dd/mm/yy;@">
                  <c:v>43609</c:v>
                </c:pt>
                <c:pt idx="36" formatCode="dd/mm/yy;@">
                  <c:v>43622</c:v>
                </c:pt>
                <c:pt idx="37" formatCode="dd/mm/yy;@">
                  <c:v>43636</c:v>
                </c:pt>
                <c:pt idx="38" formatCode="dd/mm/yy;@">
                  <c:v>43650</c:v>
                </c:pt>
                <c:pt idx="39" formatCode="dd/mm/yy;@">
                  <c:v>43664</c:v>
                </c:pt>
                <c:pt idx="40" formatCode="dd/mm/yy;@">
                  <c:v>43678</c:v>
                </c:pt>
                <c:pt idx="41" formatCode="dd/mm/yy;@">
                  <c:v>43692</c:v>
                </c:pt>
                <c:pt idx="42" formatCode="dd/mm/yy;@">
                  <c:v>43706</c:v>
                </c:pt>
                <c:pt idx="43">
                  <c:v>43720</c:v>
                </c:pt>
                <c:pt idx="44">
                  <c:v>43734</c:v>
                </c:pt>
                <c:pt idx="45">
                  <c:v>43748</c:v>
                </c:pt>
                <c:pt idx="46">
                  <c:v>43762</c:v>
                </c:pt>
                <c:pt idx="47">
                  <c:v>43776</c:v>
                </c:pt>
                <c:pt idx="48">
                  <c:v>43789</c:v>
                </c:pt>
                <c:pt idx="49">
                  <c:v>43803</c:v>
                </c:pt>
                <c:pt idx="50">
                  <c:v>43817</c:v>
                </c:pt>
              </c:numCache>
            </c:numRef>
          </c:cat>
          <c:val>
            <c:numRef>
              <c:f>'Preparation room 1 (11068)'!$F$13:$F$63</c:f>
              <c:numCache>
                <c:formatCode>General</c:formatCode>
                <c:ptCount val="51"/>
                <c:pt idx="0">
                  <c:v>1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3</c:v>
                </c:pt>
                <c:pt idx="42">
                  <c:v>0</c:v>
                </c:pt>
                <c:pt idx="43" formatCode="0">
                  <c:v>0</c:v>
                </c:pt>
                <c:pt idx="44" formatCode="0">
                  <c:v>1</c:v>
                </c:pt>
                <c:pt idx="45" formatCode="0">
                  <c:v>0</c:v>
                </c:pt>
                <c:pt idx="46" formatCode="0">
                  <c:v>0</c:v>
                </c:pt>
                <c:pt idx="47" formatCode="0">
                  <c:v>4</c:v>
                </c:pt>
                <c:pt idx="48" formatCode="0">
                  <c:v>2</c:v>
                </c:pt>
                <c:pt idx="49" formatCode="0">
                  <c:v>0</c:v>
                </c:pt>
                <c:pt idx="50" formatCode="0">
                  <c:v>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E63C-482F-875B-B59ED766CF07}"/>
            </c:ext>
          </c:extLst>
        </c:ser>
        <c:ser>
          <c:idx val="12"/>
          <c:order val="12"/>
          <c:tx>
            <c:strRef>
              <c:f>'Preparation room 1 (11068)'!$P$12</c:f>
              <c:strCache>
                <c:ptCount val="1"/>
              </c:strCache>
            </c:strRef>
          </c:tx>
          <c:spPr>
            <a:ln w="25400">
              <a:solidFill>
                <a:srgbClr val="FFC000"/>
              </a:solidFill>
            </a:ln>
          </c:spPr>
          <c:marker>
            <c:symbol val="none"/>
          </c:marker>
          <c:cat>
            <c:numRef>
              <c:f>'Preparation room 1 (11068)'!$B$13:$B$63</c:f>
              <c:numCache>
                <c:formatCode>m/d/yyyy</c:formatCode>
                <c:ptCount val="51"/>
                <c:pt idx="0">
                  <c:v>43104</c:v>
                </c:pt>
                <c:pt idx="1">
                  <c:v>43117</c:v>
                </c:pt>
                <c:pt idx="2">
                  <c:v>43133</c:v>
                </c:pt>
                <c:pt idx="3">
                  <c:v>43145</c:v>
                </c:pt>
                <c:pt idx="4">
                  <c:v>43159</c:v>
                </c:pt>
                <c:pt idx="5">
                  <c:v>43174</c:v>
                </c:pt>
                <c:pt idx="6">
                  <c:v>43187</c:v>
                </c:pt>
                <c:pt idx="7">
                  <c:v>43201</c:v>
                </c:pt>
                <c:pt idx="8">
                  <c:v>43217</c:v>
                </c:pt>
                <c:pt idx="9">
                  <c:v>43231</c:v>
                </c:pt>
                <c:pt idx="10">
                  <c:v>43245</c:v>
                </c:pt>
                <c:pt idx="11">
                  <c:v>43259</c:v>
                </c:pt>
                <c:pt idx="12">
                  <c:v>43273</c:v>
                </c:pt>
                <c:pt idx="13">
                  <c:v>43288</c:v>
                </c:pt>
                <c:pt idx="14">
                  <c:v>43301</c:v>
                </c:pt>
                <c:pt idx="15">
                  <c:v>43315</c:v>
                </c:pt>
                <c:pt idx="16">
                  <c:v>43328</c:v>
                </c:pt>
                <c:pt idx="17">
                  <c:v>43342</c:v>
                </c:pt>
                <c:pt idx="18">
                  <c:v>43355</c:v>
                </c:pt>
                <c:pt idx="19">
                  <c:v>43369</c:v>
                </c:pt>
                <c:pt idx="20">
                  <c:v>43383</c:v>
                </c:pt>
                <c:pt idx="21">
                  <c:v>43398</c:v>
                </c:pt>
                <c:pt idx="22">
                  <c:v>43412</c:v>
                </c:pt>
                <c:pt idx="23">
                  <c:v>43427</c:v>
                </c:pt>
                <c:pt idx="24">
                  <c:v>43438</c:v>
                </c:pt>
                <c:pt idx="25">
                  <c:v>43452</c:v>
                </c:pt>
                <c:pt idx="26" formatCode="dd/mm/yy;@">
                  <c:v>43467</c:v>
                </c:pt>
                <c:pt idx="27" formatCode="dd/mm/yy;@">
                  <c:v>43481</c:v>
                </c:pt>
                <c:pt idx="28" formatCode="dd/mm/yy;@">
                  <c:v>43509</c:v>
                </c:pt>
                <c:pt idx="29" formatCode="dd/mm/yy;@">
                  <c:v>43523</c:v>
                </c:pt>
                <c:pt idx="30" formatCode="dd/mm/yy;@">
                  <c:v>43537</c:v>
                </c:pt>
                <c:pt idx="31" formatCode="dd/mm/yy;@">
                  <c:v>43552</c:v>
                </c:pt>
                <c:pt idx="32" formatCode="dd/mm/yy;@">
                  <c:v>43565</c:v>
                </c:pt>
                <c:pt idx="33" formatCode="dd/mm/yy;@">
                  <c:v>43580</c:v>
                </c:pt>
                <c:pt idx="34" formatCode="dd/mm/yy;@">
                  <c:v>43594</c:v>
                </c:pt>
                <c:pt idx="35" formatCode="dd/mm/yy;@">
                  <c:v>43609</c:v>
                </c:pt>
                <c:pt idx="36" formatCode="dd/mm/yy;@">
                  <c:v>43622</c:v>
                </c:pt>
                <c:pt idx="37" formatCode="dd/mm/yy;@">
                  <c:v>43636</c:v>
                </c:pt>
                <c:pt idx="38" formatCode="dd/mm/yy;@">
                  <c:v>43650</c:v>
                </c:pt>
                <c:pt idx="39" formatCode="dd/mm/yy;@">
                  <c:v>43664</c:v>
                </c:pt>
                <c:pt idx="40" formatCode="dd/mm/yy;@">
                  <c:v>43678</c:v>
                </c:pt>
                <c:pt idx="41" formatCode="dd/mm/yy;@">
                  <c:v>43692</c:v>
                </c:pt>
                <c:pt idx="42" formatCode="dd/mm/yy;@">
                  <c:v>43706</c:v>
                </c:pt>
                <c:pt idx="43">
                  <c:v>43720</c:v>
                </c:pt>
                <c:pt idx="44">
                  <c:v>43734</c:v>
                </c:pt>
                <c:pt idx="45">
                  <c:v>43748</c:v>
                </c:pt>
                <c:pt idx="46">
                  <c:v>43762</c:v>
                </c:pt>
                <c:pt idx="47">
                  <c:v>43776</c:v>
                </c:pt>
                <c:pt idx="48">
                  <c:v>43789</c:v>
                </c:pt>
                <c:pt idx="49">
                  <c:v>43803</c:v>
                </c:pt>
                <c:pt idx="50">
                  <c:v>43817</c:v>
                </c:pt>
              </c:numCache>
            </c:numRef>
          </c:cat>
          <c:val>
            <c:numRef>
              <c:f>'Preparation room 1 (11068)'!$P$13:$P$63</c:f>
              <c:numCache>
                <c:formatCode>General</c:formatCode>
                <c:ptCount val="51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87826576"/>
        <c:axId val="-1087847792"/>
        <c:extLst xmlns:c16r2="http://schemas.microsoft.com/office/drawing/2015/06/chart"/>
      </c:lineChart>
      <c:catAx>
        <c:axId val="-1087826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US" sz="800" b="0"/>
                  <a:t>CFU/Plate</a:t>
                </a:r>
              </a:p>
            </c:rich>
          </c:tx>
          <c:layout>
            <c:manualLayout>
              <c:xMode val="edge"/>
              <c:yMode val="edge"/>
              <c:x val="1.2196697318951773E-3"/>
              <c:y val="8.4083475579538575E-2"/>
            </c:manualLayout>
          </c:layout>
          <c:overlay val="0"/>
          <c:spPr>
            <a:noFill/>
            <a:ln w="25400">
              <a:noFill/>
            </a:ln>
          </c:spPr>
        </c:title>
        <c:numFmt formatCode="dd\/mm\/yy;@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/>
            </a:pPr>
            <a:endParaRPr lang="en-US"/>
          </a:p>
        </c:txPr>
        <c:crossAx val="-1087847792"/>
        <c:crossesAt val="0"/>
        <c:auto val="0"/>
        <c:lblAlgn val="ctr"/>
        <c:lblOffset val="100"/>
        <c:noMultiLvlLbl val="0"/>
      </c:catAx>
      <c:valAx>
        <c:axId val="-1087847792"/>
        <c:scaling>
          <c:orientation val="minMax"/>
          <c:max val="30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 sz="800" b="0"/>
                </a:pPr>
                <a:r>
                  <a:rPr lang="en-US" sz="800" b="0"/>
                  <a:t>Date</a:t>
                </a:r>
              </a:p>
            </c:rich>
          </c:tx>
          <c:layout>
            <c:manualLayout>
              <c:xMode val="edge"/>
              <c:yMode val="edge"/>
              <c:x val="0.87418214964508745"/>
              <c:y val="0.8730440687921002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-108782657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egendEntry>
        <c:idx val="7"/>
        <c:delete val="1"/>
      </c:legendEntry>
      <c:layout>
        <c:manualLayout>
          <c:xMode val="edge"/>
          <c:yMode val="edge"/>
          <c:x val="0.87016887277579524"/>
          <c:y val="0.11485126859142607"/>
          <c:w val="0.11249034288404365"/>
          <c:h val="0.41526127415891195"/>
        </c:manualLayout>
      </c:layout>
      <c:overlay val="0"/>
      <c:txPr>
        <a:bodyPr/>
        <a:lstStyle/>
        <a:p>
          <a:pPr>
            <a:defRPr sz="800" baseline="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4" l="0.2" r="0.1" t="0.3" header="0.1" footer="0.1"/>
    <c:pageSetup orientation="portrait"/>
  </c:printSettings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1341463414634148E-2"/>
          <c:y val="0"/>
          <c:w val="0.82621951219512191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9CD-4550-8465-782A9E0F90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87826032"/>
        <c:axId val="-1087821680"/>
      </c:lineChart>
      <c:catAx>
        <c:axId val="-1087826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0878216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0878216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0878260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9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680365296803651E-2"/>
          <c:y val="0"/>
          <c:w val="0.6803652968036529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6B2-4BB0-A061-D289748D0977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6B2-4BB0-A061-D289748D0977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6B2-4BB0-A061-D289748D09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87840176"/>
        <c:axId val="-1087835824"/>
      </c:lineChart>
      <c:catAx>
        <c:axId val="-1087840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0878358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0878358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087840176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9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abd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Sheet1!#REF!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121-460F-9444-6BEC19A81E99}"/>
            </c:ext>
          </c:extLst>
        </c:ser>
        <c:ser>
          <c:idx val="1"/>
          <c:order val="1"/>
          <c:tx>
            <c:v>Sheet1!#REF!</c:v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121-460F-9444-6BEC19A81E99}"/>
            </c:ext>
          </c:extLst>
        </c:ser>
        <c:ser>
          <c:idx val="2"/>
          <c:order val="2"/>
          <c:tx>
            <c:v>Sheet1!#REF!</c:v>
          </c:tx>
          <c:spPr>
            <a:ln w="28575">
              <a:noFill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121-460F-9444-6BEC19A81E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87820048"/>
        <c:axId val="-1087834736"/>
      </c:scatterChart>
      <c:valAx>
        <c:axId val="-1087820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aa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087834736"/>
        <c:crosses val="autoZero"/>
        <c:crossBetween val="midCat"/>
      </c:valAx>
      <c:valAx>
        <c:axId val="-10878347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bb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08782004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9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6AD-44F8-AF34-085B5ABC92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87847248"/>
        <c:axId val="-1087817872"/>
      </c:lineChart>
      <c:catAx>
        <c:axId val="-1087847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0878178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0878178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-108784724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489-4248-B726-20699D1B4B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99577552"/>
        <c:axId val="-1099585168"/>
      </c:lineChart>
      <c:catAx>
        <c:axId val="-1099577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0995851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0995851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09957755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075-42BF-9046-E5CEFC8D75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87816784"/>
        <c:axId val="-1087823856"/>
      </c:lineChart>
      <c:catAx>
        <c:axId val="-1087816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0878238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0878238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08781678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37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45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9D0-45EC-BFA0-40D0982F97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87817328"/>
        <c:axId val="-1087838544"/>
      </c:lineChart>
      <c:catAx>
        <c:axId val="-1087817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0878385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0878385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08781732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37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3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419-4F66-964E-7C86A57FD9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87839088"/>
        <c:axId val="-1087846704"/>
      </c:lineChart>
      <c:catAx>
        <c:axId val="-1087839088"/>
        <c:scaling>
          <c:orientation val="minMax"/>
        </c:scaling>
        <c:delete val="0"/>
        <c:axPos val="b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-1087846704"/>
        <c:crosses val="autoZero"/>
        <c:auto val="1"/>
        <c:lblAlgn val="ctr"/>
        <c:lblOffset val="100"/>
        <c:tickMarkSkip val="1"/>
        <c:noMultiLvlLbl val="0"/>
      </c:catAx>
      <c:valAx>
        <c:axId val="-10878467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08783908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0AB-4B68-866C-90731CCCF0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87825488"/>
        <c:axId val="-1087824944"/>
      </c:lineChart>
      <c:catAx>
        <c:axId val="-1087825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0878249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0878249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08782548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71B-44AF-92B0-5DF7EB7D4E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87824400"/>
        <c:axId val="-1087846160"/>
      </c:lineChart>
      <c:catAx>
        <c:axId val="-1087824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0878461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0878461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08782440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1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680365296803665E-2"/>
          <c:y val="0"/>
          <c:w val="0.6803652968036529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7A3-4949-8D28-6D4873ED21E6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7A3-4949-8D28-6D4873ED21E6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7A3-4949-8D28-6D4873ED21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87819504"/>
        <c:axId val="-1087816240"/>
      </c:lineChart>
      <c:catAx>
        <c:axId val="-1087819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0878162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0878162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087819504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1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DD5-445A-830A-AA796CC302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87834192"/>
        <c:axId val="-1087823312"/>
      </c:lineChart>
      <c:catAx>
        <c:axId val="-1087834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0878233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0878233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08783419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1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649-44B2-8DA2-E99326B8F333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649-44B2-8DA2-E99326B8F333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649-44B2-8DA2-E99326B8F3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87838000"/>
        <c:axId val="-1087822768"/>
      </c:lineChart>
      <c:catAx>
        <c:axId val="-1087838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0878227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0878227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087838000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1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5D3-47B0-B6B2-B828B54E5C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87818960"/>
        <c:axId val="-1087822224"/>
      </c:lineChart>
      <c:catAx>
        <c:axId val="-1087818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0878222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0878222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08781896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1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748283752860413E-2"/>
          <c:y val="0"/>
          <c:w val="0.679633867276887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901-41D4-A439-132CA250FECE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901-41D4-A439-132CA250FECE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901-41D4-A439-132CA250FE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87818416"/>
        <c:axId val="-1087832560"/>
      </c:lineChart>
      <c:catAx>
        <c:axId val="-1087818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0878325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0878325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087818416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C7A-42D1-B480-19DA640AE0A7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C7A-42D1-B480-19DA640AE0A7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C7A-42D1-B480-19DA640AE0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99577008"/>
        <c:axId val="-1099575376"/>
      </c:lineChart>
      <c:catAx>
        <c:axId val="-1099577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0995753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0995753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099577008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1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8DC-444B-8A1D-241F8A86D2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87845072"/>
        <c:axId val="-1087844528"/>
      </c:lineChart>
      <c:catAx>
        <c:axId val="-1087845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0878445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0878445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08784507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273-4D66-A550-BDFE378A69B5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273-4D66-A550-BDFE378A69B5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273-4D66-A550-BDFE378A69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87837456"/>
        <c:axId val="-1087836912"/>
      </c:lineChart>
      <c:catAx>
        <c:axId val="-1087837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0878369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0878369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087837456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1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DDC-4861-B7B9-A805B63993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87833648"/>
        <c:axId val="-1087833104"/>
      </c:lineChart>
      <c:catAx>
        <c:axId val="-1087833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0878331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0878331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08783364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1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92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21B-4E14-A8D4-EBB13CD92746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21B-4E14-A8D4-EBB13CD92746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21B-4E14-A8D4-EBB13CD927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83621984"/>
        <c:axId val="-1083633408"/>
      </c:lineChart>
      <c:catAx>
        <c:axId val="-1083621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0836334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0836334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083621984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2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1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7FD-4F49-B599-5FA3238A50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83617632"/>
        <c:axId val="-1083611648"/>
      </c:lineChart>
      <c:catAx>
        <c:axId val="-1083617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0836116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0836116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0836176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8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1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E8E-4F8A-80F4-D61DBC4B2F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83609472"/>
        <c:axId val="-1083614912"/>
      </c:lineChart>
      <c:catAx>
        <c:axId val="-1083609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0836149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0836149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08360947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F05-40DA-AAA5-AC18200B95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83624160"/>
        <c:axId val="-1083621440"/>
      </c:lineChart>
      <c:catAx>
        <c:axId val="-1083624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0836214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083621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08362416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1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680365296803665E-2"/>
          <c:y val="0"/>
          <c:w val="0.6803652968036529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B7C-46F7-A6A2-F00CF9CB6E89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B7C-46F7-A6A2-F00CF9CB6E89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B7C-46F7-A6A2-F00CF9CB6E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83638304"/>
        <c:axId val="-1083637760"/>
      </c:lineChart>
      <c:catAx>
        <c:axId val="-1083638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0836377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0836377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083638304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1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70C-4738-889C-5DB5F91041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83632320"/>
        <c:axId val="-1083616000"/>
      </c:lineChart>
      <c:catAx>
        <c:axId val="-1083632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0836160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0836160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08363232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1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0D7-4A15-8BB2-6E0A29904A5D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0D7-4A15-8BB2-6E0A29904A5D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0D7-4A15-8BB2-6E0A29904A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83616544"/>
        <c:axId val="-1083635584"/>
      </c:lineChart>
      <c:catAx>
        <c:axId val="-1083616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0836355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0836355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083616544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E6D-4FBA-BDD0-F7EC4ECFC4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99589520"/>
        <c:axId val="-1099588976"/>
      </c:lineChart>
      <c:catAx>
        <c:axId val="-1099589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0995889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0995889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09958952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1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420-4981-93A8-48C39F2A43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83611104"/>
        <c:axId val="-1083622528"/>
      </c:lineChart>
      <c:catAx>
        <c:axId val="-1083611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0836225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0836225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08361110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1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748283752860413E-2"/>
          <c:y val="0"/>
          <c:w val="0.679633867276887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8A1-4251-AFF3-DB083430BAAF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8A1-4251-AFF3-DB083430BAAF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8A1-4251-AFF3-DB083430BA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83625248"/>
        <c:axId val="-1083641568"/>
      </c:lineChart>
      <c:catAx>
        <c:axId val="-1083625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0836415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0836415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083625248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CB8-4031-8524-8FC088F78C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83623072"/>
        <c:axId val="-1083632864"/>
      </c:lineChart>
      <c:catAx>
        <c:axId val="-1083623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0836328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0836328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08362307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6C9-406B-AF82-D140A5221029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6C9-406B-AF82-D140A5221029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6C9-406B-AF82-D140A52210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83637216"/>
        <c:axId val="-1083630688"/>
      </c:lineChart>
      <c:catAx>
        <c:axId val="-1083637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0836306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0836306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083637216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1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E8D-485F-81F4-2C76ECD7A1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83631776"/>
        <c:axId val="-1083636672"/>
      </c:lineChart>
      <c:catAx>
        <c:axId val="-1083631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0836366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0836366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08363177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1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92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E6C-4019-BC93-5C95690D87FA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E6C-4019-BC93-5C95690D87FA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E6C-4019-BC93-5C95690D87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83623616"/>
        <c:axId val="-1083624704"/>
      </c:lineChart>
      <c:catAx>
        <c:axId val="-1083623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0836247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0836247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083623616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2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1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AE0-4189-A488-73D304C5A6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83610560"/>
        <c:axId val="-1083613824"/>
      </c:lineChart>
      <c:catAx>
        <c:axId val="-1083610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0836138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0836138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08361056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8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1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EA4-4707-8CD8-8C90FA67E3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83615456"/>
        <c:axId val="-1083620896"/>
      </c:lineChart>
      <c:catAx>
        <c:axId val="-1083615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0836208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0836208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08361545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37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F92-4154-B72D-F39C412B62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83631232"/>
        <c:axId val="-1083629056"/>
      </c:lineChart>
      <c:catAx>
        <c:axId val="-1083631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0836290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0836290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0836312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4BE-4E3F-8F1F-75EC553EF7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83614368"/>
        <c:axId val="-1083630144"/>
      </c:lineChart>
      <c:catAx>
        <c:axId val="-1083614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0836301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0836301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08361436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748283752860413E-2"/>
          <c:y val="0"/>
          <c:w val="0.679633867276887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A92-42D1-BE83-19D0D3FB2A73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A92-42D1-BE83-19D0D3FB2A73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A92-42D1-BE83-19D0D3FB2A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99588432"/>
        <c:axId val="-1099585712"/>
      </c:lineChart>
      <c:catAx>
        <c:axId val="-1099588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0995857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0995857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099588432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680365296803665E-2"/>
          <c:y val="0"/>
          <c:w val="0.6803652968036529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9C7-42EE-A44B-825D1872CF29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9C7-42EE-A44B-825D1872CF29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9C7-42EE-A44B-825D1872CF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83629600"/>
        <c:axId val="-1083628512"/>
      </c:lineChart>
      <c:catAx>
        <c:axId val="-1083629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0836285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0836285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083629600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1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079-454F-BA64-208FB9F9D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83627968"/>
        <c:axId val="-1083627424"/>
      </c:lineChart>
      <c:catAx>
        <c:axId val="-1083627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0836274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0836274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08362796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1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9F8-4E4D-B7A5-1542E8B0CDCA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9F8-4E4D-B7A5-1542E8B0CDCA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F9F8-4E4D-B7A5-1542E8B0CD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83641024"/>
        <c:axId val="-1083620352"/>
      </c:lineChart>
      <c:catAx>
        <c:axId val="-1083641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0836203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0836203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083641024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1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B08-4F1F-9282-50EE8EF224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83619808"/>
        <c:axId val="-1083613280"/>
      </c:lineChart>
      <c:catAx>
        <c:axId val="-1083619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0836132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0836132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08361980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1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748283752860413E-2"/>
          <c:y val="0"/>
          <c:w val="0.679633867276887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57B-4B70-BB82-B67886FE3EC6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57B-4B70-BB82-B67886FE3EC6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57B-4B70-BB82-B67886FE3E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83636128"/>
        <c:axId val="-1083612736"/>
      </c:lineChart>
      <c:catAx>
        <c:axId val="-1083636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0836127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0836127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083636128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A84-4E32-8806-AF7E30451A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83619264"/>
        <c:axId val="-1083612192"/>
      </c:lineChart>
      <c:catAx>
        <c:axId val="-1083619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0836121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0836121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0836192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B8E-4648-9C04-0201E554619D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B8E-4648-9C04-0201E554619D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B8E-4648-9C04-0201E55461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83610016"/>
        <c:axId val="-1083640480"/>
      </c:lineChart>
      <c:catAx>
        <c:axId val="-1083610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0836404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0836404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083610016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1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BD0-4F46-AD01-1AE8B80CD0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83625792"/>
        <c:axId val="-1083618720"/>
      </c:lineChart>
      <c:catAx>
        <c:axId val="-1083625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0836187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0836187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08362579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1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92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D07-4272-AE88-17311DD07A54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D07-4272-AE88-17311DD07A54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D07-4272-AE88-17311DD07A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83626880"/>
        <c:axId val="-1083617088"/>
      </c:lineChart>
      <c:catAx>
        <c:axId val="-1083626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0836170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0836170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083626880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2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1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8D8-4819-8EC7-94DC901F2A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83639936"/>
        <c:axId val="-1083635040"/>
      </c:lineChart>
      <c:catAx>
        <c:axId val="-1083639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0836350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0836350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08363993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8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DFA-4B5A-9E08-28F0F28938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98434176"/>
        <c:axId val="-1098442336"/>
      </c:lineChart>
      <c:catAx>
        <c:axId val="-1098434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0984423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0984423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09843417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436-44BE-98B0-04D4F2FDA7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83626336"/>
        <c:axId val="-1083618176"/>
      </c:lineChart>
      <c:catAx>
        <c:axId val="-1083626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0836181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0836181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08362633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C41-4864-80C8-B29BDAD364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83639392"/>
        <c:axId val="-1083638848"/>
      </c:lineChart>
      <c:catAx>
        <c:axId val="-1083639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0836388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0836388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08363939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1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680365296803665E-2"/>
          <c:y val="0"/>
          <c:w val="0.6803652968036529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FD1-45EB-ADEA-9342EF4A686B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FD1-45EB-ADEA-9342EF4A686B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FD1-45EB-ADEA-9342EF4A68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83634496"/>
        <c:axId val="-1083633952"/>
      </c:lineChart>
      <c:catAx>
        <c:axId val="-1083634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0836339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0836339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083634496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1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3BE-4F1E-AD93-F6F16E0045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81441296"/>
        <c:axId val="-1081458704"/>
      </c:lineChart>
      <c:catAx>
        <c:axId val="-1081441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0814587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0814587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08144129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1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3F3-40AF-AE36-0A0EDD0DEB4F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3F3-40AF-AE36-0A0EDD0DEB4F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3F3-40AF-AE36-0A0EDD0DEB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81452176"/>
        <c:axId val="-1081461968"/>
      </c:lineChart>
      <c:catAx>
        <c:axId val="-1081452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0814619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0814619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081452176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1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CC6-4F71-8703-B7BEF812EE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81432592"/>
        <c:axId val="-1081442384"/>
      </c:lineChart>
      <c:catAx>
        <c:axId val="-1081432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0814423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0814423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08143259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1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748283752860413E-2"/>
          <c:y val="0"/>
          <c:w val="0.679633867276887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33C-4082-B60F-C502188A17E1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33C-4082-B60F-C502188A17E1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33C-4082-B60F-C502188A17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81450000"/>
        <c:axId val="-1081459792"/>
      </c:lineChart>
      <c:catAx>
        <c:axId val="-1081450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0814597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0814597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081450000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744-428E-AF48-54C55E5140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81460336"/>
        <c:axId val="-1081442928"/>
      </c:lineChart>
      <c:catAx>
        <c:axId val="-1081460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0814429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0814429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08146033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F8B-4785-9F21-B545116EDAAC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F8B-4785-9F21-B545116EDAAC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F8B-4785-9F21-B545116EDA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81455984"/>
        <c:axId val="-1081459248"/>
      </c:lineChart>
      <c:catAx>
        <c:axId val="-1081455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0814592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0814592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081455984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1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1CD-4A6D-9991-44342B0001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81439120"/>
        <c:axId val="-1081455440"/>
      </c:lineChart>
      <c:catAx>
        <c:axId val="-1081439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0814554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081455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08143912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71D-4ADF-B008-F8F71E98FED7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71D-4ADF-B008-F8F71E98FED7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71D-4ADF-B008-F8F71E98FE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98435808"/>
        <c:axId val="-1098433632"/>
      </c:lineChart>
      <c:catAx>
        <c:axId val="-1098435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0984336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0984336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098435808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1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92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CA2-484B-96D7-7F0384605946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CA2-484B-96D7-7F0384605946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CA2-484B-96D7-7F03846059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81445104"/>
        <c:axId val="-1081451632"/>
      </c:lineChart>
      <c:catAx>
        <c:axId val="-1081445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0814516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0814516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081445104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2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1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050-483A-991C-A90C20B3BE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81456528"/>
        <c:axId val="-1081454896"/>
      </c:lineChart>
      <c:catAx>
        <c:axId val="-1081456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0814548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0814548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08145652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8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1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 sz="1000" b="1" i="0" baseline="0">
                <a:effectLst/>
              </a:rPr>
              <a:t>Trend chart of </a:t>
            </a:r>
            <a:r>
              <a:rPr lang="en-GB" sz="1000" b="1" i="0" baseline="0">
                <a:effectLst/>
              </a:rPr>
              <a:t>micobiological</a:t>
            </a:r>
            <a:r>
              <a:rPr lang="en-US" sz="1000" b="1" i="0" baseline="0">
                <a:effectLst/>
              </a:rPr>
              <a:t> monitoring </a:t>
            </a:r>
            <a:endParaRPr lang="en-US" sz="1000">
              <a:effectLst/>
            </a:endParaRPr>
          </a:p>
          <a:p>
            <a:pPr>
              <a:defRPr sz="1200" b="1"/>
            </a:pPr>
            <a:r>
              <a:rPr lang="en-US" sz="1000" b="1" i="0" baseline="0">
                <a:effectLst/>
              </a:rPr>
              <a:t>(</a:t>
            </a:r>
            <a:r>
              <a:rPr lang="fr-FR" sz="1000" b="1" i="0" baseline="0">
                <a:effectLst/>
              </a:rPr>
              <a:t>Surface sampling method</a:t>
            </a:r>
            <a:r>
              <a:rPr lang="en-US" sz="1000" b="1" i="0" baseline="0">
                <a:effectLst/>
              </a:rPr>
              <a:t>)  Gowning room 1 (11067) </a:t>
            </a:r>
            <a:endParaRPr lang="en-US" sz="1000">
              <a:effectLst/>
            </a:endParaRPr>
          </a:p>
        </c:rich>
      </c:tx>
      <c:layout>
        <c:manualLayout>
          <c:xMode val="edge"/>
          <c:yMode val="edge"/>
          <c:x val="0.29788065498904837"/>
          <c:y val="3.5937815465374519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3.9092390678887902E-2"/>
          <c:y val="0.16011673366004076"/>
          <c:w val="0.83740660077064832"/>
          <c:h val="0.64944478094084401"/>
        </c:manualLayout>
      </c:layout>
      <c:barChart>
        <c:barDir val="col"/>
        <c:grouping val="clustered"/>
        <c:varyColors val="0"/>
        <c:ser>
          <c:idx val="6"/>
          <c:order val="9"/>
          <c:tx>
            <c:strRef>
              <c:f>'Gowning room 1 (11067)'!$J$11</c:f>
              <c:strCache>
                <c:ptCount val="1"/>
                <c:pt idx="0">
                  <c:v>cột</c:v>
                </c:pt>
              </c:strCache>
              <c:extLst xmlns:c15="http://schemas.microsoft.com/office/drawing/2012/chart" xmlns:c16r2="http://schemas.microsoft.com/office/drawing/2015/06/chart"/>
            </c:strRef>
          </c:tx>
          <c:spPr>
            <a:solidFill>
              <a:schemeClr val="bg1">
                <a:lumMod val="65000"/>
              </a:schemeClr>
            </a:solidFill>
            <a:ln w="12700"/>
          </c:spPr>
          <c:invertIfNegative val="0"/>
          <c:dPt>
            <c:idx val="12"/>
            <c:invertIfNegative val="0"/>
            <c:bubble3D val="0"/>
          </c:dPt>
          <c:val>
            <c:numRef>
              <c:f>'Gowning room 1 (11067)'!$J$13:$J$63</c:f>
              <c:numCache>
                <c:formatCode>General</c:formatCode>
                <c:ptCount val="51"/>
                <c:pt idx="25">
                  <c:v>30</c:v>
                </c:pt>
              </c:numCache>
              <c:extLst xmlns:c15="http://schemas.microsoft.com/office/drawing/2012/chart" xmlns:c16r2="http://schemas.microsoft.com/office/drawing/2015/06/chart"/>
            </c:numRef>
          </c:val>
          <c:extLst xmlns:c15="http://schemas.microsoft.com/office/drawing/2012/chart" xmlns:c16r2="http://schemas.microsoft.com/office/drawing/2015/06/chart">
            <c:ext xmlns:c16="http://schemas.microsoft.com/office/drawing/2014/chart" uri="{C3380CC4-5D6E-409C-BE32-E72D297353CC}">
              <c16:uniqueId val="{00000006-0A75-44AF-9EC8-AFB0AB0E89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081435312"/>
        <c:axId val="-1081452720"/>
      </c:barChart>
      <c:lineChart>
        <c:grouping val="standard"/>
        <c:varyColors val="0"/>
        <c:ser>
          <c:idx val="7"/>
          <c:order val="0"/>
          <c:tx>
            <c:strRef>
              <c:f>'Gowning room 1 (11067)'!$I$11</c:f>
              <c:strCache>
                <c:ptCount val="1"/>
                <c:pt idx="0">
                  <c:v>Criteria</c:v>
                </c:pt>
              </c:strCache>
            </c:strRef>
          </c:tx>
          <c:spPr>
            <a:ln w="25400">
              <a:solidFill>
                <a:srgbClr val="00B050"/>
              </a:solidFill>
            </a:ln>
          </c:spPr>
          <c:marker>
            <c:symbol val="none"/>
          </c:marker>
          <c:cat>
            <c:numRef>
              <c:f>'Gowning room 1 (11067)'!$B$13:$B$63</c:f>
              <c:numCache>
                <c:formatCode>m/d/yyyy</c:formatCode>
                <c:ptCount val="51"/>
                <c:pt idx="0">
                  <c:v>43104</c:v>
                </c:pt>
                <c:pt idx="1">
                  <c:v>43117</c:v>
                </c:pt>
                <c:pt idx="2">
                  <c:v>43133</c:v>
                </c:pt>
                <c:pt idx="3">
                  <c:v>43145</c:v>
                </c:pt>
                <c:pt idx="4">
                  <c:v>43159</c:v>
                </c:pt>
                <c:pt idx="5">
                  <c:v>43174</c:v>
                </c:pt>
                <c:pt idx="6">
                  <c:v>43187</c:v>
                </c:pt>
                <c:pt idx="7">
                  <c:v>43201</c:v>
                </c:pt>
                <c:pt idx="8">
                  <c:v>43217</c:v>
                </c:pt>
                <c:pt idx="9">
                  <c:v>43231</c:v>
                </c:pt>
                <c:pt idx="10">
                  <c:v>43245</c:v>
                </c:pt>
                <c:pt idx="11">
                  <c:v>43259</c:v>
                </c:pt>
                <c:pt idx="12">
                  <c:v>43273</c:v>
                </c:pt>
                <c:pt idx="13">
                  <c:v>43288</c:v>
                </c:pt>
                <c:pt idx="14">
                  <c:v>43301</c:v>
                </c:pt>
                <c:pt idx="15">
                  <c:v>43315</c:v>
                </c:pt>
                <c:pt idx="16">
                  <c:v>43328</c:v>
                </c:pt>
                <c:pt idx="17">
                  <c:v>43342</c:v>
                </c:pt>
                <c:pt idx="18">
                  <c:v>43355</c:v>
                </c:pt>
                <c:pt idx="19">
                  <c:v>43369</c:v>
                </c:pt>
                <c:pt idx="20">
                  <c:v>43383</c:v>
                </c:pt>
                <c:pt idx="21">
                  <c:v>43398</c:v>
                </c:pt>
                <c:pt idx="22">
                  <c:v>43412</c:v>
                </c:pt>
                <c:pt idx="23">
                  <c:v>43427</c:v>
                </c:pt>
                <c:pt idx="24">
                  <c:v>43438</c:v>
                </c:pt>
                <c:pt idx="25">
                  <c:v>43452</c:v>
                </c:pt>
                <c:pt idx="26" formatCode="dd/mm/yy;@">
                  <c:v>43467</c:v>
                </c:pt>
                <c:pt idx="27" formatCode="dd/mm/yy;@">
                  <c:v>43481</c:v>
                </c:pt>
                <c:pt idx="28" formatCode="dd/mm/yy;@">
                  <c:v>43509</c:v>
                </c:pt>
                <c:pt idx="29" formatCode="dd/mm/yy;@">
                  <c:v>43523</c:v>
                </c:pt>
                <c:pt idx="30" formatCode="dd/mm/yy;@">
                  <c:v>43537</c:v>
                </c:pt>
                <c:pt idx="31" formatCode="dd/mm/yy;@">
                  <c:v>43552</c:v>
                </c:pt>
                <c:pt idx="32" formatCode="dd/mm/yy;@">
                  <c:v>43565</c:v>
                </c:pt>
                <c:pt idx="33" formatCode="dd/mm/yy;@">
                  <c:v>43580</c:v>
                </c:pt>
                <c:pt idx="34" formatCode="dd/mm/yy;@">
                  <c:v>43594</c:v>
                </c:pt>
                <c:pt idx="35" formatCode="dd/mm/yy;@">
                  <c:v>43609</c:v>
                </c:pt>
                <c:pt idx="36" formatCode="dd/mm/yy;@">
                  <c:v>43622</c:v>
                </c:pt>
                <c:pt idx="37" formatCode="dd/mm/yy;@">
                  <c:v>43636</c:v>
                </c:pt>
                <c:pt idx="38" formatCode="dd/mm/yy;@">
                  <c:v>43650</c:v>
                </c:pt>
                <c:pt idx="39" formatCode="dd/mm/yy;@">
                  <c:v>43664</c:v>
                </c:pt>
                <c:pt idx="40" formatCode="dd/mm/yy;@">
                  <c:v>43678</c:v>
                </c:pt>
                <c:pt idx="41" formatCode="dd/mm/yy;@">
                  <c:v>43692</c:v>
                </c:pt>
                <c:pt idx="42" formatCode="dd/mm/yy;@">
                  <c:v>43706</c:v>
                </c:pt>
                <c:pt idx="43">
                  <c:v>43720</c:v>
                </c:pt>
                <c:pt idx="44">
                  <c:v>43734</c:v>
                </c:pt>
                <c:pt idx="45">
                  <c:v>43748</c:v>
                </c:pt>
                <c:pt idx="46">
                  <c:v>43762</c:v>
                </c:pt>
                <c:pt idx="47">
                  <c:v>43776</c:v>
                </c:pt>
                <c:pt idx="48">
                  <c:v>43789</c:v>
                </c:pt>
                <c:pt idx="49">
                  <c:v>43803</c:v>
                </c:pt>
                <c:pt idx="50">
                  <c:v>43817</c:v>
                </c:pt>
              </c:numCache>
            </c:numRef>
          </c:cat>
          <c:val>
            <c:numRef>
              <c:f>'Gowning room 1 (11067)'!$I$13:$I$63</c:f>
            </c:numRef>
          </c:val>
          <c:smooth val="0"/>
        </c:ser>
        <c:ser>
          <c:idx val="0"/>
          <c:order val="1"/>
          <c:tx>
            <c:strRef>
              <c:f>'Gowning room 1 (11067)'!$M$12</c:f>
              <c:strCache>
                <c:ptCount val="1"/>
                <c:pt idx="0">
                  <c:v>Action limit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'Gowning room 1 (11067)'!$B$13:$B$63</c:f>
              <c:numCache>
                <c:formatCode>m/d/yyyy</c:formatCode>
                <c:ptCount val="51"/>
                <c:pt idx="0">
                  <c:v>43104</c:v>
                </c:pt>
                <c:pt idx="1">
                  <c:v>43117</c:v>
                </c:pt>
                <c:pt idx="2">
                  <c:v>43133</c:v>
                </c:pt>
                <c:pt idx="3">
                  <c:v>43145</c:v>
                </c:pt>
                <c:pt idx="4">
                  <c:v>43159</c:v>
                </c:pt>
                <c:pt idx="5">
                  <c:v>43174</c:v>
                </c:pt>
                <c:pt idx="6">
                  <c:v>43187</c:v>
                </c:pt>
                <c:pt idx="7">
                  <c:v>43201</c:v>
                </c:pt>
                <c:pt idx="8">
                  <c:v>43217</c:v>
                </c:pt>
                <c:pt idx="9">
                  <c:v>43231</c:v>
                </c:pt>
                <c:pt idx="10">
                  <c:v>43245</c:v>
                </c:pt>
                <c:pt idx="11">
                  <c:v>43259</c:v>
                </c:pt>
                <c:pt idx="12">
                  <c:v>43273</c:v>
                </c:pt>
                <c:pt idx="13">
                  <c:v>43288</c:v>
                </c:pt>
                <c:pt idx="14">
                  <c:v>43301</c:v>
                </c:pt>
                <c:pt idx="15">
                  <c:v>43315</c:v>
                </c:pt>
                <c:pt idx="16">
                  <c:v>43328</c:v>
                </c:pt>
                <c:pt idx="17">
                  <c:v>43342</c:v>
                </c:pt>
                <c:pt idx="18">
                  <c:v>43355</c:v>
                </c:pt>
                <c:pt idx="19">
                  <c:v>43369</c:v>
                </c:pt>
                <c:pt idx="20">
                  <c:v>43383</c:v>
                </c:pt>
                <c:pt idx="21">
                  <c:v>43398</c:v>
                </c:pt>
                <c:pt idx="22">
                  <c:v>43412</c:v>
                </c:pt>
                <c:pt idx="23">
                  <c:v>43427</c:v>
                </c:pt>
                <c:pt idx="24">
                  <c:v>43438</c:v>
                </c:pt>
                <c:pt idx="25">
                  <c:v>43452</c:v>
                </c:pt>
                <c:pt idx="26" formatCode="dd/mm/yy;@">
                  <c:v>43467</c:v>
                </c:pt>
                <c:pt idx="27" formatCode="dd/mm/yy;@">
                  <c:v>43481</c:v>
                </c:pt>
                <c:pt idx="28" formatCode="dd/mm/yy;@">
                  <c:v>43509</c:v>
                </c:pt>
                <c:pt idx="29" formatCode="dd/mm/yy;@">
                  <c:v>43523</c:v>
                </c:pt>
                <c:pt idx="30" formatCode="dd/mm/yy;@">
                  <c:v>43537</c:v>
                </c:pt>
                <c:pt idx="31" formatCode="dd/mm/yy;@">
                  <c:v>43552</c:v>
                </c:pt>
                <c:pt idx="32" formatCode="dd/mm/yy;@">
                  <c:v>43565</c:v>
                </c:pt>
                <c:pt idx="33" formatCode="dd/mm/yy;@">
                  <c:v>43580</c:v>
                </c:pt>
                <c:pt idx="34" formatCode="dd/mm/yy;@">
                  <c:v>43594</c:v>
                </c:pt>
                <c:pt idx="35" formatCode="dd/mm/yy;@">
                  <c:v>43609</c:v>
                </c:pt>
                <c:pt idx="36" formatCode="dd/mm/yy;@">
                  <c:v>43622</c:v>
                </c:pt>
                <c:pt idx="37" formatCode="dd/mm/yy;@">
                  <c:v>43636</c:v>
                </c:pt>
                <c:pt idx="38" formatCode="dd/mm/yy;@">
                  <c:v>43650</c:v>
                </c:pt>
                <c:pt idx="39" formatCode="dd/mm/yy;@">
                  <c:v>43664</c:v>
                </c:pt>
                <c:pt idx="40" formatCode="dd/mm/yy;@">
                  <c:v>43678</c:v>
                </c:pt>
                <c:pt idx="41" formatCode="dd/mm/yy;@">
                  <c:v>43692</c:v>
                </c:pt>
                <c:pt idx="42" formatCode="dd/mm/yy;@">
                  <c:v>43706</c:v>
                </c:pt>
                <c:pt idx="43">
                  <c:v>43720</c:v>
                </c:pt>
                <c:pt idx="44">
                  <c:v>43734</c:v>
                </c:pt>
                <c:pt idx="45">
                  <c:v>43748</c:v>
                </c:pt>
                <c:pt idx="46">
                  <c:v>43762</c:v>
                </c:pt>
                <c:pt idx="47">
                  <c:v>43776</c:v>
                </c:pt>
                <c:pt idx="48">
                  <c:v>43789</c:v>
                </c:pt>
                <c:pt idx="49">
                  <c:v>43803</c:v>
                </c:pt>
                <c:pt idx="50">
                  <c:v>43817</c:v>
                </c:pt>
              </c:numCache>
            </c:numRef>
          </c:cat>
          <c:val>
            <c:numRef>
              <c:f>'Gowning room 1 (11067)'!$M$13:$M$63</c:f>
              <c:numCache>
                <c:formatCode>General</c:formatCode>
                <c:ptCount val="51"/>
                <c:pt idx="0">
                  <c:v>13</c:v>
                </c:pt>
                <c:pt idx="1">
                  <c:v>13</c:v>
                </c:pt>
                <c:pt idx="2">
                  <c:v>13</c:v>
                </c:pt>
                <c:pt idx="3">
                  <c:v>13</c:v>
                </c:pt>
                <c:pt idx="4">
                  <c:v>13</c:v>
                </c:pt>
                <c:pt idx="5">
                  <c:v>13</c:v>
                </c:pt>
                <c:pt idx="6">
                  <c:v>13</c:v>
                </c:pt>
                <c:pt idx="7">
                  <c:v>13</c:v>
                </c:pt>
                <c:pt idx="8">
                  <c:v>13</c:v>
                </c:pt>
                <c:pt idx="9">
                  <c:v>13</c:v>
                </c:pt>
                <c:pt idx="10">
                  <c:v>13</c:v>
                </c:pt>
                <c:pt idx="11">
                  <c:v>13</c:v>
                </c:pt>
                <c:pt idx="12">
                  <c:v>13</c:v>
                </c:pt>
                <c:pt idx="13">
                  <c:v>13</c:v>
                </c:pt>
                <c:pt idx="14">
                  <c:v>13</c:v>
                </c:pt>
                <c:pt idx="15">
                  <c:v>13</c:v>
                </c:pt>
                <c:pt idx="16">
                  <c:v>13</c:v>
                </c:pt>
                <c:pt idx="17">
                  <c:v>13</c:v>
                </c:pt>
                <c:pt idx="18">
                  <c:v>13</c:v>
                </c:pt>
                <c:pt idx="19">
                  <c:v>13</c:v>
                </c:pt>
                <c:pt idx="20">
                  <c:v>13</c:v>
                </c:pt>
                <c:pt idx="21">
                  <c:v>13</c:v>
                </c:pt>
                <c:pt idx="22">
                  <c:v>13</c:v>
                </c:pt>
                <c:pt idx="23">
                  <c:v>13</c:v>
                </c:pt>
                <c:pt idx="24">
                  <c:v>13</c:v>
                </c:pt>
                <c:pt idx="25">
                  <c:v>13</c:v>
                </c:pt>
                <c:pt idx="26">
                  <c:v>13</c:v>
                </c:pt>
                <c:pt idx="27">
                  <c:v>13</c:v>
                </c:pt>
                <c:pt idx="28">
                  <c:v>13</c:v>
                </c:pt>
                <c:pt idx="29">
                  <c:v>13</c:v>
                </c:pt>
                <c:pt idx="30">
                  <c:v>13</c:v>
                </c:pt>
                <c:pt idx="31">
                  <c:v>13</c:v>
                </c:pt>
                <c:pt idx="32">
                  <c:v>13</c:v>
                </c:pt>
                <c:pt idx="33">
                  <c:v>13</c:v>
                </c:pt>
                <c:pt idx="34">
                  <c:v>13</c:v>
                </c:pt>
                <c:pt idx="35">
                  <c:v>13</c:v>
                </c:pt>
                <c:pt idx="36">
                  <c:v>13</c:v>
                </c:pt>
                <c:pt idx="37">
                  <c:v>13</c:v>
                </c:pt>
                <c:pt idx="38">
                  <c:v>13</c:v>
                </c:pt>
                <c:pt idx="39">
                  <c:v>13</c:v>
                </c:pt>
                <c:pt idx="40">
                  <c:v>13</c:v>
                </c:pt>
                <c:pt idx="41">
                  <c:v>13</c:v>
                </c:pt>
                <c:pt idx="42">
                  <c:v>13</c:v>
                </c:pt>
                <c:pt idx="43">
                  <c:v>13</c:v>
                </c:pt>
                <c:pt idx="44">
                  <c:v>13</c:v>
                </c:pt>
                <c:pt idx="45">
                  <c:v>13</c:v>
                </c:pt>
                <c:pt idx="46">
                  <c:v>13</c:v>
                </c:pt>
                <c:pt idx="47">
                  <c:v>13</c:v>
                </c:pt>
                <c:pt idx="48">
                  <c:v>13</c:v>
                </c:pt>
                <c:pt idx="49">
                  <c:v>13</c:v>
                </c:pt>
                <c:pt idx="50">
                  <c:v>13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A75-44AF-9EC8-AFB0AB0E892D}"/>
            </c:ext>
          </c:extLst>
        </c:ser>
        <c:ser>
          <c:idx val="1"/>
          <c:order val="2"/>
          <c:tx>
            <c:strRef>
              <c:f>'Gowning room 1 (11067)'!$L$12</c:f>
              <c:strCache>
                <c:ptCount val="1"/>
                <c:pt idx="0">
                  <c:v>Alert limit</c:v>
                </c:pt>
              </c:strCache>
            </c:strRef>
          </c:tx>
          <c:spPr>
            <a:ln w="19050">
              <a:solidFill>
                <a:srgbClr val="FFC000"/>
              </a:solidFill>
            </a:ln>
          </c:spPr>
          <c:marker>
            <c:symbol val="none"/>
          </c:marker>
          <c:cat>
            <c:numRef>
              <c:f>'Gowning room 1 (11067)'!$B$13:$B$63</c:f>
              <c:numCache>
                <c:formatCode>m/d/yyyy</c:formatCode>
                <c:ptCount val="51"/>
                <c:pt idx="0">
                  <c:v>43104</c:v>
                </c:pt>
                <c:pt idx="1">
                  <c:v>43117</c:v>
                </c:pt>
                <c:pt idx="2">
                  <c:v>43133</c:v>
                </c:pt>
                <c:pt idx="3">
                  <c:v>43145</c:v>
                </c:pt>
                <c:pt idx="4">
                  <c:v>43159</c:v>
                </c:pt>
                <c:pt idx="5">
                  <c:v>43174</c:v>
                </c:pt>
                <c:pt idx="6">
                  <c:v>43187</c:v>
                </c:pt>
                <c:pt idx="7">
                  <c:v>43201</c:v>
                </c:pt>
                <c:pt idx="8">
                  <c:v>43217</c:v>
                </c:pt>
                <c:pt idx="9">
                  <c:v>43231</c:v>
                </c:pt>
                <c:pt idx="10">
                  <c:v>43245</c:v>
                </c:pt>
                <c:pt idx="11">
                  <c:v>43259</c:v>
                </c:pt>
                <c:pt idx="12">
                  <c:v>43273</c:v>
                </c:pt>
                <c:pt idx="13">
                  <c:v>43288</c:v>
                </c:pt>
                <c:pt idx="14">
                  <c:v>43301</c:v>
                </c:pt>
                <c:pt idx="15">
                  <c:v>43315</c:v>
                </c:pt>
                <c:pt idx="16">
                  <c:v>43328</c:v>
                </c:pt>
                <c:pt idx="17">
                  <c:v>43342</c:v>
                </c:pt>
                <c:pt idx="18">
                  <c:v>43355</c:v>
                </c:pt>
                <c:pt idx="19">
                  <c:v>43369</c:v>
                </c:pt>
                <c:pt idx="20">
                  <c:v>43383</c:v>
                </c:pt>
                <c:pt idx="21">
                  <c:v>43398</c:v>
                </c:pt>
                <c:pt idx="22">
                  <c:v>43412</c:v>
                </c:pt>
                <c:pt idx="23">
                  <c:v>43427</c:v>
                </c:pt>
                <c:pt idx="24">
                  <c:v>43438</c:v>
                </c:pt>
                <c:pt idx="25">
                  <c:v>43452</c:v>
                </c:pt>
                <c:pt idx="26" formatCode="dd/mm/yy;@">
                  <c:v>43467</c:v>
                </c:pt>
                <c:pt idx="27" formatCode="dd/mm/yy;@">
                  <c:v>43481</c:v>
                </c:pt>
                <c:pt idx="28" formatCode="dd/mm/yy;@">
                  <c:v>43509</c:v>
                </c:pt>
                <c:pt idx="29" formatCode="dd/mm/yy;@">
                  <c:v>43523</c:v>
                </c:pt>
                <c:pt idx="30" formatCode="dd/mm/yy;@">
                  <c:v>43537</c:v>
                </c:pt>
                <c:pt idx="31" formatCode="dd/mm/yy;@">
                  <c:v>43552</c:v>
                </c:pt>
                <c:pt idx="32" formatCode="dd/mm/yy;@">
                  <c:v>43565</c:v>
                </c:pt>
                <c:pt idx="33" formatCode="dd/mm/yy;@">
                  <c:v>43580</c:v>
                </c:pt>
                <c:pt idx="34" formatCode="dd/mm/yy;@">
                  <c:v>43594</c:v>
                </c:pt>
                <c:pt idx="35" formatCode="dd/mm/yy;@">
                  <c:v>43609</c:v>
                </c:pt>
                <c:pt idx="36" formatCode="dd/mm/yy;@">
                  <c:v>43622</c:v>
                </c:pt>
                <c:pt idx="37" formatCode="dd/mm/yy;@">
                  <c:v>43636</c:v>
                </c:pt>
                <c:pt idx="38" formatCode="dd/mm/yy;@">
                  <c:v>43650</c:v>
                </c:pt>
                <c:pt idx="39" formatCode="dd/mm/yy;@">
                  <c:v>43664</c:v>
                </c:pt>
                <c:pt idx="40" formatCode="dd/mm/yy;@">
                  <c:v>43678</c:v>
                </c:pt>
                <c:pt idx="41" formatCode="dd/mm/yy;@">
                  <c:v>43692</c:v>
                </c:pt>
                <c:pt idx="42" formatCode="dd/mm/yy;@">
                  <c:v>43706</c:v>
                </c:pt>
                <c:pt idx="43">
                  <c:v>43720</c:v>
                </c:pt>
                <c:pt idx="44">
                  <c:v>43734</c:v>
                </c:pt>
                <c:pt idx="45">
                  <c:v>43748</c:v>
                </c:pt>
                <c:pt idx="46">
                  <c:v>43762</c:v>
                </c:pt>
                <c:pt idx="47">
                  <c:v>43776</c:v>
                </c:pt>
                <c:pt idx="48">
                  <c:v>43789</c:v>
                </c:pt>
                <c:pt idx="49">
                  <c:v>43803</c:v>
                </c:pt>
                <c:pt idx="50">
                  <c:v>43817</c:v>
                </c:pt>
              </c:numCache>
            </c:numRef>
          </c:cat>
          <c:val>
            <c:numRef>
              <c:f>'Gowning room 1 (11067)'!$L$13:$L$63</c:f>
              <c:numCache>
                <c:formatCode>General</c:formatCode>
                <c:ptCount val="51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A75-44AF-9EC8-AFB0AB0E892D}"/>
            </c:ext>
          </c:extLst>
        </c:ser>
        <c:ser>
          <c:idx val="5"/>
          <c:order val="3"/>
          <c:tx>
            <c:strRef>
              <c:f>'Gowning room 1 (11067)'!$F$11</c:f>
              <c:strCache>
                <c:ptCount val="1"/>
                <c:pt idx="0">
                  <c:v>11067_R1</c:v>
                </c:pt>
              </c:strCache>
              <c:extLst xmlns:c16r2="http://schemas.microsoft.com/office/drawing/2015/06/chart" xmlns:c15="http://schemas.microsoft.com/office/drawing/2012/chart"/>
            </c:strRef>
          </c:tx>
          <c:spPr>
            <a:ln w="12700"/>
          </c:spPr>
          <c:marker>
            <c:symbol val="x"/>
            <c:size val="3"/>
          </c:marker>
          <c:cat>
            <c:numRef>
              <c:f>'Gowning room 1 (11067)'!$B$13:$B$63</c:f>
              <c:numCache>
                <c:formatCode>m/d/yyyy</c:formatCode>
                <c:ptCount val="51"/>
                <c:pt idx="0">
                  <c:v>43104</c:v>
                </c:pt>
                <c:pt idx="1">
                  <c:v>43117</c:v>
                </c:pt>
                <c:pt idx="2">
                  <c:v>43133</c:v>
                </c:pt>
                <c:pt idx="3">
                  <c:v>43145</c:v>
                </c:pt>
                <c:pt idx="4">
                  <c:v>43159</c:v>
                </c:pt>
                <c:pt idx="5">
                  <c:v>43174</c:v>
                </c:pt>
                <c:pt idx="6">
                  <c:v>43187</c:v>
                </c:pt>
                <c:pt idx="7">
                  <c:v>43201</c:v>
                </c:pt>
                <c:pt idx="8">
                  <c:v>43217</c:v>
                </c:pt>
                <c:pt idx="9">
                  <c:v>43231</c:v>
                </c:pt>
                <c:pt idx="10">
                  <c:v>43245</c:v>
                </c:pt>
                <c:pt idx="11">
                  <c:v>43259</c:v>
                </c:pt>
                <c:pt idx="12">
                  <c:v>43273</c:v>
                </c:pt>
                <c:pt idx="13">
                  <c:v>43288</c:v>
                </c:pt>
                <c:pt idx="14">
                  <c:v>43301</c:v>
                </c:pt>
                <c:pt idx="15">
                  <c:v>43315</c:v>
                </c:pt>
                <c:pt idx="16">
                  <c:v>43328</c:v>
                </c:pt>
                <c:pt idx="17">
                  <c:v>43342</c:v>
                </c:pt>
                <c:pt idx="18">
                  <c:v>43355</c:v>
                </c:pt>
                <c:pt idx="19">
                  <c:v>43369</c:v>
                </c:pt>
                <c:pt idx="20">
                  <c:v>43383</c:v>
                </c:pt>
                <c:pt idx="21">
                  <c:v>43398</c:v>
                </c:pt>
                <c:pt idx="22">
                  <c:v>43412</c:v>
                </c:pt>
                <c:pt idx="23">
                  <c:v>43427</c:v>
                </c:pt>
                <c:pt idx="24">
                  <c:v>43438</c:v>
                </c:pt>
                <c:pt idx="25">
                  <c:v>43452</c:v>
                </c:pt>
                <c:pt idx="26" formatCode="dd/mm/yy;@">
                  <c:v>43467</c:v>
                </c:pt>
                <c:pt idx="27" formatCode="dd/mm/yy;@">
                  <c:v>43481</c:v>
                </c:pt>
                <c:pt idx="28" formatCode="dd/mm/yy;@">
                  <c:v>43509</c:v>
                </c:pt>
                <c:pt idx="29" formatCode="dd/mm/yy;@">
                  <c:v>43523</c:v>
                </c:pt>
                <c:pt idx="30" formatCode="dd/mm/yy;@">
                  <c:v>43537</c:v>
                </c:pt>
                <c:pt idx="31" formatCode="dd/mm/yy;@">
                  <c:v>43552</c:v>
                </c:pt>
                <c:pt idx="32" formatCode="dd/mm/yy;@">
                  <c:v>43565</c:v>
                </c:pt>
                <c:pt idx="33" formatCode="dd/mm/yy;@">
                  <c:v>43580</c:v>
                </c:pt>
                <c:pt idx="34" formatCode="dd/mm/yy;@">
                  <c:v>43594</c:v>
                </c:pt>
                <c:pt idx="35" formatCode="dd/mm/yy;@">
                  <c:v>43609</c:v>
                </c:pt>
                <c:pt idx="36" formatCode="dd/mm/yy;@">
                  <c:v>43622</c:v>
                </c:pt>
                <c:pt idx="37" formatCode="dd/mm/yy;@">
                  <c:v>43636</c:v>
                </c:pt>
                <c:pt idx="38" formatCode="dd/mm/yy;@">
                  <c:v>43650</c:v>
                </c:pt>
                <c:pt idx="39" formatCode="dd/mm/yy;@">
                  <c:v>43664</c:v>
                </c:pt>
                <c:pt idx="40" formatCode="dd/mm/yy;@">
                  <c:v>43678</c:v>
                </c:pt>
                <c:pt idx="41" formatCode="dd/mm/yy;@">
                  <c:v>43692</c:v>
                </c:pt>
                <c:pt idx="42" formatCode="dd/mm/yy;@">
                  <c:v>43706</c:v>
                </c:pt>
                <c:pt idx="43">
                  <c:v>43720</c:v>
                </c:pt>
                <c:pt idx="44">
                  <c:v>43734</c:v>
                </c:pt>
                <c:pt idx="45">
                  <c:v>43748</c:v>
                </c:pt>
                <c:pt idx="46">
                  <c:v>43762</c:v>
                </c:pt>
                <c:pt idx="47">
                  <c:v>43776</c:v>
                </c:pt>
                <c:pt idx="48">
                  <c:v>43789</c:v>
                </c:pt>
                <c:pt idx="49">
                  <c:v>43803</c:v>
                </c:pt>
                <c:pt idx="50">
                  <c:v>43817</c:v>
                </c:pt>
              </c:numCache>
            </c:numRef>
          </c:cat>
          <c:val>
            <c:numRef>
              <c:f>'Gowning room 1 (11067)'!$F$13:$F$63</c:f>
              <c:extLst xmlns:c16r2="http://schemas.microsoft.com/office/drawing/2015/06/chart" xmlns:c15="http://schemas.microsoft.com/office/drawing/2012/chart"/>
            </c:numRef>
          </c:val>
          <c:smooth val="0"/>
          <c:extLst xmlns:c16r2="http://schemas.microsoft.com/office/drawing/2015/06/chart" xmlns:c15="http://schemas.microsoft.com/office/drawing/2012/chart">
            <c:ext xmlns:c16="http://schemas.microsoft.com/office/drawing/2014/chart" uri="{C3380CC4-5D6E-409C-BE32-E72D297353CC}">
              <c16:uniqueId val="{00000005-0A75-44AF-9EC8-AFB0AB0E892D}"/>
            </c:ext>
          </c:extLst>
        </c:ser>
        <c:ser>
          <c:idx val="8"/>
          <c:order val="4"/>
          <c:tx>
            <c:strRef>
              <c:f>'Gowning room 1 (11067)'!$G$11</c:f>
              <c:strCache>
                <c:ptCount val="1"/>
                <c:pt idx="0">
                  <c:v>11067_R2</c:v>
                </c:pt>
              </c:strCache>
            </c:strRef>
          </c:tx>
          <c:spPr>
            <a:ln w="12700"/>
          </c:spPr>
          <c:marker>
            <c:symbol val="dash"/>
            <c:size val="3"/>
          </c:marker>
          <c:cat>
            <c:numRef>
              <c:f>'Gowning room 1 (11067)'!$B$13:$B$63</c:f>
              <c:numCache>
                <c:formatCode>m/d/yyyy</c:formatCode>
                <c:ptCount val="51"/>
                <c:pt idx="0">
                  <c:v>43104</c:v>
                </c:pt>
                <c:pt idx="1">
                  <c:v>43117</c:v>
                </c:pt>
                <c:pt idx="2">
                  <c:v>43133</c:v>
                </c:pt>
                <c:pt idx="3">
                  <c:v>43145</c:v>
                </c:pt>
                <c:pt idx="4">
                  <c:v>43159</c:v>
                </c:pt>
                <c:pt idx="5">
                  <c:v>43174</c:v>
                </c:pt>
                <c:pt idx="6">
                  <c:v>43187</c:v>
                </c:pt>
                <c:pt idx="7">
                  <c:v>43201</c:v>
                </c:pt>
                <c:pt idx="8">
                  <c:v>43217</c:v>
                </c:pt>
                <c:pt idx="9">
                  <c:v>43231</c:v>
                </c:pt>
                <c:pt idx="10">
                  <c:v>43245</c:v>
                </c:pt>
                <c:pt idx="11">
                  <c:v>43259</c:v>
                </c:pt>
                <c:pt idx="12">
                  <c:v>43273</c:v>
                </c:pt>
                <c:pt idx="13">
                  <c:v>43288</c:v>
                </c:pt>
                <c:pt idx="14">
                  <c:v>43301</c:v>
                </c:pt>
                <c:pt idx="15">
                  <c:v>43315</c:v>
                </c:pt>
                <c:pt idx="16">
                  <c:v>43328</c:v>
                </c:pt>
                <c:pt idx="17">
                  <c:v>43342</c:v>
                </c:pt>
                <c:pt idx="18">
                  <c:v>43355</c:v>
                </c:pt>
                <c:pt idx="19">
                  <c:v>43369</c:v>
                </c:pt>
                <c:pt idx="20">
                  <c:v>43383</c:v>
                </c:pt>
                <c:pt idx="21">
                  <c:v>43398</c:v>
                </c:pt>
                <c:pt idx="22">
                  <c:v>43412</c:v>
                </c:pt>
                <c:pt idx="23">
                  <c:v>43427</c:v>
                </c:pt>
                <c:pt idx="24">
                  <c:v>43438</c:v>
                </c:pt>
                <c:pt idx="25">
                  <c:v>43452</c:v>
                </c:pt>
                <c:pt idx="26" formatCode="dd/mm/yy;@">
                  <c:v>43467</c:v>
                </c:pt>
                <c:pt idx="27" formatCode="dd/mm/yy;@">
                  <c:v>43481</c:v>
                </c:pt>
                <c:pt idx="28" formatCode="dd/mm/yy;@">
                  <c:v>43509</c:v>
                </c:pt>
                <c:pt idx="29" formatCode="dd/mm/yy;@">
                  <c:v>43523</c:v>
                </c:pt>
                <c:pt idx="30" formatCode="dd/mm/yy;@">
                  <c:v>43537</c:v>
                </c:pt>
                <c:pt idx="31" formatCode="dd/mm/yy;@">
                  <c:v>43552</c:v>
                </c:pt>
                <c:pt idx="32" formatCode="dd/mm/yy;@">
                  <c:v>43565</c:v>
                </c:pt>
                <c:pt idx="33" formatCode="dd/mm/yy;@">
                  <c:v>43580</c:v>
                </c:pt>
                <c:pt idx="34" formatCode="dd/mm/yy;@">
                  <c:v>43594</c:v>
                </c:pt>
                <c:pt idx="35" formatCode="dd/mm/yy;@">
                  <c:v>43609</c:v>
                </c:pt>
                <c:pt idx="36" formatCode="dd/mm/yy;@">
                  <c:v>43622</c:v>
                </c:pt>
                <c:pt idx="37" formatCode="dd/mm/yy;@">
                  <c:v>43636</c:v>
                </c:pt>
                <c:pt idx="38" formatCode="dd/mm/yy;@">
                  <c:v>43650</c:v>
                </c:pt>
                <c:pt idx="39" formatCode="dd/mm/yy;@">
                  <c:v>43664</c:v>
                </c:pt>
                <c:pt idx="40" formatCode="dd/mm/yy;@">
                  <c:v>43678</c:v>
                </c:pt>
                <c:pt idx="41" formatCode="dd/mm/yy;@">
                  <c:v>43692</c:v>
                </c:pt>
                <c:pt idx="42" formatCode="dd/mm/yy;@">
                  <c:v>43706</c:v>
                </c:pt>
                <c:pt idx="43">
                  <c:v>43720</c:v>
                </c:pt>
                <c:pt idx="44">
                  <c:v>43734</c:v>
                </c:pt>
                <c:pt idx="45">
                  <c:v>43748</c:v>
                </c:pt>
                <c:pt idx="46">
                  <c:v>43762</c:v>
                </c:pt>
                <c:pt idx="47">
                  <c:v>43776</c:v>
                </c:pt>
                <c:pt idx="48">
                  <c:v>43789</c:v>
                </c:pt>
                <c:pt idx="49">
                  <c:v>43803</c:v>
                </c:pt>
                <c:pt idx="50">
                  <c:v>43817</c:v>
                </c:pt>
              </c:numCache>
            </c:numRef>
          </c:cat>
          <c:val>
            <c:numRef>
              <c:f>'Gowning room 1 (11067)'!$G$13:$G$63</c:f>
            </c:numRef>
          </c:val>
          <c:smooth val="0"/>
        </c:ser>
        <c:ser>
          <c:idx val="9"/>
          <c:order val="5"/>
          <c:tx>
            <c:strRef>
              <c:f>'Gowning room 1 (11067)'!$H$11</c:f>
              <c:strCache>
                <c:ptCount val="1"/>
                <c:pt idx="0">
                  <c:v>11067_R3</c:v>
                </c:pt>
              </c:strCache>
            </c:strRef>
          </c:tx>
          <c:spPr>
            <a:ln w="12700"/>
          </c:spPr>
          <c:marker>
            <c:symbol val="diamond"/>
            <c:size val="3"/>
          </c:marker>
          <c:cat>
            <c:numRef>
              <c:f>'Gowning room 1 (11067)'!$B$13:$B$63</c:f>
              <c:numCache>
                <c:formatCode>m/d/yyyy</c:formatCode>
                <c:ptCount val="51"/>
                <c:pt idx="0">
                  <c:v>43104</c:v>
                </c:pt>
                <c:pt idx="1">
                  <c:v>43117</c:v>
                </c:pt>
                <c:pt idx="2">
                  <c:v>43133</c:v>
                </c:pt>
                <c:pt idx="3">
                  <c:v>43145</c:v>
                </c:pt>
                <c:pt idx="4">
                  <c:v>43159</c:v>
                </c:pt>
                <c:pt idx="5">
                  <c:v>43174</c:v>
                </c:pt>
                <c:pt idx="6">
                  <c:v>43187</c:v>
                </c:pt>
                <c:pt idx="7">
                  <c:v>43201</c:v>
                </c:pt>
                <c:pt idx="8">
                  <c:v>43217</c:v>
                </c:pt>
                <c:pt idx="9">
                  <c:v>43231</c:v>
                </c:pt>
                <c:pt idx="10">
                  <c:v>43245</c:v>
                </c:pt>
                <c:pt idx="11">
                  <c:v>43259</c:v>
                </c:pt>
                <c:pt idx="12">
                  <c:v>43273</c:v>
                </c:pt>
                <c:pt idx="13">
                  <c:v>43288</c:v>
                </c:pt>
                <c:pt idx="14">
                  <c:v>43301</c:v>
                </c:pt>
                <c:pt idx="15">
                  <c:v>43315</c:v>
                </c:pt>
                <c:pt idx="16">
                  <c:v>43328</c:v>
                </c:pt>
                <c:pt idx="17">
                  <c:v>43342</c:v>
                </c:pt>
                <c:pt idx="18">
                  <c:v>43355</c:v>
                </c:pt>
                <c:pt idx="19">
                  <c:v>43369</c:v>
                </c:pt>
                <c:pt idx="20">
                  <c:v>43383</c:v>
                </c:pt>
                <c:pt idx="21">
                  <c:v>43398</c:v>
                </c:pt>
                <c:pt idx="22">
                  <c:v>43412</c:v>
                </c:pt>
                <c:pt idx="23">
                  <c:v>43427</c:v>
                </c:pt>
                <c:pt idx="24">
                  <c:v>43438</c:v>
                </c:pt>
                <c:pt idx="25">
                  <c:v>43452</c:v>
                </c:pt>
                <c:pt idx="26" formatCode="dd/mm/yy;@">
                  <c:v>43467</c:v>
                </c:pt>
                <c:pt idx="27" formatCode="dd/mm/yy;@">
                  <c:v>43481</c:v>
                </c:pt>
                <c:pt idx="28" formatCode="dd/mm/yy;@">
                  <c:v>43509</c:v>
                </c:pt>
                <c:pt idx="29" formatCode="dd/mm/yy;@">
                  <c:v>43523</c:v>
                </c:pt>
                <c:pt idx="30" formatCode="dd/mm/yy;@">
                  <c:v>43537</c:v>
                </c:pt>
                <c:pt idx="31" formatCode="dd/mm/yy;@">
                  <c:v>43552</c:v>
                </c:pt>
                <c:pt idx="32" formatCode="dd/mm/yy;@">
                  <c:v>43565</c:v>
                </c:pt>
                <c:pt idx="33" formatCode="dd/mm/yy;@">
                  <c:v>43580</c:v>
                </c:pt>
                <c:pt idx="34" formatCode="dd/mm/yy;@">
                  <c:v>43594</c:v>
                </c:pt>
                <c:pt idx="35" formatCode="dd/mm/yy;@">
                  <c:v>43609</c:v>
                </c:pt>
                <c:pt idx="36" formatCode="dd/mm/yy;@">
                  <c:v>43622</c:v>
                </c:pt>
                <c:pt idx="37" formatCode="dd/mm/yy;@">
                  <c:v>43636</c:v>
                </c:pt>
                <c:pt idx="38" formatCode="dd/mm/yy;@">
                  <c:v>43650</c:v>
                </c:pt>
                <c:pt idx="39" formatCode="dd/mm/yy;@">
                  <c:v>43664</c:v>
                </c:pt>
                <c:pt idx="40" formatCode="dd/mm/yy;@">
                  <c:v>43678</c:v>
                </c:pt>
                <c:pt idx="41" formatCode="dd/mm/yy;@">
                  <c:v>43692</c:v>
                </c:pt>
                <c:pt idx="42" formatCode="dd/mm/yy;@">
                  <c:v>43706</c:v>
                </c:pt>
                <c:pt idx="43">
                  <c:v>43720</c:v>
                </c:pt>
                <c:pt idx="44">
                  <c:v>43734</c:v>
                </c:pt>
                <c:pt idx="45">
                  <c:v>43748</c:v>
                </c:pt>
                <c:pt idx="46">
                  <c:v>43762</c:v>
                </c:pt>
                <c:pt idx="47">
                  <c:v>43776</c:v>
                </c:pt>
                <c:pt idx="48">
                  <c:v>43789</c:v>
                </c:pt>
                <c:pt idx="49">
                  <c:v>43803</c:v>
                </c:pt>
                <c:pt idx="50">
                  <c:v>43817</c:v>
                </c:pt>
              </c:numCache>
            </c:numRef>
          </c:cat>
          <c:val>
            <c:numRef>
              <c:f>'Gowning room 1 (11067)'!$H$13:$H$63</c:f>
            </c:numRef>
          </c:val>
          <c:smooth val="0"/>
        </c:ser>
        <c:ser>
          <c:idx val="2"/>
          <c:order val="6"/>
          <c:tx>
            <c:strRef>
              <c:f>'Gowning room 1 (11067)'!$C$11</c:f>
              <c:strCache>
                <c:ptCount val="1"/>
                <c:pt idx="0">
                  <c:v>11067_R4</c:v>
                </c:pt>
              </c:strCache>
            </c:strRef>
          </c:tx>
          <c:spPr>
            <a:ln w="12700">
              <a:solidFill>
                <a:srgbClr val="3366FF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0000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numRef>
              <c:f>'Gowning room 1 (11067)'!$B$13:$B$63</c:f>
              <c:numCache>
                <c:formatCode>m/d/yyyy</c:formatCode>
                <c:ptCount val="51"/>
                <c:pt idx="0">
                  <c:v>43104</c:v>
                </c:pt>
                <c:pt idx="1">
                  <c:v>43117</c:v>
                </c:pt>
                <c:pt idx="2">
                  <c:v>43133</c:v>
                </c:pt>
                <c:pt idx="3">
                  <c:v>43145</c:v>
                </c:pt>
                <c:pt idx="4">
                  <c:v>43159</c:v>
                </c:pt>
                <c:pt idx="5">
                  <c:v>43174</c:v>
                </c:pt>
                <c:pt idx="6">
                  <c:v>43187</c:v>
                </c:pt>
                <c:pt idx="7">
                  <c:v>43201</c:v>
                </c:pt>
                <c:pt idx="8">
                  <c:v>43217</c:v>
                </c:pt>
                <c:pt idx="9">
                  <c:v>43231</c:v>
                </c:pt>
                <c:pt idx="10">
                  <c:v>43245</c:v>
                </c:pt>
                <c:pt idx="11">
                  <c:v>43259</c:v>
                </c:pt>
                <c:pt idx="12">
                  <c:v>43273</c:v>
                </c:pt>
                <c:pt idx="13">
                  <c:v>43288</c:v>
                </c:pt>
                <c:pt idx="14">
                  <c:v>43301</c:v>
                </c:pt>
                <c:pt idx="15">
                  <c:v>43315</c:v>
                </c:pt>
                <c:pt idx="16">
                  <c:v>43328</c:v>
                </c:pt>
                <c:pt idx="17">
                  <c:v>43342</c:v>
                </c:pt>
                <c:pt idx="18">
                  <c:v>43355</c:v>
                </c:pt>
                <c:pt idx="19">
                  <c:v>43369</c:v>
                </c:pt>
                <c:pt idx="20">
                  <c:v>43383</c:v>
                </c:pt>
                <c:pt idx="21">
                  <c:v>43398</c:v>
                </c:pt>
                <c:pt idx="22">
                  <c:v>43412</c:v>
                </c:pt>
                <c:pt idx="23">
                  <c:v>43427</c:v>
                </c:pt>
                <c:pt idx="24">
                  <c:v>43438</c:v>
                </c:pt>
                <c:pt idx="25">
                  <c:v>43452</c:v>
                </c:pt>
                <c:pt idx="26" formatCode="dd/mm/yy;@">
                  <c:v>43467</c:v>
                </c:pt>
                <c:pt idx="27" formatCode="dd/mm/yy;@">
                  <c:v>43481</c:v>
                </c:pt>
                <c:pt idx="28" formatCode="dd/mm/yy;@">
                  <c:v>43509</c:v>
                </c:pt>
                <c:pt idx="29" formatCode="dd/mm/yy;@">
                  <c:v>43523</c:v>
                </c:pt>
                <c:pt idx="30" formatCode="dd/mm/yy;@">
                  <c:v>43537</c:v>
                </c:pt>
                <c:pt idx="31" formatCode="dd/mm/yy;@">
                  <c:v>43552</c:v>
                </c:pt>
                <c:pt idx="32" formatCode="dd/mm/yy;@">
                  <c:v>43565</c:v>
                </c:pt>
                <c:pt idx="33" formatCode="dd/mm/yy;@">
                  <c:v>43580</c:v>
                </c:pt>
                <c:pt idx="34" formatCode="dd/mm/yy;@">
                  <c:v>43594</c:v>
                </c:pt>
                <c:pt idx="35" formatCode="dd/mm/yy;@">
                  <c:v>43609</c:v>
                </c:pt>
                <c:pt idx="36" formatCode="dd/mm/yy;@">
                  <c:v>43622</c:v>
                </c:pt>
                <c:pt idx="37" formatCode="dd/mm/yy;@">
                  <c:v>43636</c:v>
                </c:pt>
                <c:pt idx="38" formatCode="dd/mm/yy;@">
                  <c:v>43650</c:v>
                </c:pt>
                <c:pt idx="39" formatCode="dd/mm/yy;@">
                  <c:v>43664</c:v>
                </c:pt>
                <c:pt idx="40" formatCode="dd/mm/yy;@">
                  <c:v>43678</c:v>
                </c:pt>
                <c:pt idx="41" formatCode="dd/mm/yy;@">
                  <c:v>43692</c:v>
                </c:pt>
                <c:pt idx="42" formatCode="dd/mm/yy;@">
                  <c:v>43706</c:v>
                </c:pt>
                <c:pt idx="43">
                  <c:v>43720</c:v>
                </c:pt>
                <c:pt idx="44">
                  <c:v>43734</c:v>
                </c:pt>
                <c:pt idx="45">
                  <c:v>43748</c:v>
                </c:pt>
                <c:pt idx="46">
                  <c:v>43762</c:v>
                </c:pt>
                <c:pt idx="47">
                  <c:v>43776</c:v>
                </c:pt>
                <c:pt idx="48">
                  <c:v>43789</c:v>
                </c:pt>
                <c:pt idx="49">
                  <c:v>43803</c:v>
                </c:pt>
                <c:pt idx="50">
                  <c:v>43817</c:v>
                </c:pt>
              </c:numCache>
            </c:numRef>
          </c:cat>
          <c:val>
            <c:numRef>
              <c:f>'Gowning room 1 (11067)'!$C$13:$C$63</c:f>
              <c:numCache>
                <c:formatCode>General</c:formatCode>
                <c:ptCount val="51"/>
                <c:pt idx="0">
                  <c:v>5</c:v>
                </c:pt>
                <c:pt idx="1">
                  <c:v>4</c:v>
                </c:pt>
                <c:pt idx="2">
                  <c:v>4</c:v>
                </c:pt>
                <c:pt idx="3">
                  <c:v>2</c:v>
                </c:pt>
                <c:pt idx="4">
                  <c:v>0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4</c:v>
                </c:pt>
                <c:pt idx="10">
                  <c:v>1</c:v>
                </c:pt>
                <c:pt idx="11">
                  <c:v>5</c:v>
                </c:pt>
                <c:pt idx="12">
                  <c:v>1</c:v>
                </c:pt>
                <c:pt idx="13">
                  <c:v>4</c:v>
                </c:pt>
                <c:pt idx="14">
                  <c:v>3</c:v>
                </c:pt>
                <c:pt idx="15">
                  <c:v>3</c:v>
                </c:pt>
                <c:pt idx="16">
                  <c:v>4</c:v>
                </c:pt>
                <c:pt idx="17">
                  <c:v>3</c:v>
                </c:pt>
                <c:pt idx="18">
                  <c:v>4</c:v>
                </c:pt>
                <c:pt idx="19">
                  <c:v>5</c:v>
                </c:pt>
                <c:pt idx="20">
                  <c:v>2</c:v>
                </c:pt>
                <c:pt idx="21">
                  <c:v>4</c:v>
                </c:pt>
                <c:pt idx="22">
                  <c:v>5</c:v>
                </c:pt>
                <c:pt idx="23">
                  <c:v>4</c:v>
                </c:pt>
                <c:pt idx="24">
                  <c:v>4</c:v>
                </c:pt>
                <c:pt idx="25">
                  <c:v>5</c:v>
                </c:pt>
                <c:pt idx="26">
                  <c:v>3</c:v>
                </c:pt>
                <c:pt idx="27">
                  <c:v>2</c:v>
                </c:pt>
                <c:pt idx="28">
                  <c:v>3</c:v>
                </c:pt>
                <c:pt idx="29">
                  <c:v>4</c:v>
                </c:pt>
                <c:pt idx="30">
                  <c:v>4</c:v>
                </c:pt>
                <c:pt idx="31">
                  <c:v>1</c:v>
                </c:pt>
                <c:pt idx="32">
                  <c:v>1</c:v>
                </c:pt>
                <c:pt idx="33">
                  <c:v>3</c:v>
                </c:pt>
                <c:pt idx="34">
                  <c:v>1</c:v>
                </c:pt>
                <c:pt idx="35">
                  <c:v>1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0</c:v>
                </c:pt>
                <c:pt idx="42">
                  <c:v>5</c:v>
                </c:pt>
                <c:pt idx="43" formatCode="0">
                  <c:v>5</c:v>
                </c:pt>
                <c:pt idx="44" formatCode="0">
                  <c:v>4</c:v>
                </c:pt>
                <c:pt idx="45" formatCode="0">
                  <c:v>5</c:v>
                </c:pt>
                <c:pt idx="46" formatCode="0">
                  <c:v>2</c:v>
                </c:pt>
                <c:pt idx="47" formatCode="0">
                  <c:v>5</c:v>
                </c:pt>
                <c:pt idx="48" formatCode="0">
                  <c:v>5</c:v>
                </c:pt>
                <c:pt idx="49" formatCode="0">
                  <c:v>3</c:v>
                </c:pt>
                <c:pt idx="50" formatCode="0">
                  <c:v>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A75-44AF-9EC8-AFB0AB0E892D}"/>
            </c:ext>
          </c:extLst>
        </c:ser>
        <c:ser>
          <c:idx val="4"/>
          <c:order val="7"/>
          <c:tx>
            <c:strRef>
              <c:f>'Gowning room 1 (11067)'!$D$11</c:f>
              <c:strCache>
                <c:ptCount val="1"/>
                <c:pt idx="0">
                  <c:v>11067_R5</c:v>
                </c:pt>
              </c:strCache>
            </c:strRef>
          </c:tx>
          <c:spPr>
            <a:ln w="12700"/>
          </c:spPr>
          <c:marker>
            <c:symbol val="triangle"/>
            <c:size val="3"/>
          </c:marker>
          <c:cat>
            <c:numRef>
              <c:f>'Gowning room 1 (11067)'!$B$13:$B$63</c:f>
              <c:numCache>
                <c:formatCode>m/d/yyyy</c:formatCode>
                <c:ptCount val="51"/>
                <c:pt idx="0">
                  <c:v>43104</c:v>
                </c:pt>
                <c:pt idx="1">
                  <c:v>43117</c:v>
                </c:pt>
                <c:pt idx="2">
                  <c:v>43133</c:v>
                </c:pt>
                <c:pt idx="3">
                  <c:v>43145</c:v>
                </c:pt>
                <c:pt idx="4">
                  <c:v>43159</c:v>
                </c:pt>
                <c:pt idx="5">
                  <c:v>43174</c:v>
                </c:pt>
                <c:pt idx="6">
                  <c:v>43187</c:v>
                </c:pt>
                <c:pt idx="7">
                  <c:v>43201</c:v>
                </c:pt>
                <c:pt idx="8">
                  <c:v>43217</c:v>
                </c:pt>
                <c:pt idx="9">
                  <c:v>43231</c:v>
                </c:pt>
                <c:pt idx="10">
                  <c:v>43245</c:v>
                </c:pt>
                <c:pt idx="11">
                  <c:v>43259</c:v>
                </c:pt>
                <c:pt idx="12">
                  <c:v>43273</c:v>
                </c:pt>
                <c:pt idx="13">
                  <c:v>43288</c:v>
                </c:pt>
                <c:pt idx="14">
                  <c:v>43301</c:v>
                </c:pt>
                <c:pt idx="15">
                  <c:v>43315</c:v>
                </c:pt>
                <c:pt idx="16">
                  <c:v>43328</c:v>
                </c:pt>
                <c:pt idx="17">
                  <c:v>43342</c:v>
                </c:pt>
                <c:pt idx="18">
                  <c:v>43355</c:v>
                </c:pt>
                <c:pt idx="19">
                  <c:v>43369</c:v>
                </c:pt>
                <c:pt idx="20">
                  <c:v>43383</c:v>
                </c:pt>
                <c:pt idx="21">
                  <c:v>43398</c:v>
                </c:pt>
                <c:pt idx="22">
                  <c:v>43412</c:v>
                </c:pt>
                <c:pt idx="23">
                  <c:v>43427</c:v>
                </c:pt>
                <c:pt idx="24">
                  <c:v>43438</c:v>
                </c:pt>
                <c:pt idx="25">
                  <c:v>43452</c:v>
                </c:pt>
                <c:pt idx="26" formatCode="dd/mm/yy;@">
                  <c:v>43467</c:v>
                </c:pt>
                <c:pt idx="27" formatCode="dd/mm/yy;@">
                  <c:v>43481</c:v>
                </c:pt>
                <c:pt idx="28" formatCode="dd/mm/yy;@">
                  <c:v>43509</c:v>
                </c:pt>
                <c:pt idx="29" formatCode="dd/mm/yy;@">
                  <c:v>43523</c:v>
                </c:pt>
                <c:pt idx="30" formatCode="dd/mm/yy;@">
                  <c:v>43537</c:v>
                </c:pt>
                <c:pt idx="31" formatCode="dd/mm/yy;@">
                  <c:v>43552</c:v>
                </c:pt>
                <c:pt idx="32" formatCode="dd/mm/yy;@">
                  <c:v>43565</c:v>
                </c:pt>
                <c:pt idx="33" formatCode="dd/mm/yy;@">
                  <c:v>43580</c:v>
                </c:pt>
                <c:pt idx="34" formatCode="dd/mm/yy;@">
                  <c:v>43594</c:v>
                </c:pt>
                <c:pt idx="35" formatCode="dd/mm/yy;@">
                  <c:v>43609</c:v>
                </c:pt>
                <c:pt idx="36" formatCode="dd/mm/yy;@">
                  <c:v>43622</c:v>
                </c:pt>
                <c:pt idx="37" formatCode="dd/mm/yy;@">
                  <c:v>43636</c:v>
                </c:pt>
                <c:pt idx="38" formatCode="dd/mm/yy;@">
                  <c:v>43650</c:v>
                </c:pt>
                <c:pt idx="39" formatCode="dd/mm/yy;@">
                  <c:v>43664</c:v>
                </c:pt>
                <c:pt idx="40" formatCode="dd/mm/yy;@">
                  <c:v>43678</c:v>
                </c:pt>
                <c:pt idx="41" formatCode="dd/mm/yy;@">
                  <c:v>43692</c:v>
                </c:pt>
                <c:pt idx="42" formatCode="dd/mm/yy;@">
                  <c:v>43706</c:v>
                </c:pt>
                <c:pt idx="43">
                  <c:v>43720</c:v>
                </c:pt>
                <c:pt idx="44">
                  <c:v>43734</c:v>
                </c:pt>
                <c:pt idx="45">
                  <c:v>43748</c:v>
                </c:pt>
                <c:pt idx="46">
                  <c:v>43762</c:v>
                </c:pt>
                <c:pt idx="47">
                  <c:v>43776</c:v>
                </c:pt>
                <c:pt idx="48">
                  <c:v>43789</c:v>
                </c:pt>
                <c:pt idx="49">
                  <c:v>43803</c:v>
                </c:pt>
                <c:pt idx="50">
                  <c:v>43817</c:v>
                </c:pt>
              </c:numCache>
            </c:numRef>
          </c:cat>
          <c:val>
            <c:numRef>
              <c:f>'Gowning room 1 (11067)'!$D$13:$D$63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2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1</c:v>
                </c:pt>
                <c:pt idx="14">
                  <c:v>0</c:v>
                </c:pt>
                <c:pt idx="15">
                  <c:v>2</c:v>
                </c:pt>
                <c:pt idx="16">
                  <c:v>0</c:v>
                </c:pt>
                <c:pt idx="17">
                  <c:v>0</c:v>
                </c:pt>
                <c:pt idx="18">
                  <c:v>3</c:v>
                </c:pt>
                <c:pt idx="19">
                  <c:v>5</c:v>
                </c:pt>
                <c:pt idx="20">
                  <c:v>2</c:v>
                </c:pt>
                <c:pt idx="21">
                  <c:v>2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3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4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5</c:v>
                </c:pt>
                <c:pt idx="34">
                  <c:v>1</c:v>
                </c:pt>
                <c:pt idx="35">
                  <c:v>1</c:v>
                </c:pt>
                <c:pt idx="36">
                  <c:v>0</c:v>
                </c:pt>
                <c:pt idx="37">
                  <c:v>2</c:v>
                </c:pt>
                <c:pt idx="38">
                  <c:v>1</c:v>
                </c:pt>
                <c:pt idx="39">
                  <c:v>2</c:v>
                </c:pt>
                <c:pt idx="40">
                  <c:v>1</c:v>
                </c:pt>
                <c:pt idx="41">
                  <c:v>0</c:v>
                </c:pt>
                <c:pt idx="42">
                  <c:v>5</c:v>
                </c:pt>
                <c:pt idx="43" formatCode="0">
                  <c:v>1</c:v>
                </c:pt>
                <c:pt idx="44" formatCode="0">
                  <c:v>3</c:v>
                </c:pt>
                <c:pt idx="45" formatCode="0">
                  <c:v>0</c:v>
                </c:pt>
                <c:pt idx="46" formatCode="0">
                  <c:v>1</c:v>
                </c:pt>
                <c:pt idx="47" formatCode="0">
                  <c:v>5</c:v>
                </c:pt>
                <c:pt idx="48" formatCode="0">
                  <c:v>2</c:v>
                </c:pt>
                <c:pt idx="49" formatCode="0">
                  <c:v>0</c:v>
                </c:pt>
                <c:pt idx="50" formatCode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0A75-44AF-9EC8-AFB0AB0E892D}"/>
            </c:ext>
          </c:extLst>
        </c:ser>
        <c:ser>
          <c:idx val="3"/>
          <c:order val="8"/>
          <c:tx>
            <c:strRef>
              <c:f>'Gowning room 1 (11067)'!$E$11</c:f>
              <c:strCache>
                <c:ptCount val="1"/>
                <c:pt idx="0">
                  <c:v>11067_R6</c:v>
                </c:pt>
              </c:strCache>
            </c:strRef>
          </c:tx>
          <c:spPr>
            <a:ln w="12700"/>
          </c:spPr>
          <c:marker>
            <c:symbol val="diamond"/>
            <c:size val="3"/>
          </c:marker>
          <c:cat>
            <c:numRef>
              <c:f>'Gowning room 1 (11067)'!$B$13:$B$63</c:f>
              <c:numCache>
                <c:formatCode>m/d/yyyy</c:formatCode>
                <c:ptCount val="51"/>
                <c:pt idx="0">
                  <c:v>43104</c:v>
                </c:pt>
                <c:pt idx="1">
                  <c:v>43117</c:v>
                </c:pt>
                <c:pt idx="2">
                  <c:v>43133</c:v>
                </c:pt>
                <c:pt idx="3">
                  <c:v>43145</c:v>
                </c:pt>
                <c:pt idx="4">
                  <c:v>43159</c:v>
                </c:pt>
                <c:pt idx="5">
                  <c:v>43174</c:v>
                </c:pt>
                <c:pt idx="6">
                  <c:v>43187</c:v>
                </c:pt>
                <c:pt idx="7">
                  <c:v>43201</c:v>
                </c:pt>
                <c:pt idx="8">
                  <c:v>43217</c:v>
                </c:pt>
                <c:pt idx="9">
                  <c:v>43231</c:v>
                </c:pt>
                <c:pt idx="10">
                  <c:v>43245</c:v>
                </c:pt>
                <c:pt idx="11">
                  <c:v>43259</c:v>
                </c:pt>
                <c:pt idx="12">
                  <c:v>43273</c:v>
                </c:pt>
                <c:pt idx="13">
                  <c:v>43288</c:v>
                </c:pt>
                <c:pt idx="14">
                  <c:v>43301</c:v>
                </c:pt>
                <c:pt idx="15">
                  <c:v>43315</c:v>
                </c:pt>
                <c:pt idx="16">
                  <c:v>43328</c:v>
                </c:pt>
                <c:pt idx="17">
                  <c:v>43342</c:v>
                </c:pt>
                <c:pt idx="18">
                  <c:v>43355</c:v>
                </c:pt>
                <c:pt idx="19">
                  <c:v>43369</c:v>
                </c:pt>
                <c:pt idx="20">
                  <c:v>43383</c:v>
                </c:pt>
                <c:pt idx="21">
                  <c:v>43398</c:v>
                </c:pt>
                <c:pt idx="22">
                  <c:v>43412</c:v>
                </c:pt>
                <c:pt idx="23">
                  <c:v>43427</c:v>
                </c:pt>
                <c:pt idx="24">
                  <c:v>43438</c:v>
                </c:pt>
                <c:pt idx="25">
                  <c:v>43452</c:v>
                </c:pt>
                <c:pt idx="26" formatCode="dd/mm/yy;@">
                  <c:v>43467</c:v>
                </c:pt>
                <c:pt idx="27" formatCode="dd/mm/yy;@">
                  <c:v>43481</c:v>
                </c:pt>
                <c:pt idx="28" formatCode="dd/mm/yy;@">
                  <c:v>43509</c:v>
                </c:pt>
                <c:pt idx="29" formatCode="dd/mm/yy;@">
                  <c:v>43523</c:v>
                </c:pt>
                <c:pt idx="30" formatCode="dd/mm/yy;@">
                  <c:v>43537</c:v>
                </c:pt>
                <c:pt idx="31" formatCode="dd/mm/yy;@">
                  <c:v>43552</c:v>
                </c:pt>
                <c:pt idx="32" formatCode="dd/mm/yy;@">
                  <c:v>43565</c:v>
                </c:pt>
                <c:pt idx="33" formatCode="dd/mm/yy;@">
                  <c:v>43580</c:v>
                </c:pt>
                <c:pt idx="34" formatCode="dd/mm/yy;@">
                  <c:v>43594</c:v>
                </c:pt>
                <c:pt idx="35" formatCode="dd/mm/yy;@">
                  <c:v>43609</c:v>
                </c:pt>
                <c:pt idx="36" formatCode="dd/mm/yy;@">
                  <c:v>43622</c:v>
                </c:pt>
                <c:pt idx="37" formatCode="dd/mm/yy;@">
                  <c:v>43636</c:v>
                </c:pt>
                <c:pt idx="38" formatCode="dd/mm/yy;@">
                  <c:v>43650</c:v>
                </c:pt>
                <c:pt idx="39" formatCode="dd/mm/yy;@">
                  <c:v>43664</c:v>
                </c:pt>
                <c:pt idx="40" formatCode="dd/mm/yy;@">
                  <c:v>43678</c:v>
                </c:pt>
                <c:pt idx="41" formatCode="dd/mm/yy;@">
                  <c:v>43692</c:v>
                </c:pt>
                <c:pt idx="42" formatCode="dd/mm/yy;@">
                  <c:v>43706</c:v>
                </c:pt>
                <c:pt idx="43">
                  <c:v>43720</c:v>
                </c:pt>
                <c:pt idx="44">
                  <c:v>43734</c:v>
                </c:pt>
                <c:pt idx="45">
                  <c:v>43748</c:v>
                </c:pt>
                <c:pt idx="46">
                  <c:v>43762</c:v>
                </c:pt>
                <c:pt idx="47">
                  <c:v>43776</c:v>
                </c:pt>
                <c:pt idx="48">
                  <c:v>43789</c:v>
                </c:pt>
                <c:pt idx="49">
                  <c:v>43803</c:v>
                </c:pt>
                <c:pt idx="50">
                  <c:v>43817</c:v>
                </c:pt>
              </c:numCache>
            </c:numRef>
          </c:cat>
          <c:val>
            <c:numRef>
              <c:f>'Gowning room 1 (11067)'!$E$13:$E$63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2</c:v>
                </c:pt>
                <c:pt idx="14">
                  <c:v>1</c:v>
                </c:pt>
                <c:pt idx="15">
                  <c:v>2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3</c:v>
                </c:pt>
                <c:pt idx="25">
                  <c:v>0</c:v>
                </c:pt>
                <c:pt idx="26">
                  <c:v>3</c:v>
                </c:pt>
                <c:pt idx="27">
                  <c:v>1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 formatCode="0">
                  <c:v>2</c:v>
                </c:pt>
                <c:pt idx="44" formatCode="0">
                  <c:v>1</c:v>
                </c:pt>
                <c:pt idx="45" formatCode="0">
                  <c:v>1</c:v>
                </c:pt>
                <c:pt idx="46" formatCode="0">
                  <c:v>0</c:v>
                </c:pt>
                <c:pt idx="47" formatCode="0">
                  <c:v>4</c:v>
                </c:pt>
                <c:pt idx="48" formatCode="0">
                  <c:v>0</c:v>
                </c:pt>
                <c:pt idx="49" formatCode="0">
                  <c:v>0</c:v>
                </c:pt>
                <c:pt idx="50" formatCode="0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0A75-44AF-9EC8-AFB0AB0E892D}"/>
            </c:ext>
          </c:extLst>
        </c:ser>
        <c:ser>
          <c:idx val="10"/>
          <c:order val="10"/>
          <c:tx>
            <c:strRef>
              <c:f>'Gowning room 1 (11067)'!$O$12</c:f>
              <c:strCache>
                <c:ptCount val="1"/>
              </c:strCache>
            </c:strRef>
          </c:tx>
          <c:spPr>
            <a:ln w="25400">
              <a:solidFill>
                <a:srgbClr val="FFC000"/>
              </a:solidFill>
            </a:ln>
          </c:spPr>
          <c:marker>
            <c:symbol val="none"/>
          </c:marker>
          <c:cat>
            <c:numRef>
              <c:f>'Gowning room 1 (11067)'!$B$13:$B$63</c:f>
              <c:numCache>
                <c:formatCode>m/d/yyyy</c:formatCode>
                <c:ptCount val="51"/>
                <c:pt idx="0">
                  <c:v>43104</c:v>
                </c:pt>
                <c:pt idx="1">
                  <c:v>43117</c:v>
                </c:pt>
                <c:pt idx="2">
                  <c:v>43133</c:v>
                </c:pt>
                <c:pt idx="3">
                  <c:v>43145</c:v>
                </c:pt>
                <c:pt idx="4">
                  <c:v>43159</c:v>
                </c:pt>
                <c:pt idx="5">
                  <c:v>43174</c:v>
                </c:pt>
                <c:pt idx="6">
                  <c:v>43187</c:v>
                </c:pt>
                <c:pt idx="7">
                  <c:v>43201</c:v>
                </c:pt>
                <c:pt idx="8">
                  <c:v>43217</c:v>
                </c:pt>
                <c:pt idx="9">
                  <c:v>43231</c:v>
                </c:pt>
                <c:pt idx="10">
                  <c:v>43245</c:v>
                </c:pt>
                <c:pt idx="11">
                  <c:v>43259</c:v>
                </c:pt>
                <c:pt idx="12">
                  <c:v>43273</c:v>
                </c:pt>
                <c:pt idx="13">
                  <c:v>43288</c:v>
                </c:pt>
                <c:pt idx="14">
                  <c:v>43301</c:v>
                </c:pt>
                <c:pt idx="15">
                  <c:v>43315</c:v>
                </c:pt>
                <c:pt idx="16">
                  <c:v>43328</c:v>
                </c:pt>
                <c:pt idx="17">
                  <c:v>43342</c:v>
                </c:pt>
                <c:pt idx="18">
                  <c:v>43355</c:v>
                </c:pt>
                <c:pt idx="19">
                  <c:v>43369</c:v>
                </c:pt>
                <c:pt idx="20">
                  <c:v>43383</c:v>
                </c:pt>
                <c:pt idx="21">
                  <c:v>43398</c:v>
                </c:pt>
                <c:pt idx="22">
                  <c:v>43412</c:v>
                </c:pt>
                <c:pt idx="23">
                  <c:v>43427</c:v>
                </c:pt>
                <c:pt idx="24">
                  <c:v>43438</c:v>
                </c:pt>
                <c:pt idx="25">
                  <c:v>43452</c:v>
                </c:pt>
                <c:pt idx="26" formatCode="dd/mm/yy;@">
                  <c:v>43467</c:v>
                </c:pt>
                <c:pt idx="27" formatCode="dd/mm/yy;@">
                  <c:v>43481</c:v>
                </c:pt>
                <c:pt idx="28" formatCode="dd/mm/yy;@">
                  <c:v>43509</c:v>
                </c:pt>
                <c:pt idx="29" formatCode="dd/mm/yy;@">
                  <c:v>43523</c:v>
                </c:pt>
                <c:pt idx="30" formatCode="dd/mm/yy;@">
                  <c:v>43537</c:v>
                </c:pt>
                <c:pt idx="31" formatCode="dd/mm/yy;@">
                  <c:v>43552</c:v>
                </c:pt>
                <c:pt idx="32" formatCode="dd/mm/yy;@">
                  <c:v>43565</c:v>
                </c:pt>
                <c:pt idx="33" formatCode="dd/mm/yy;@">
                  <c:v>43580</c:v>
                </c:pt>
                <c:pt idx="34" formatCode="dd/mm/yy;@">
                  <c:v>43594</c:v>
                </c:pt>
                <c:pt idx="35" formatCode="dd/mm/yy;@">
                  <c:v>43609</c:v>
                </c:pt>
                <c:pt idx="36" formatCode="dd/mm/yy;@">
                  <c:v>43622</c:v>
                </c:pt>
                <c:pt idx="37" formatCode="dd/mm/yy;@">
                  <c:v>43636</c:v>
                </c:pt>
                <c:pt idx="38" formatCode="dd/mm/yy;@">
                  <c:v>43650</c:v>
                </c:pt>
                <c:pt idx="39" formatCode="dd/mm/yy;@">
                  <c:v>43664</c:v>
                </c:pt>
                <c:pt idx="40" formatCode="dd/mm/yy;@">
                  <c:v>43678</c:v>
                </c:pt>
                <c:pt idx="41" formatCode="dd/mm/yy;@">
                  <c:v>43692</c:v>
                </c:pt>
                <c:pt idx="42" formatCode="dd/mm/yy;@">
                  <c:v>43706</c:v>
                </c:pt>
                <c:pt idx="43">
                  <c:v>43720</c:v>
                </c:pt>
                <c:pt idx="44">
                  <c:v>43734</c:v>
                </c:pt>
                <c:pt idx="45">
                  <c:v>43748</c:v>
                </c:pt>
                <c:pt idx="46">
                  <c:v>43762</c:v>
                </c:pt>
                <c:pt idx="47">
                  <c:v>43776</c:v>
                </c:pt>
                <c:pt idx="48">
                  <c:v>43789</c:v>
                </c:pt>
                <c:pt idx="49">
                  <c:v>43803</c:v>
                </c:pt>
                <c:pt idx="50">
                  <c:v>43817</c:v>
                </c:pt>
              </c:numCache>
            </c:numRef>
          </c:cat>
          <c:val>
            <c:numRef>
              <c:f>'Gowning room 1 (11067)'!$N$13:$N$63</c:f>
              <c:numCache>
                <c:formatCode>General</c:formatCode>
                <c:ptCount val="51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81435312"/>
        <c:axId val="-1081452720"/>
        <c:extLst xmlns:c16r2="http://schemas.microsoft.com/office/drawing/2015/06/chart"/>
      </c:lineChart>
      <c:catAx>
        <c:axId val="-1081435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US" sz="800" b="0"/>
                  <a:t>CFU/Plate</a:t>
                </a:r>
              </a:p>
            </c:rich>
          </c:tx>
          <c:layout>
            <c:manualLayout>
              <c:xMode val="edge"/>
              <c:yMode val="edge"/>
              <c:x val="1.2625154528951208E-3"/>
              <c:y val="7.009746159352459E-2"/>
            </c:manualLayout>
          </c:layout>
          <c:overlay val="0"/>
          <c:spPr>
            <a:noFill/>
            <a:ln w="25400">
              <a:noFill/>
            </a:ln>
          </c:spPr>
        </c:title>
        <c:numFmt formatCode="dd\/mm\/yy;@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/>
            </a:pPr>
            <a:endParaRPr lang="en-US"/>
          </a:p>
        </c:txPr>
        <c:crossAx val="-1081452720"/>
        <c:crossesAt val="0"/>
        <c:auto val="0"/>
        <c:lblAlgn val="ctr"/>
        <c:lblOffset val="100"/>
        <c:noMultiLvlLbl val="0"/>
      </c:catAx>
      <c:valAx>
        <c:axId val="-1081452720"/>
        <c:scaling>
          <c:orientation val="minMax"/>
          <c:max val="30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 sz="800" b="0"/>
                </a:pPr>
                <a:r>
                  <a:rPr lang="en-US" sz="800" b="0"/>
                  <a:t>Date</a:t>
                </a:r>
              </a:p>
            </c:rich>
          </c:tx>
          <c:layout>
            <c:manualLayout>
              <c:xMode val="edge"/>
              <c:yMode val="edge"/>
              <c:x val="0.88431228011392204"/>
              <c:y val="0.8730440687921002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-108143531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egendEntry>
        <c:idx val="6"/>
        <c:delete val="1"/>
      </c:legendEntry>
      <c:layout>
        <c:manualLayout>
          <c:xMode val="edge"/>
          <c:yMode val="edge"/>
          <c:x val="0.87690598958818089"/>
          <c:y val="4.8615164363195837E-2"/>
          <c:w val="9.9313599899795588E-2"/>
          <c:h val="0.34605106179909328"/>
        </c:manualLayout>
      </c:layout>
      <c:overlay val="0"/>
      <c:txPr>
        <a:bodyPr/>
        <a:lstStyle/>
        <a:p>
          <a:pPr>
            <a:defRPr sz="800" baseline="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4" l="0.2" r="0.1" t="0.3" header="0.1" footer="0.1"/>
    <c:pageSetup orientation="portrait"/>
  </c:printSettings>
</c:chartSpace>
</file>

<file path=xl/charts/chart1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1341463414634148E-2"/>
          <c:y val="0"/>
          <c:w val="0.82621951219512191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BD4-43F3-8697-5B133F3AE7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81431504"/>
        <c:axId val="-1081434224"/>
      </c:lineChart>
      <c:catAx>
        <c:axId val="-1081431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0814342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0814342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08143150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9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680365296803651E-2"/>
          <c:y val="0"/>
          <c:w val="0.6803652968036529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1D6-4D0C-91B2-82F9EFED3F8F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1D6-4D0C-91B2-82F9EFED3F8F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1D6-4D0C-91B2-82F9EFED3F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81437488"/>
        <c:axId val="-1081454352"/>
      </c:lineChart>
      <c:catAx>
        <c:axId val="-1081437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0814543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0814543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081437488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9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abd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Sheet1!#REF!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0CA-45AA-8841-430165F232E7}"/>
            </c:ext>
          </c:extLst>
        </c:ser>
        <c:ser>
          <c:idx val="1"/>
          <c:order val="1"/>
          <c:tx>
            <c:v>Sheet1!#REF!</c:v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0CA-45AA-8841-430165F232E7}"/>
            </c:ext>
          </c:extLst>
        </c:ser>
        <c:ser>
          <c:idx val="2"/>
          <c:order val="2"/>
          <c:tx>
            <c:v>Sheet1!#REF!</c:v>
          </c:tx>
          <c:spPr>
            <a:ln w="28575">
              <a:noFill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0CA-45AA-8841-430165F23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81436400"/>
        <c:axId val="-1081433680"/>
      </c:scatterChart>
      <c:valAx>
        <c:axId val="-1081436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aa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081433680"/>
        <c:crosses val="autoZero"/>
        <c:crossBetween val="midCat"/>
      </c:valAx>
      <c:valAx>
        <c:axId val="-10814336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bb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08143640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9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2F2-49B6-9B6A-BADA09EC71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81432048"/>
        <c:axId val="-1081451088"/>
      </c:lineChart>
      <c:catAx>
        <c:axId val="-1081432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0814510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0814510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-108143204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0A5-40EA-B585-C52ED46491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81435856"/>
        <c:axId val="-1081436944"/>
      </c:lineChart>
      <c:catAx>
        <c:axId val="-1081435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0814369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0814369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08143585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37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45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2C0-440E-9E79-174BC3411C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81434768"/>
        <c:axId val="-1081430416"/>
      </c:lineChart>
      <c:catAx>
        <c:axId val="-1081434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0814304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0814304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08143476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37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3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3F0-41BE-9AA8-48D11B7E5F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81453808"/>
        <c:axId val="-1081453264"/>
      </c:lineChart>
      <c:catAx>
        <c:axId val="-1081453808"/>
        <c:scaling>
          <c:orientation val="minMax"/>
        </c:scaling>
        <c:delete val="0"/>
        <c:axPos val="b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-1081453264"/>
        <c:crosses val="autoZero"/>
        <c:auto val="1"/>
        <c:lblAlgn val="ctr"/>
        <c:lblOffset val="100"/>
        <c:tickMarkSkip val="1"/>
        <c:noMultiLvlLbl val="0"/>
      </c:catAx>
      <c:valAx>
        <c:axId val="-10814532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08145380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A24-4CA7-921F-9B63A0E2DB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98448864"/>
        <c:axId val="-1098448320"/>
      </c:lineChart>
      <c:catAx>
        <c:axId val="-1098448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0984483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0984483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0984488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1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E5E-4DD5-99C8-8573DFC1D9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81446192"/>
        <c:axId val="-1081438576"/>
      </c:lineChart>
      <c:catAx>
        <c:axId val="-1081446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0814385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0814385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08144619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B94-4ABF-95EE-37254EBF41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81441840"/>
        <c:axId val="-1081450544"/>
      </c:lineChart>
      <c:catAx>
        <c:axId val="-1081441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0814505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0814505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08144184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1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680365296803665E-2"/>
          <c:y val="0"/>
          <c:w val="0.6803652968036529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5A1-4070-AA44-C1F90343E656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5A1-4070-AA44-C1F90343E656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5A1-4070-AA44-C1F90343E6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81444016"/>
        <c:axId val="-1081430960"/>
      </c:lineChart>
      <c:catAx>
        <c:axId val="-1081444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0814309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0814309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081444016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1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489-4CE7-84E0-EDEF35626C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81438032"/>
        <c:axId val="-1081443472"/>
      </c:lineChart>
      <c:catAx>
        <c:axId val="-1081438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0814434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0814434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0814380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1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294-44F6-8E12-AD9DB85A39CD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294-44F6-8E12-AD9DB85A39CD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294-44F6-8E12-AD9DB85A39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81440752"/>
        <c:axId val="-1081448368"/>
      </c:lineChart>
      <c:catAx>
        <c:axId val="-1081440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0814483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0814483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081440752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1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D96-4A22-9A91-35C038BA91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81433136"/>
        <c:axId val="-1081444560"/>
      </c:lineChart>
      <c:catAx>
        <c:axId val="-1081433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0814445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0814445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08143313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1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748283752860413E-2"/>
          <c:y val="0"/>
          <c:w val="0.679633867276887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A5D-47BB-8152-313F22DFA329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A5D-47BB-8152-313F22DFA329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A5D-47BB-8152-313F22DFA3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81462512"/>
        <c:axId val="-1081440208"/>
      </c:lineChart>
      <c:catAx>
        <c:axId val="-1081462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0814402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0814402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081462512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AFD-4E79-851D-E1C521A862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81461424"/>
        <c:axId val="-1081449456"/>
      </c:lineChart>
      <c:catAx>
        <c:axId val="-1081461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0814494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0814494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08146142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01B-44EF-8097-8E82075F43C0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01B-44EF-8097-8E82075F43C0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01B-44EF-8097-8E82075F43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81460880"/>
        <c:axId val="-1081439664"/>
      </c:lineChart>
      <c:catAx>
        <c:axId val="-1081460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0814396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0814396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081460880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1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5A8-4D7E-8ABE-F9AE7879BC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81447280"/>
        <c:axId val="-1081458160"/>
      </c:lineChart>
      <c:catAx>
        <c:axId val="-1081447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0814581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0814581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08144728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92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163-4695-B7D9-DF7504B1AF42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163-4695-B7D9-DF7504B1AF42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163-4695-B7D9-DF7504B1AF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98441792"/>
        <c:axId val="-1098441248"/>
      </c:lineChart>
      <c:catAx>
        <c:axId val="-1098441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0984412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0984412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098441792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2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1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92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DEC-413B-A658-5CB80E0D52C8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DEC-413B-A658-5CB80E0D52C8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DEC-413B-A658-5CB80E0D52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81457616"/>
        <c:axId val="-1081457072"/>
      </c:lineChart>
      <c:catAx>
        <c:axId val="-1081457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0814570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0814570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081457616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2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1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8BE-4578-9A21-EBD5C02D4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81448912"/>
        <c:axId val="-1081447824"/>
      </c:lineChart>
      <c:catAx>
        <c:axId val="-1081448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0814478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0814478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08144891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8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1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67A-401A-9DD3-879BE58010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81446736"/>
        <c:axId val="-1081445648"/>
      </c:lineChart>
      <c:catAx>
        <c:axId val="-1081446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0814456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0814456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08144673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75E-4B31-8026-44FE02E8E7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77880528"/>
        <c:axId val="-1077856592"/>
      </c:lineChart>
      <c:catAx>
        <c:axId val="-1077880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0778565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0778565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07788052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1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680365296803665E-2"/>
          <c:y val="0"/>
          <c:w val="0.6803652968036529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501-4C82-9DA6-F63496C9BEC2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501-4C82-9DA6-F63496C9BEC2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501-4C82-9DA6-F63496C9BE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77850608"/>
        <c:axId val="-1077852784"/>
      </c:lineChart>
      <c:catAx>
        <c:axId val="-1077850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0778527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0778527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077850608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1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9FA-4210-8208-9B7E396844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77870192"/>
        <c:axId val="-1077866928"/>
      </c:lineChart>
      <c:catAx>
        <c:axId val="-1077870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0778669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0778669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07787019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1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B26-43E7-9DB6-941163B4B18E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B26-43E7-9DB6-941163B4B18E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B26-43E7-9DB6-941163B4B1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77863664"/>
        <c:axId val="-1077865840"/>
      </c:lineChart>
      <c:catAx>
        <c:axId val="-1077863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0778658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0778658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077863664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19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B5B-4427-A882-7653E3EACC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77872368"/>
        <c:axId val="-1077859312"/>
      </c:lineChart>
      <c:catAx>
        <c:axId val="-1077872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0778593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0778593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07787236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19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748283752860413E-2"/>
          <c:y val="0"/>
          <c:w val="0.679633867276887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198-41B6-9904-C5DD4D47C34E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198-41B6-9904-C5DD4D47C34E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198-41B6-9904-C5DD4D47C3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77854416"/>
        <c:axId val="-1077878896"/>
      </c:lineChart>
      <c:catAx>
        <c:axId val="-1077854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0778788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0778788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077854416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9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C45-4B57-B61C-3076CEC642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77853328"/>
        <c:axId val="-1077875632"/>
      </c:lineChart>
      <c:catAx>
        <c:axId val="-1077853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0778756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0778756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07785332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1341463414634148E-2"/>
          <c:y val="0"/>
          <c:w val="0.82621951219512191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9BB-4757-8D23-976F3C9161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99579728"/>
        <c:axId val="-1099576464"/>
      </c:lineChart>
      <c:catAx>
        <c:axId val="-1099579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0995764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0995764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09957972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9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294-4B8A-AEE1-15BCED5E98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98438528"/>
        <c:axId val="-1098434720"/>
      </c:lineChart>
      <c:catAx>
        <c:axId val="-1098438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0984347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0984347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09843852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8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20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A43-4D67-956E-D8C33D537FEC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A43-4D67-956E-D8C33D537FEC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A43-4D67-956E-D8C33D537F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77879440"/>
        <c:axId val="-1077864208"/>
      </c:lineChart>
      <c:catAx>
        <c:axId val="-1077879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0778642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0778642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077879440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20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F9F-4FE9-AFB4-66F4D82116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77851152"/>
        <c:axId val="-1077874000"/>
      </c:lineChart>
      <c:catAx>
        <c:axId val="-1077851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0778740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0778740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07785115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20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92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09F-4F77-B7C9-AAAAF614C9CF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09F-4F77-B7C9-AAAAF614C9CF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09F-4F77-B7C9-AAAAF614C9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77853872"/>
        <c:axId val="-1077852240"/>
      </c:lineChart>
      <c:catAx>
        <c:axId val="-1077853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0778522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0778522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077853872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2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20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F94-4E96-AC92-79353017FC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77863120"/>
        <c:axId val="-1077862576"/>
      </c:lineChart>
      <c:catAx>
        <c:axId val="-1077863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0778625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0778625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07786312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8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20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D0F-4CD8-966E-36A5AA9820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77866384"/>
        <c:axId val="-1077851696"/>
      </c:lineChart>
      <c:catAx>
        <c:axId val="-1077866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0778516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0778516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07786638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37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0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DAA-4F51-A5E2-162477F052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77882704"/>
        <c:axId val="-1077857680"/>
      </c:lineChart>
      <c:catAx>
        <c:axId val="-1077882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0778576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0778576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07788270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0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7D0-41FA-8DE8-4A3252047F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77865296"/>
        <c:axId val="-1077871824"/>
      </c:lineChart>
      <c:catAx>
        <c:axId val="-1077865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0778718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0778718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07786529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20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680365296803665E-2"/>
          <c:y val="0"/>
          <c:w val="0.6803652968036529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E47-4D21-91C6-856F84ADC02E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E47-4D21-91C6-856F84ADC02E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E47-4D21-91C6-856F84ADC0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77877808"/>
        <c:axId val="-1077872912"/>
      </c:lineChart>
      <c:catAx>
        <c:axId val="-1077877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0778729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0778729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077877808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20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0D8-4EAB-80BC-AFD75FE96A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77882160"/>
        <c:axId val="-1077881616"/>
      </c:lineChart>
      <c:catAx>
        <c:axId val="-1077882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0778816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0778816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07788216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20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63B-4DF8-AD72-F7C0BFB75D07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63B-4DF8-AD72-F7C0BFB75D07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63B-4DF8-AD72-F7C0BFB75D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77856048"/>
        <c:axId val="-1077860400"/>
      </c:lineChart>
      <c:catAx>
        <c:axId val="-1077856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0778604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0778604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077856048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94D-4E2B-ABF5-6A3D4327BA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98443424"/>
        <c:axId val="-1098447776"/>
      </c:lineChart>
      <c:catAx>
        <c:axId val="-1098443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0984477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0984477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09844342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6D0-496B-A0AC-457AA8F3D6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77857136"/>
        <c:axId val="-1077873456"/>
      </c:lineChart>
      <c:catAx>
        <c:axId val="-1077857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0778734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0778734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07785713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2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748283752860413E-2"/>
          <c:y val="0"/>
          <c:w val="0.679633867276887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85E-4573-BB2D-C4EEB81C5453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85E-4573-BB2D-C4EEB81C5453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85E-4573-BB2D-C4EEB81C54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77862032"/>
        <c:axId val="-1077860944"/>
      </c:lineChart>
      <c:catAx>
        <c:axId val="-1077862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0778609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0778609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077862032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FA4-459F-A806-5FAB0E9CCA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77881072"/>
        <c:axId val="-1077867472"/>
      </c:lineChart>
      <c:catAx>
        <c:axId val="-1077881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0778674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0778674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07788107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83B-4F5C-ABCB-F7AB976751A6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83B-4F5C-ABCB-F7AB976751A6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83B-4F5C-ABCB-F7AB976751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77864752"/>
        <c:axId val="-1077878352"/>
      </c:lineChart>
      <c:catAx>
        <c:axId val="-1077864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0778783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0778783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077864752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2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2E9-410C-B94A-F9DB91A309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77855504"/>
        <c:axId val="-1077879984"/>
      </c:lineChart>
      <c:catAx>
        <c:axId val="-1077855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0778799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0778799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07785550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2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92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B41-4C30-AB48-46CAD00828CB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B41-4C30-AB48-46CAD00828CB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B41-4C30-AB48-46CAD00828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77877264"/>
        <c:axId val="-1077876720"/>
      </c:lineChart>
      <c:catAx>
        <c:axId val="-1077877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0778767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0778767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077877264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2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2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B08-4A34-BB00-D5B1E34B38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77861488"/>
        <c:axId val="-1077859856"/>
      </c:lineChart>
      <c:catAx>
        <c:axId val="-1077861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0778598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0778598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07786148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8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2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EEB-45B5-829D-E65D555834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77858768"/>
        <c:axId val="-1077871280"/>
      </c:lineChart>
      <c:catAx>
        <c:axId val="-1077858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0778712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0778712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07785876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B8F-4773-9BD6-6E8EB08A08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77876176"/>
        <c:axId val="-1077875088"/>
      </c:lineChart>
      <c:catAx>
        <c:axId val="-1077876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0778750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0778750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07787617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2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680365296803665E-2"/>
          <c:y val="0"/>
          <c:w val="0.6803652968036529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787-441D-B791-CE7AA8491917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787-441D-B791-CE7AA8491917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787-441D-B791-CE7AA84919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77858224"/>
        <c:axId val="-1077874544"/>
      </c:lineChart>
      <c:catAx>
        <c:axId val="-1077858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0778745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0778745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077858224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E3C-4684-8F75-2AD10E4F12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98447232"/>
        <c:axId val="-1098436352"/>
      </c:lineChart>
      <c:catAx>
        <c:axId val="-1098447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0984363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0984363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0984472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2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7BD-408E-89A6-460E369C58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77854960"/>
        <c:axId val="-1077870736"/>
      </c:lineChart>
      <c:catAx>
        <c:axId val="-1077854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0778707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0778707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07785496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2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69C-4873-B1D0-14DF0B8DD3B2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69C-4873-B1D0-14DF0B8DD3B2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69C-4873-B1D0-14DF0B8DD3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77869648"/>
        <c:axId val="-1077869104"/>
      </c:lineChart>
      <c:catAx>
        <c:axId val="-1077869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0778691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0778691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077869648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2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E47-4BE4-AD96-8D0CCF3F3A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77868560"/>
        <c:axId val="-1077868016"/>
      </c:lineChart>
      <c:catAx>
        <c:axId val="-1077868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0778680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0778680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07786856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2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748283752860413E-2"/>
          <c:y val="0"/>
          <c:w val="0.679633867276887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CD1-4B82-99B1-68CBB26190FC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CD1-4B82-99B1-68CBB26190FC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CD1-4B82-99B1-68CBB26190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74357568"/>
        <c:axId val="-1074373888"/>
      </c:lineChart>
      <c:catAx>
        <c:axId val="-1074357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0743738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0743738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074357568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FFB-4B58-B9F7-6AE4195203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74349408"/>
        <c:axId val="-1074358656"/>
      </c:lineChart>
      <c:catAx>
        <c:axId val="-1074349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0743586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0743586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07434940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681-4B66-9C1F-CE34BD84598E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681-4B66-9C1F-CE34BD84598E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681-4B66-9C1F-CE34BD8459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74361376"/>
        <c:axId val="-1074345056"/>
      </c:lineChart>
      <c:catAx>
        <c:axId val="-1074361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0743450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0743450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074361376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2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32E-44A2-9B14-FF6BAA8A53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74373344"/>
        <c:axId val="-1074355936"/>
      </c:lineChart>
      <c:catAx>
        <c:axId val="-1074373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0743559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0743559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07437334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2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92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408-430C-8073-CA8142296893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408-430C-8073-CA8142296893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F408-430C-8073-CA81422968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74372800"/>
        <c:axId val="-1074350496"/>
      </c:lineChart>
      <c:catAx>
        <c:axId val="-1074372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0743504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0743504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074372800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2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2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1CF-4792-9B08-599189414D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74355392"/>
        <c:axId val="-1074366816"/>
      </c:lineChart>
      <c:catAx>
        <c:axId val="-1074355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0743668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0743668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07435539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8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680365296803665E-2"/>
          <c:y val="0"/>
          <c:w val="0.6803652968036529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BD1-4025-89F0-35B6245F6CA1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BD1-4025-89F0-35B6245F6CA1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FBD1-4025-89F0-35B6245F6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98445056"/>
        <c:axId val="-1098440160"/>
      </c:lineChart>
      <c:catAx>
        <c:axId val="-1098445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0984401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0984401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098445056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6B4-4CC9-9E7F-E37CC7E402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98446144"/>
        <c:axId val="-1098437984"/>
      </c:lineChart>
      <c:catAx>
        <c:axId val="-1098446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0984379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0984379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09844614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110-4F2D-9D7E-8A45DDF11D94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110-4F2D-9D7E-8A45DDF11D94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110-4F2D-9D7E-8A45DDF11D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98440704"/>
        <c:axId val="-1098439616"/>
      </c:lineChart>
      <c:catAx>
        <c:axId val="-1098440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0984396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0984396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098440704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4F1-4307-9124-7F84FA51E9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98435264"/>
        <c:axId val="-1098445600"/>
      </c:lineChart>
      <c:catAx>
        <c:axId val="-1098435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0984456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0984456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0984352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748283752860413E-2"/>
          <c:y val="0"/>
          <c:w val="0.679633867276887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984-4A07-A7B8-124A6C2141D2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984-4A07-A7B8-124A6C2141D2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984-4A07-A7B8-124A6C2141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98446688"/>
        <c:axId val="-1098436896"/>
      </c:lineChart>
      <c:catAx>
        <c:axId val="-1098446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0984368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0984368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098446688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E8F-4F6E-A18E-924E017775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98444512"/>
        <c:axId val="-1098443968"/>
      </c:lineChart>
      <c:catAx>
        <c:axId val="-1098444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0984439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0984439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09844451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BC9-4FFB-8CB2-3881D69679D3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BC9-4FFB-8CB2-3881D69679D3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BC9-4FFB-8CB2-3881D69679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98442880"/>
        <c:axId val="-1098439072"/>
      </c:lineChart>
      <c:catAx>
        <c:axId val="-1098442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0984390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0984390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098442880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680365296803651E-2"/>
          <c:y val="0"/>
          <c:w val="0.6803652968036529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C79-43C4-948E-ABBAD5198D86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C79-43C4-948E-ABBAD5198D86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C79-43C4-948E-ABBAD5198D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99581904"/>
        <c:axId val="-1099581360"/>
      </c:lineChart>
      <c:catAx>
        <c:axId val="-1099581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0995813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0995813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099581904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9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926-4824-92C5-33650B1A43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98437440"/>
        <c:axId val="-1096716880"/>
      </c:lineChart>
      <c:catAx>
        <c:axId val="-1098437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0967168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0967168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09843744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92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F98-4E55-BE42-128DEADF8C11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F98-4E55-BE42-128DEADF8C11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F98-4E55-BE42-128DEADF8C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96702192"/>
        <c:axId val="-1096707632"/>
      </c:lineChart>
      <c:catAx>
        <c:axId val="-1096702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0967076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0967076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096702192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2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2CE-422B-87FF-8C146CAD5B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96713072"/>
        <c:axId val="-1096703824"/>
      </c:lineChart>
      <c:catAx>
        <c:axId val="-1096713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0967038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0967038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09671307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8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39E-4F93-B7CF-321EAEB068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96707088"/>
        <c:axId val="-1096712528"/>
      </c:lineChart>
      <c:catAx>
        <c:axId val="-1096707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0967125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0967125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09670708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37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145-4123-96C1-0CA470915D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96715248"/>
        <c:axId val="-1096706000"/>
      </c:lineChart>
      <c:catAx>
        <c:axId val="-1096715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0967060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0967060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09671524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6E5-446E-B7BE-D5AC6A3EA1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96705456"/>
        <c:axId val="-1096701648"/>
      </c:lineChart>
      <c:catAx>
        <c:axId val="-1096705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0967016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0967016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09670545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680365296803665E-2"/>
          <c:y val="0"/>
          <c:w val="0.6803652968036529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155-4E10-8BC8-3F5405F17CF1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155-4E10-8BC8-3F5405F17CF1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155-4E10-8BC8-3F5405F17C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96715792"/>
        <c:axId val="-1096714704"/>
      </c:lineChart>
      <c:catAx>
        <c:axId val="-1096715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0967147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0967147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096715792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C3E-42D8-A44D-0E5CD0D370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96714160"/>
        <c:axId val="-1096702736"/>
      </c:lineChart>
      <c:catAx>
        <c:axId val="-1096714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0967027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0967027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09671416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EA6-47AA-9AD9-49BF5D5057D1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EA6-47AA-9AD9-49BF5D5057D1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EA6-47AA-9AD9-49BF5D5057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96713616"/>
        <c:axId val="-1096716336"/>
      </c:lineChart>
      <c:catAx>
        <c:axId val="-1096713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0967163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0967163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096713616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B55-4A31-AC1E-EBBC4A0F94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96711440"/>
        <c:axId val="-1096703280"/>
      </c:lineChart>
      <c:catAx>
        <c:axId val="-1096711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0967032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0967032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09671144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abd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Sheet1!#REF!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8D5-47E0-9DC9-C43DE0417F86}"/>
            </c:ext>
          </c:extLst>
        </c:ser>
        <c:ser>
          <c:idx val="1"/>
          <c:order val="1"/>
          <c:tx>
            <c:v>Sheet1!#REF!</c:v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8D5-47E0-9DC9-C43DE0417F86}"/>
            </c:ext>
          </c:extLst>
        </c:ser>
        <c:ser>
          <c:idx val="2"/>
          <c:order val="2"/>
          <c:tx>
            <c:v>Sheet1!#REF!</c:v>
          </c:tx>
          <c:spPr>
            <a:ln w="28575">
              <a:noFill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8D5-47E0-9DC9-C43DE0417F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99584624"/>
        <c:axId val="-1099587888"/>
      </c:scatterChart>
      <c:valAx>
        <c:axId val="-1099584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aa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099587888"/>
        <c:crosses val="autoZero"/>
        <c:crossBetween val="midCat"/>
      </c:valAx>
      <c:valAx>
        <c:axId val="-10995878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bb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09958462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9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748283752860413E-2"/>
          <c:y val="0"/>
          <c:w val="0.679633867276887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AE7-4DF8-9F9C-37224C03F004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AE7-4DF8-9F9C-37224C03F004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AE7-4DF8-9F9C-37224C03F0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96711984"/>
        <c:axId val="-1096710896"/>
      </c:lineChart>
      <c:catAx>
        <c:axId val="-1096711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0967108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0967108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096711984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F4D-49FA-9DF7-92AE6FF6C6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96710352"/>
        <c:axId val="-1096706544"/>
      </c:lineChart>
      <c:catAx>
        <c:axId val="-1096710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0967065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0967065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09671035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7B3-4B4D-BCCB-37CFB36B6AD5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7B3-4B4D-BCCB-37CFB36B6AD5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7B3-4B4D-BCCB-37CFB36B6A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96709808"/>
        <c:axId val="-1096708720"/>
      </c:lineChart>
      <c:catAx>
        <c:axId val="-1096709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0967087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0967087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096709808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6AC-40EC-BA0B-87B5F2B80E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96709264"/>
        <c:axId val="-1096704912"/>
      </c:lineChart>
      <c:catAx>
        <c:axId val="-1096709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0967049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0967049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0967092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92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975-4771-87A2-57E77FDF74BB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975-4771-87A2-57E77FDF74BB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975-4771-87A2-57E77FDF74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96708176"/>
        <c:axId val="-1096704368"/>
      </c:lineChart>
      <c:catAx>
        <c:axId val="-1096708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0967043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0967043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096708176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2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49B-4CFD-9BB5-9A23A54BD1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94902240"/>
        <c:axId val="-1094908768"/>
      </c:lineChart>
      <c:catAx>
        <c:axId val="-1094902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0949087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0949087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09490224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8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B01-4965-AD62-C68DCF3AC0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94905504"/>
        <c:axId val="-1094897888"/>
      </c:lineChart>
      <c:catAx>
        <c:axId val="-1094905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0948978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0948978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09490550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B5E-4403-B169-9666667B07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94900064"/>
        <c:axId val="-1094898432"/>
      </c:lineChart>
      <c:catAx>
        <c:axId val="-1094900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0948984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0948984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0949000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680365296803665E-2"/>
          <c:y val="0"/>
          <c:w val="0.6803652968036529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E7D-4F92-A74B-8F826F542477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E7D-4F92-A74B-8F826F542477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E7D-4F92-A74B-8F826F5424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94901696"/>
        <c:axId val="-1094904960"/>
      </c:lineChart>
      <c:catAx>
        <c:axId val="-1094901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0949049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0949049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094901696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68B-403E-958C-29DE8A06AA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94904416"/>
        <c:axId val="-1094901152"/>
      </c:lineChart>
      <c:catAx>
        <c:axId val="-1094904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0949011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0949011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09490441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603-498C-8EE6-92BC7D60A8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99587344"/>
        <c:axId val="-1099575920"/>
      </c:lineChart>
      <c:catAx>
        <c:axId val="-1099587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0995759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0995759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-109958734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81F-4FAE-A7DB-580BFF5BBAB8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81F-4FAE-A7DB-580BFF5BBAB8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81F-4FAE-A7DB-580BFF5BBA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94899520"/>
        <c:axId val="-1094908224"/>
      </c:lineChart>
      <c:catAx>
        <c:axId val="-1094899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0949082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0949082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094899520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A1E-4B0B-84D8-7E1EDA3486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94897344"/>
        <c:axId val="-1094907680"/>
      </c:lineChart>
      <c:catAx>
        <c:axId val="-1094897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0949076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0949076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09489734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748283752860413E-2"/>
          <c:y val="0"/>
          <c:w val="0.679633867276887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C70-449C-83D0-73F63BF4D2A9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C70-449C-83D0-73F63BF4D2A9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C70-449C-83D0-73F63BF4D2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94895712"/>
        <c:axId val="-1094909312"/>
      </c:lineChart>
      <c:catAx>
        <c:axId val="-1094895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0949093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0949093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094895712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1C7-425B-A9D4-8241B50B63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94894624"/>
        <c:axId val="-1094898976"/>
      </c:lineChart>
      <c:catAx>
        <c:axId val="-1094894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0948989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0948989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09489462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1BA-44F7-8FB4-84DD0671A874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1BA-44F7-8FB4-84DD0671A874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1BA-44F7-8FB4-84DD0671A8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94903872"/>
        <c:axId val="-1094896800"/>
      </c:lineChart>
      <c:catAx>
        <c:axId val="-1094903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0948968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0948968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094903872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F6C-4D22-A079-9E8B424F1F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94907136"/>
        <c:axId val="-1094906048"/>
      </c:lineChart>
      <c:catAx>
        <c:axId val="-1094907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0949060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0949060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09490713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92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EB1-4472-81C3-36B199F99896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EB1-4472-81C3-36B199F99896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EB1-4472-81C3-36B199F998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94909856"/>
        <c:axId val="-1094906592"/>
      </c:lineChart>
      <c:catAx>
        <c:axId val="-1094909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0949065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0949065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094909856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2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CD6-4969-B2F6-C0C870D62F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94900608"/>
        <c:axId val="-1094903328"/>
      </c:lineChart>
      <c:catAx>
        <c:axId val="-1094900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0949033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0949033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09490060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8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 sz="1000" b="1" i="0" baseline="0">
                <a:effectLst/>
              </a:rPr>
              <a:t>Trend chart of </a:t>
            </a:r>
            <a:r>
              <a:rPr lang="en-GB" sz="1000" b="1" i="0" baseline="0">
                <a:effectLst/>
              </a:rPr>
              <a:t>micobiological</a:t>
            </a:r>
            <a:r>
              <a:rPr lang="en-US" sz="1000" b="1" i="0" baseline="0">
                <a:effectLst/>
              </a:rPr>
              <a:t> monitoring </a:t>
            </a:r>
            <a:endParaRPr lang="en-US" sz="1000">
              <a:effectLst/>
            </a:endParaRPr>
          </a:p>
          <a:p>
            <a:pPr>
              <a:defRPr sz="1200" b="1"/>
            </a:pPr>
            <a:r>
              <a:rPr lang="en-US" sz="1000" b="1" i="0" baseline="0">
                <a:effectLst/>
              </a:rPr>
              <a:t>(</a:t>
            </a:r>
            <a:r>
              <a:rPr lang="fr-FR" sz="1000" b="1" i="0" baseline="0">
                <a:effectLst/>
              </a:rPr>
              <a:t>Surface sampling method</a:t>
            </a:r>
            <a:r>
              <a:rPr lang="en-US" sz="1000" b="1" i="0" baseline="0">
                <a:effectLst/>
              </a:rPr>
              <a:t>) Return room 2 (aseptic area) (11078) </a:t>
            </a:r>
            <a:endParaRPr lang="en-US" sz="1000">
              <a:effectLst/>
            </a:endParaRPr>
          </a:p>
        </c:rich>
      </c:tx>
      <c:layout>
        <c:manualLayout>
          <c:xMode val="edge"/>
          <c:yMode val="edge"/>
          <c:x val="0.25103097961811371"/>
          <c:y val="3.5937815465374519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4.0978293554889786E-2"/>
          <c:y val="0.16011673366004076"/>
          <c:w val="0.79485336072121415"/>
          <c:h val="0.63545876695483006"/>
        </c:manualLayout>
      </c:layout>
      <c:barChart>
        <c:barDir val="col"/>
        <c:grouping val="clustered"/>
        <c:varyColors val="0"/>
        <c:ser>
          <c:idx val="6"/>
          <c:order val="9"/>
          <c:tx>
            <c:strRef>
              <c:f>'Return room 2 (11078)'!$J$11</c:f>
              <c:strCache>
                <c:ptCount val="1"/>
                <c:pt idx="0">
                  <c:v>cột</c:v>
                </c:pt>
              </c:strCache>
              <c:extLst xmlns:c15="http://schemas.microsoft.com/office/drawing/2012/chart" xmlns:c16r2="http://schemas.microsoft.com/office/drawing/2015/06/chart"/>
            </c:strRef>
          </c:tx>
          <c:spPr>
            <a:solidFill>
              <a:schemeClr val="bg1">
                <a:lumMod val="65000"/>
              </a:schemeClr>
            </a:solidFill>
            <a:ln w="12700"/>
          </c:spPr>
          <c:invertIfNegative val="0"/>
          <c:dPt>
            <c:idx val="12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 w="12700"/>
            </c:spPr>
          </c:dPt>
          <c:val>
            <c:numRef>
              <c:f>'Return room 2 (11078)'!$J$13:$J$63</c:f>
              <c:numCache>
                <c:formatCode>General</c:formatCode>
                <c:ptCount val="51"/>
                <c:pt idx="25">
                  <c:v>30</c:v>
                </c:pt>
              </c:numCache>
              <c:extLst xmlns:c15="http://schemas.microsoft.com/office/drawing/2012/chart" xmlns:c16r2="http://schemas.microsoft.com/office/drawing/2015/06/chart"/>
            </c:numRef>
          </c:val>
          <c:extLst xmlns:c15="http://schemas.microsoft.com/office/drawing/2012/chart" xmlns:c16r2="http://schemas.microsoft.com/office/drawing/2015/06/chart">
            <c:ext xmlns:c16="http://schemas.microsoft.com/office/drawing/2014/chart" uri="{C3380CC4-5D6E-409C-BE32-E72D297353CC}">
              <c16:uniqueId val="{00000006-76AA-49C9-97F9-7600F912E7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094902784"/>
        <c:axId val="-1094896256"/>
      </c:barChart>
      <c:lineChart>
        <c:grouping val="standard"/>
        <c:varyColors val="0"/>
        <c:ser>
          <c:idx val="7"/>
          <c:order val="0"/>
          <c:tx>
            <c:strRef>
              <c:f>'Return room 2 (11078)'!$I$11</c:f>
              <c:strCache>
                <c:ptCount val="1"/>
                <c:pt idx="0">
                  <c:v>Criteria</c:v>
                </c:pt>
              </c:strCache>
            </c:strRef>
          </c:tx>
          <c:spPr>
            <a:ln w="25400">
              <a:solidFill>
                <a:srgbClr val="00B050"/>
              </a:solidFill>
            </a:ln>
          </c:spPr>
          <c:marker>
            <c:symbol val="none"/>
          </c:marker>
          <c:cat>
            <c:numRef>
              <c:f>'Return room 2 (11078)'!$B$13:$B$63</c:f>
              <c:numCache>
                <c:formatCode>m/d/yyyy</c:formatCode>
                <c:ptCount val="51"/>
                <c:pt idx="0">
                  <c:v>43104</c:v>
                </c:pt>
                <c:pt idx="1">
                  <c:v>43117</c:v>
                </c:pt>
                <c:pt idx="2">
                  <c:v>43133</c:v>
                </c:pt>
                <c:pt idx="3">
                  <c:v>43145</c:v>
                </c:pt>
                <c:pt idx="4">
                  <c:v>43159</c:v>
                </c:pt>
                <c:pt idx="5">
                  <c:v>43174</c:v>
                </c:pt>
                <c:pt idx="6">
                  <c:v>43187</c:v>
                </c:pt>
                <c:pt idx="7">
                  <c:v>43201</c:v>
                </c:pt>
                <c:pt idx="8">
                  <c:v>43217</c:v>
                </c:pt>
                <c:pt idx="9">
                  <c:v>43231</c:v>
                </c:pt>
                <c:pt idx="10">
                  <c:v>43245</c:v>
                </c:pt>
                <c:pt idx="11">
                  <c:v>43259</c:v>
                </c:pt>
                <c:pt idx="12">
                  <c:v>43273</c:v>
                </c:pt>
                <c:pt idx="13">
                  <c:v>43288</c:v>
                </c:pt>
                <c:pt idx="14">
                  <c:v>43301</c:v>
                </c:pt>
                <c:pt idx="15">
                  <c:v>43315</c:v>
                </c:pt>
                <c:pt idx="16">
                  <c:v>43328</c:v>
                </c:pt>
                <c:pt idx="17">
                  <c:v>43342</c:v>
                </c:pt>
                <c:pt idx="18">
                  <c:v>43355</c:v>
                </c:pt>
                <c:pt idx="19">
                  <c:v>43369</c:v>
                </c:pt>
                <c:pt idx="20">
                  <c:v>43383</c:v>
                </c:pt>
                <c:pt idx="21">
                  <c:v>43398</c:v>
                </c:pt>
                <c:pt idx="22">
                  <c:v>43412</c:v>
                </c:pt>
                <c:pt idx="23">
                  <c:v>43427</c:v>
                </c:pt>
                <c:pt idx="24">
                  <c:v>43438</c:v>
                </c:pt>
                <c:pt idx="25">
                  <c:v>43452</c:v>
                </c:pt>
                <c:pt idx="26" formatCode="dd/mm/yy;@">
                  <c:v>43467</c:v>
                </c:pt>
                <c:pt idx="27" formatCode="dd/mm/yy;@">
                  <c:v>43481</c:v>
                </c:pt>
                <c:pt idx="28" formatCode="dd/mm/yy;@">
                  <c:v>43509</c:v>
                </c:pt>
                <c:pt idx="29" formatCode="dd/mm/yy;@">
                  <c:v>43523</c:v>
                </c:pt>
                <c:pt idx="30" formatCode="dd/mm/yy;@">
                  <c:v>43537</c:v>
                </c:pt>
                <c:pt idx="31" formatCode="dd/mm/yy;@">
                  <c:v>43552</c:v>
                </c:pt>
                <c:pt idx="32" formatCode="dd/mm/yy;@">
                  <c:v>43565</c:v>
                </c:pt>
                <c:pt idx="33" formatCode="dd/mm/yy;@">
                  <c:v>43580</c:v>
                </c:pt>
                <c:pt idx="34" formatCode="dd/mm/yy;@">
                  <c:v>43594</c:v>
                </c:pt>
                <c:pt idx="35" formatCode="dd/mm/yy;@">
                  <c:v>43609</c:v>
                </c:pt>
                <c:pt idx="36" formatCode="dd/mm/yy;@">
                  <c:v>43622</c:v>
                </c:pt>
                <c:pt idx="37" formatCode="dd/mm/yy;@">
                  <c:v>43636</c:v>
                </c:pt>
                <c:pt idx="38" formatCode="dd/mm/yy;@">
                  <c:v>43650</c:v>
                </c:pt>
                <c:pt idx="39" formatCode="dd/mm/yy;@">
                  <c:v>43664</c:v>
                </c:pt>
                <c:pt idx="40" formatCode="dd/mm/yy;@">
                  <c:v>43678</c:v>
                </c:pt>
                <c:pt idx="41" formatCode="dd/mm/yy;@">
                  <c:v>43692</c:v>
                </c:pt>
                <c:pt idx="42" formatCode="dd/mm/yy;@">
                  <c:v>43706</c:v>
                </c:pt>
                <c:pt idx="43">
                  <c:v>43720</c:v>
                </c:pt>
                <c:pt idx="44">
                  <c:v>43734</c:v>
                </c:pt>
                <c:pt idx="45">
                  <c:v>43748</c:v>
                </c:pt>
                <c:pt idx="46">
                  <c:v>43762</c:v>
                </c:pt>
                <c:pt idx="47">
                  <c:v>43776</c:v>
                </c:pt>
                <c:pt idx="48">
                  <c:v>43789</c:v>
                </c:pt>
                <c:pt idx="49">
                  <c:v>43803</c:v>
                </c:pt>
                <c:pt idx="50">
                  <c:v>43817</c:v>
                </c:pt>
              </c:numCache>
            </c:numRef>
          </c:cat>
          <c:val>
            <c:numRef>
              <c:f>'Return room 2 (11078)'!$I$13:$I$63</c:f>
            </c:numRef>
          </c:val>
          <c:smooth val="0"/>
        </c:ser>
        <c:ser>
          <c:idx val="0"/>
          <c:order val="1"/>
          <c:tx>
            <c:strRef>
              <c:f>'Return room 2 (11078)'!$M$12</c:f>
              <c:strCache>
                <c:ptCount val="1"/>
                <c:pt idx="0">
                  <c:v>Action limit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'Return room 2 (11078)'!$B$13:$B$63</c:f>
              <c:numCache>
                <c:formatCode>m/d/yyyy</c:formatCode>
                <c:ptCount val="51"/>
                <c:pt idx="0">
                  <c:v>43104</c:v>
                </c:pt>
                <c:pt idx="1">
                  <c:v>43117</c:v>
                </c:pt>
                <c:pt idx="2">
                  <c:v>43133</c:v>
                </c:pt>
                <c:pt idx="3">
                  <c:v>43145</c:v>
                </c:pt>
                <c:pt idx="4">
                  <c:v>43159</c:v>
                </c:pt>
                <c:pt idx="5">
                  <c:v>43174</c:v>
                </c:pt>
                <c:pt idx="6">
                  <c:v>43187</c:v>
                </c:pt>
                <c:pt idx="7">
                  <c:v>43201</c:v>
                </c:pt>
                <c:pt idx="8">
                  <c:v>43217</c:v>
                </c:pt>
                <c:pt idx="9">
                  <c:v>43231</c:v>
                </c:pt>
                <c:pt idx="10">
                  <c:v>43245</c:v>
                </c:pt>
                <c:pt idx="11">
                  <c:v>43259</c:v>
                </c:pt>
                <c:pt idx="12">
                  <c:v>43273</c:v>
                </c:pt>
                <c:pt idx="13">
                  <c:v>43288</c:v>
                </c:pt>
                <c:pt idx="14">
                  <c:v>43301</c:v>
                </c:pt>
                <c:pt idx="15">
                  <c:v>43315</c:v>
                </c:pt>
                <c:pt idx="16">
                  <c:v>43328</c:v>
                </c:pt>
                <c:pt idx="17">
                  <c:v>43342</c:v>
                </c:pt>
                <c:pt idx="18">
                  <c:v>43355</c:v>
                </c:pt>
                <c:pt idx="19">
                  <c:v>43369</c:v>
                </c:pt>
                <c:pt idx="20">
                  <c:v>43383</c:v>
                </c:pt>
                <c:pt idx="21">
                  <c:v>43398</c:v>
                </c:pt>
                <c:pt idx="22">
                  <c:v>43412</c:v>
                </c:pt>
                <c:pt idx="23">
                  <c:v>43427</c:v>
                </c:pt>
                <c:pt idx="24">
                  <c:v>43438</c:v>
                </c:pt>
                <c:pt idx="25">
                  <c:v>43452</c:v>
                </c:pt>
                <c:pt idx="26" formatCode="dd/mm/yy;@">
                  <c:v>43467</c:v>
                </c:pt>
                <c:pt idx="27" formatCode="dd/mm/yy;@">
                  <c:v>43481</c:v>
                </c:pt>
                <c:pt idx="28" formatCode="dd/mm/yy;@">
                  <c:v>43509</c:v>
                </c:pt>
                <c:pt idx="29" formatCode="dd/mm/yy;@">
                  <c:v>43523</c:v>
                </c:pt>
                <c:pt idx="30" formatCode="dd/mm/yy;@">
                  <c:v>43537</c:v>
                </c:pt>
                <c:pt idx="31" formatCode="dd/mm/yy;@">
                  <c:v>43552</c:v>
                </c:pt>
                <c:pt idx="32" formatCode="dd/mm/yy;@">
                  <c:v>43565</c:v>
                </c:pt>
                <c:pt idx="33" formatCode="dd/mm/yy;@">
                  <c:v>43580</c:v>
                </c:pt>
                <c:pt idx="34" formatCode="dd/mm/yy;@">
                  <c:v>43594</c:v>
                </c:pt>
                <c:pt idx="35" formatCode="dd/mm/yy;@">
                  <c:v>43609</c:v>
                </c:pt>
                <c:pt idx="36" formatCode="dd/mm/yy;@">
                  <c:v>43622</c:v>
                </c:pt>
                <c:pt idx="37" formatCode="dd/mm/yy;@">
                  <c:v>43636</c:v>
                </c:pt>
                <c:pt idx="38" formatCode="dd/mm/yy;@">
                  <c:v>43650</c:v>
                </c:pt>
                <c:pt idx="39" formatCode="dd/mm/yy;@">
                  <c:v>43664</c:v>
                </c:pt>
                <c:pt idx="40" formatCode="dd/mm/yy;@">
                  <c:v>43678</c:v>
                </c:pt>
                <c:pt idx="41" formatCode="dd/mm/yy;@">
                  <c:v>43692</c:v>
                </c:pt>
                <c:pt idx="42" formatCode="dd/mm/yy;@">
                  <c:v>43706</c:v>
                </c:pt>
                <c:pt idx="43">
                  <c:v>43720</c:v>
                </c:pt>
                <c:pt idx="44">
                  <c:v>43734</c:v>
                </c:pt>
                <c:pt idx="45">
                  <c:v>43748</c:v>
                </c:pt>
                <c:pt idx="46">
                  <c:v>43762</c:v>
                </c:pt>
                <c:pt idx="47">
                  <c:v>43776</c:v>
                </c:pt>
                <c:pt idx="48">
                  <c:v>43789</c:v>
                </c:pt>
                <c:pt idx="49">
                  <c:v>43803</c:v>
                </c:pt>
                <c:pt idx="50">
                  <c:v>43817</c:v>
                </c:pt>
              </c:numCache>
            </c:numRef>
          </c:cat>
          <c:val>
            <c:numRef>
              <c:f>'Return room 2 (11078)'!$M$13:$M$63</c:f>
              <c:numCache>
                <c:formatCode>General</c:formatCode>
                <c:ptCount val="51"/>
                <c:pt idx="0">
                  <c:v>13</c:v>
                </c:pt>
                <c:pt idx="1">
                  <c:v>13</c:v>
                </c:pt>
                <c:pt idx="2">
                  <c:v>13</c:v>
                </c:pt>
                <c:pt idx="3">
                  <c:v>13</c:v>
                </c:pt>
                <c:pt idx="4">
                  <c:v>13</c:v>
                </c:pt>
                <c:pt idx="5">
                  <c:v>13</c:v>
                </c:pt>
                <c:pt idx="6">
                  <c:v>13</c:v>
                </c:pt>
                <c:pt idx="7">
                  <c:v>13</c:v>
                </c:pt>
                <c:pt idx="8">
                  <c:v>13</c:v>
                </c:pt>
                <c:pt idx="9">
                  <c:v>13</c:v>
                </c:pt>
                <c:pt idx="10">
                  <c:v>13</c:v>
                </c:pt>
                <c:pt idx="11">
                  <c:v>13</c:v>
                </c:pt>
                <c:pt idx="12">
                  <c:v>13</c:v>
                </c:pt>
                <c:pt idx="13">
                  <c:v>13</c:v>
                </c:pt>
                <c:pt idx="14">
                  <c:v>13</c:v>
                </c:pt>
                <c:pt idx="15">
                  <c:v>13</c:v>
                </c:pt>
                <c:pt idx="16">
                  <c:v>13</c:v>
                </c:pt>
                <c:pt idx="17">
                  <c:v>13</c:v>
                </c:pt>
                <c:pt idx="18">
                  <c:v>13</c:v>
                </c:pt>
                <c:pt idx="19">
                  <c:v>13</c:v>
                </c:pt>
                <c:pt idx="20">
                  <c:v>13</c:v>
                </c:pt>
                <c:pt idx="21">
                  <c:v>13</c:v>
                </c:pt>
                <c:pt idx="22">
                  <c:v>13</c:v>
                </c:pt>
                <c:pt idx="23">
                  <c:v>13</c:v>
                </c:pt>
                <c:pt idx="24">
                  <c:v>13</c:v>
                </c:pt>
                <c:pt idx="25">
                  <c:v>13</c:v>
                </c:pt>
                <c:pt idx="26">
                  <c:v>13</c:v>
                </c:pt>
                <c:pt idx="27">
                  <c:v>13</c:v>
                </c:pt>
                <c:pt idx="28">
                  <c:v>13</c:v>
                </c:pt>
                <c:pt idx="29">
                  <c:v>13</c:v>
                </c:pt>
                <c:pt idx="30">
                  <c:v>13</c:v>
                </c:pt>
                <c:pt idx="31">
                  <c:v>13</c:v>
                </c:pt>
                <c:pt idx="32">
                  <c:v>13</c:v>
                </c:pt>
                <c:pt idx="33">
                  <c:v>13</c:v>
                </c:pt>
                <c:pt idx="34">
                  <c:v>13</c:v>
                </c:pt>
                <c:pt idx="35">
                  <c:v>13</c:v>
                </c:pt>
                <c:pt idx="36">
                  <c:v>13</c:v>
                </c:pt>
                <c:pt idx="37">
                  <c:v>13</c:v>
                </c:pt>
                <c:pt idx="38">
                  <c:v>13</c:v>
                </c:pt>
                <c:pt idx="39">
                  <c:v>13</c:v>
                </c:pt>
                <c:pt idx="40">
                  <c:v>13</c:v>
                </c:pt>
                <c:pt idx="41">
                  <c:v>13</c:v>
                </c:pt>
                <c:pt idx="42">
                  <c:v>13</c:v>
                </c:pt>
                <c:pt idx="43">
                  <c:v>13</c:v>
                </c:pt>
                <c:pt idx="44">
                  <c:v>13</c:v>
                </c:pt>
                <c:pt idx="45">
                  <c:v>13</c:v>
                </c:pt>
                <c:pt idx="46">
                  <c:v>13</c:v>
                </c:pt>
                <c:pt idx="47">
                  <c:v>13</c:v>
                </c:pt>
                <c:pt idx="48">
                  <c:v>13</c:v>
                </c:pt>
                <c:pt idx="49">
                  <c:v>13</c:v>
                </c:pt>
                <c:pt idx="50">
                  <c:v>13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6AA-49C9-97F9-7600F912E7F0}"/>
            </c:ext>
          </c:extLst>
        </c:ser>
        <c:ser>
          <c:idx val="1"/>
          <c:order val="2"/>
          <c:tx>
            <c:strRef>
              <c:f>'Return room 2 (11078)'!$L$12</c:f>
              <c:strCache>
                <c:ptCount val="1"/>
                <c:pt idx="0">
                  <c:v>Alert limit</c:v>
                </c:pt>
              </c:strCache>
            </c:strRef>
          </c:tx>
          <c:spPr>
            <a:ln w="25400">
              <a:solidFill>
                <a:srgbClr val="FFC000"/>
              </a:solidFill>
            </a:ln>
          </c:spPr>
          <c:marker>
            <c:symbol val="none"/>
          </c:marker>
          <c:cat>
            <c:numRef>
              <c:f>'Return room 2 (11078)'!$B$13:$B$63</c:f>
              <c:numCache>
                <c:formatCode>m/d/yyyy</c:formatCode>
                <c:ptCount val="51"/>
                <c:pt idx="0">
                  <c:v>43104</c:v>
                </c:pt>
                <c:pt idx="1">
                  <c:v>43117</c:v>
                </c:pt>
                <c:pt idx="2">
                  <c:v>43133</c:v>
                </c:pt>
                <c:pt idx="3">
                  <c:v>43145</c:v>
                </c:pt>
                <c:pt idx="4">
                  <c:v>43159</c:v>
                </c:pt>
                <c:pt idx="5">
                  <c:v>43174</c:v>
                </c:pt>
                <c:pt idx="6">
                  <c:v>43187</c:v>
                </c:pt>
                <c:pt idx="7">
                  <c:v>43201</c:v>
                </c:pt>
                <c:pt idx="8">
                  <c:v>43217</c:v>
                </c:pt>
                <c:pt idx="9">
                  <c:v>43231</c:v>
                </c:pt>
                <c:pt idx="10">
                  <c:v>43245</c:v>
                </c:pt>
                <c:pt idx="11">
                  <c:v>43259</c:v>
                </c:pt>
                <c:pt idx="12">
                  <c:v>43273</c:v>
                </c:pt>
                <c:pt idx="13">
                  <c:v>43288</c:v>
                </c:pt>
                <c:pt idx="14">
                  <c:v>43301</c:v>
                </c:pt>
                <c:pt idx="15">
                  <c:v>43315</c:v>
                </c:pt>
                <c:pt idx="16">
                  <c:v>43328</c:v>
                </c:pt>
                <c:pt idx="17">
                  <c:v>43342</c:v>
                </c:pt>
                <c:pt idx="18">
                  <c:v>43355</c:v>
                </c:pt>
                <c:pt idx="19">
                  <c:v>43369</c:v>
                </c:pt>
                <c:pt idx="20">
                  <c:v>43383</c:v>
                </c:pt>
                <c:pt idx="21">
                  <c:v>43398</c:v>
                </c:pt>
                <c:pt idx="22">
                  <c:v>43412</c:v>
                </c:pt>
                <c:pt idx="23">
                  <c:v>43427</c:v>
                </c:pt>
                <c:pt idx="24">
                  <c:v>43438</c:v>
                </c:pt>
                <c:pt idx="25">
                  <c:v>43452</c:v>
                </c:pt>
                <c:pt idx="26" formatCode="dd/mm/yy;@">
                  <c:v>43467</c:v>
                </c:pt>
                <c:pt idx="27" formatCode="dd/mm/yy;@">
                  <c:v>43481</c:v>
                </c:pt>
                <c:pt idx="28" formatCode="dd/mm/yy;@">
                  <c:v>43509</c:v>
                </c:pt>
                <c:pt idx="29" formatCode="dd/mm/yy;@">
                  <c:v>43523</c:v>
                </c:pt>
                <c:pt idx="30" formatCode="dd/mm/yy;@">
                  <c:v>43537</c:v>
                </c:pt>
                <c:pt idx="31" formatCode="dd/mm/yy;@">
                  <c:v>43552</c:v>
                </c:pt>
                <c:pt idx="32" formatCode="dd/mm/yy;@">
                  <c:v>43565</c:v>
                </c:pt>
                <c:pt idx="33" formatCode="dd/mm/yy;@">
                  <c:v>43580</c:v>
                </c:pt>
                <c:pt idx="34" formatCode="dd/mm/yy;@">
                  <c:v>43594</c:v>
                </c:pt>
                <c:pt idx="35" formatCode="dd/mm/yy;@">
                  <c:v>43609</c:v>
                </c:pt>
                <c:pt idx="36" formatCode="dd/mm/yy;@">
                  <c:v>43622</c:v>
                </c:pt>
                <c:pt idx="37" formatCode="dd/mm/yy;@">
                  <c:v>43636</c:v>
                </c:pt>
                <c:pt idx="38" formatCode="dd/mm/yy;@">
                  <c:v>43650</c:v>
                </c:pt>
                <c:pt idx="39" formatCode="dd/mm/yy;@">
                  <c:v>43664</c:v>
                </c:pt>
                <c:pt idx="40" formatCode="dd/mm/yy;@">
                  <c:v>43678</c:v>
                </c:pt>
                <c:pt idx="41" formatCode="dd/mm/yy;@">
                  <c:v>43692</c:v>
                </c:pt>
                <c:pt idx="42" formatCode="dd/mm/yy;@">
                  <c:v>43706</c:v>
                </c:pt>
                <c:pt idx="43">
                  <c:v>43720</c:v>
                </c:pt>
                <c:pt idx="44">
                  <c:v>43734</c:v>
                </c:pt>
                <c:pt idx="45">
                  <c:v>43748</c:v>
                </c:pt>
                <c:pt idx="46">
                  <c:v>43762</c:v>
                </c:pt>
                <c:pt idx="47">
                  <c:v>43776</c:v>
                </c:pt>
                <c:pt idx="48">
                  <c:v>43789</c:v>
                </c:pt>
                <c:pt idx="49">
                  <c:v>43803</c:v>
                </c:pt>
                <c:pt idx="50">
                  <c:v>43817</c:v>
                </c:pt>
              </c:numCache>
            </c:numRef>
          </c:cat>
          <c:val>
            <c:numRef>
              <c:f>'Return room 2 (11078)'!$L$13:$L$63</c:f>
              <c:numCache>
                <c:formatCode>General</c:formatCode>
                <c:ptCount val="51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6AA-49C9-97F9-7600F912E7F0}"/>
            </c:ext>
          </c:extLst>
        </c:ser>
        <c:ser>
          <c:idx val="5"/>
          <c:order val="3"/>
          <c:tx>
            <c:strRef>
              <c:f>'Return room 2 (11078)'!$F$11</c:f>
              <c:strCache>
                <c:ptCount val="1"/>
                <c:pt idx="0">
                  <c:v>11078_R1</c:v>
                </c:pt>
              </c:strCache>
              <c:extLst xmlns:c16r2="http://schemas.microsoft.com/office/drawing/2015/06/chart" xmlns:c15="http://schemas.microsoft.com/office/drawing/2012/chart"/>
            </c:strRef>
          </c:tx>
          <c:spPr>
            <a:ln w="12700"/>
          </c:spPr>
          <c:marker>
            <c:symbol val="x"/>
            <c:size val="3"/>
          </c:marker>
          <c:cat>
            <c:numRef>
              <c:f>'Return room 2 (11078)'!$B$13:$B$63</c:f>
              <c:numCache>
                <c:formatCode>m/d/yyyy</c:formatCode>
                <c:ptCount val="51"/>
                <c:pt idx="0">
                  <c:v>43104</c:v>
                </c:pt>
                <c:pt idx="1">
                  <c:v>43117</c:v>
                </c:pt>
                <c:pt idx="2">
                  <c:v>43133</c:v>
                </c:pt>
                <c:pt idx="3">
                  <c:v>43145</c:v>
                </c:pt>
                <c:pt idx="4">
                  <c:v>43159</c:v>
                </c:pt>
                <c:pt idx="5">
                  <c:v>43174</c:v>
                </c:pt>
                <c:pt idx="6">
                  <c:v>43187</c:v>
                </c:pt>
                <c:pt idx="7">
                  <c:v>43201</c:v>
                </c:pt>
                <c:pt idx="8">
                  <c:v>43217</c:v>
                </c:pt>
                <c:pt idx="9">
                  <c:v>43231</c:v>
                </c:pt>
                <c:pt idx="10">
                  <c:v>43245</c:v>
                </c:pt>
                <c:pt idx="11">
                  <c:v>43259</c:v>
                </c:pt>
                <c:pt idx="12">
                  <c:v>43273</c:v>
                </c:pt>
                <c:pt idx="13">
                  <c:v>43288</c:v>
                </c:pt>
                <c:pt idx="14">
                  <c:v>43301</c:v>
                </c:pt>
                <c:pt idx="15">
                  <c:v>43315</c:v>
                </c:pt>
                <c:pt idx="16">
                  <c:v>43328</c:v>
                </c:pt>
                <c:pt idx="17">
                  <c:v>43342</c:v>
                </c:pt>
                <c:pt idx="18">
                  <c:v>43355</c:v>
                </c:pt>
                <c:pt idx="19">
                  <c:v>43369</c:v>
                </c:pt>
                <c:pt idx="20">
                  <c:v>43383</c:v>
                </c:pt>
                <c:pt idx="21">
                  <c:v>43398</c:v>
                </c:pt>
                <c:pt idx="22">
                  <c:v>43412</c:v>
                </c:pt>
                <c:pt idx="23">
                  <c:v>43427</c:v>
                </c:pt>
                <c:pt idx="24">
                  <c:v>43438</c:v>
                </c:pt>
                <c:pt idx="25">
                  <c:v>43452</c:v>
                </c:pt>
                <c:pt idx="26" formatCode="dd/mm/yy;@">
                  <c:v>43467</c:v>
                </c:pt>
                <c:pt idx="27" formatCode="dd/mm/yy;@">
                  <c:v>43481</c:v>
                </c:pt>
                <c:pt idx="28" formatCode="dd/mm/yy;@">
                  <c:v>43509</c:v>
                </c:pt>
                <c:pt idx="29" formatCode="dd/mm/yy;@">
                  <c:v>43523</c:v>
                </c:pt>
                <c:pt idx="30" formatCode="dd/mm/yy;@">
                  <c:v>43537</c:v>
                </c:pt>
                <c:pt idx="31" formatCode="dd/mm/yy;@">
                  <c:v>43552</c:v>
                </c:pt>
                <c:pt idx="32" formatCode="dd/mm/yy;@">
                  <c:v>43565</c:v>
                </c:pt>
                <c:pt idx="33" formatCode="dd/mm/yy;@">
                  <c:v>43580</c:v>
                </c:pt>
                <c:pt idx="34" formatCode="dd/mm/yy;@">
                  <c:v>43594</c:v>
                </c:pt>
                <c:pt idx="35" formatCode="dd/mm/yy;@">
                  <c:v>43609</c:v>
                </c:pt>
                <c:pt idx="36" formatCode="dd/mm/yy;@">
                  <c:v>43622</c:v>
                </c:pt>
                <c:pt idx="37" formatCode="dd/mm/yy;@">
                  <c:v>43636</c:v>
                </c:pt>
                <c:pt idx="38" formatCode="dd/mm/yy;@">
                  <c:v>43650</c:v>
                </c:pt>
                <c:pt idx="39" formatCode="dd/mm/yy;@">
                  <c:v>43664</c:v>
                </c:pt>
                <c:pt idx="40" formatCode="dd/mm/yy;@">
                  <c:v>43678</c:v>
                </c:pt>
                <c:pt idx="41" formatCode="dd/mm/yy;@">
                  <c:v>43692</c:v>
                </c:pt>
                <c:pt idx="42" formatCode="dd/mm/yy;@">
                  <c:v>43706</c:v>
                </c:pt>
                <c:pt idx="43">
                  <c:v>43720</c:v>
                </c:pt>
                <c:pt idx="44">
                  <c:v>43734</c:v>
                </c:pt>
                <c:pt idx="45">
                  <c:v>43748</c:v>
                </c:pt>
                <c:pt idx="46">
                  <c:v>43762</c:v>
                </c:pt>
                <c:pt idx="47">
                  <c:v>43776</c:v>
                </c:pt>
                <c:pt idx="48">
                  <c:v>43789</c:v>
                </c:pt>
                <c:pt idx="49">
                  <c:v>43803</c:v>
                </c:pt>
                <c:pt idx="50">
                  <c:v>43817</c:v>
                </c:pt>
              </c:numCache>
            </c:numRef>
          </c:cat>
          <c:val>
            <c:numRef>
              <c:f>'Return room 2 (11078)'!$F$13:$F$63</c:f>
              <c:extLst xmlns:c16r2="http://schemas.microsoft.com/office/drawing/2015/06/chart" xmlns:c15="http://schemas.microsoft.com/office/drawing/2012/chart"/>
            </c:numRef>
          </c:val>
          <c:smooth val="0"/>
          <c:extLst xmlns:c16r2="http://schemas.microsoft.com/office/drawing/2015/06/chart" xmlns:c15="http://schemas.microsoft.com/office/drawing/2012/chart">
            <c:ext xmlns:c16="http://schemas.microsoft.com/office/drawing/2014/chart" uri="{C3380CC4-5D6E-409C-BE32-E72D297353CC}">
              <c16:uniqueId val="{00000005-76AA-49C9-97F9-7600F912E7F0}"/>
            </c:ext>
          </c:extLst>
        </c:ser>
        <c:ser>
          <c:idx val="8"/>
          <c:order val="4"/>
          <c:tx>
            <c:strRef>
              <c:f>'Return room 2 (11078)'!$G$11</c:f>
              <c:strCache>
                <c:ptCount val="1"/>
                <c:pt idx="0">
                  <c:v>11078_R2</c:v>
                </c:pt>
              </c:strCache>
            </c:strRef>
          </c:tx>
          <c:spPr>
            <a:ln w="12700"/>
          </c:spPr>
          <c:marker>
            <c:symbol val="dash"/>
            <c:size val="3"/>
          </c:marker>
          <c:cat>
            <c:numRef>
              <c:f>'Return room 2 (11078)'!$B$13:$B$63</c:f>
              <c:numCache>
                <c:formatCode>m/d/yyyy</c:formatCode>
                <c:ptCount val="51"/>
                <c:pt idx="0">
                  <c:v>43104</c:v>
                </c:pt>
                <c:pt idx="1">
                  <c:v>43117</c:v>
                </c:pt>
                <c:pt idx="2">
                  <c:v>43133</c:v>
                </c:pt>
                <c:pt idx="3">
                  <c:v>43145</c:v>
                </c:pt>
                <c:pt idx="4">
                  <c:v>43159</c:v>
                </c:pt>
                <c:pt idx="5">
                  <c:v>43174</c:v>
                </c:pt>
                <c:pt idx="6">
                  <c:v>43187</c:v>
                </c:pt>
                <c:pt idx="7">
                  <c:v>43201</c:v>
                </c:pt>
                <c:pt idx="8">
                  <c:v>43217</c:v>
                </c:pt>
                <c:pt idx="9">
                  <c:v>43231</c:v>
                </c:pt>
                <c:pt idx="10">
                  <c:v>43245</c:v>
                </c:pt>
                <c:pt idx="11">
                  <c:v>43259</c:v>
                </c:pt>
                <c:pt idx="12">
                  <c:v>43273</c:v>
                </c:pt>
                <c:pt idx="13">
                  <c:v>43288</c:v>
                </c:pt>
                <c:pt idx="14">
                  <c:v>43301</c:v>
                </c:pt>
                <c:pt idx="15">
                  <c:v>43315</c:v>
                </c:pt>
                <c:pt idx="16">
                  <c:v>43328</c:v>
                </c:pt>
                <c:pt idx="17">
                  <c:v>43342</c:v>
                </c:pt>
                <c:pt idx="18">
                  <c:v>43355</c:v>
                </c:pt>
                <c:pt idx="19">
                  <c:v>43369</c:v>
                </c:pt>
                <c:pt idx="20">
                  <c:v>43383</c:v>
                </c:pt>
                <c:pt idx="21">
                  <c:v>43398</c:v>
                </c:pt>
                <c:pt idx="22">
                  <c:v>43412</c:v>
                </c:pt>
                <c:pt idx="23">
                  <c:v>43427</c:v>
                </c:pt>
                <c:pt idx="24">
                  <c:v>43438</c:v>
                </c:pt>
                <c:pt idx="25">
                  <c:v>43452</c:v>
                </c:pt>
                <c:pt idx="26" formatCode="dd/mm/yy;@">
                  <c:v>43467</c:v>
                </c:pt>
                <c:pt idx="27" formatCode="dd/mm/yy;@">
                  <c:v>43481</c:v>
                </c:pt>
                <c:pt idx="28" formatCode="dd/mm/yy;@">
                  <c:v>43509</c:v>
                </c:pt>
                <c:pt idx="29" formatCode="dd/mm/yy;@">
                  <c:v>43523</c:v>
                </c:pt>
                <c:pt idx="30" formatCode="dd/mm/yy;@">
                  <c:v>43537</c:v>
                </c:pt>
                <c:pt idx="31" formatCode="dd/mm/yy;@">
                  <c:v>43552</c:v>
                </c:pt>
                <c:pt idx="32" formatCode="dd/mm/yy;@">
                  <c:v>43565</c:v>
                </c:pt>
                <c:pt idx="33" formatCode="dd/mm/yy;@">
                  <c:v>43580</c:v>
                </c:pt>
                <c:pt idx="34" formatCode="dd/mm/yy;@">
                  <c:v>43594</c:v>
                </c:pt>
                <c:pt idx="35" formatCode="dd/mm/yy;@">
                  <c:v>43609</c:v>
                </c:pt>
                <c:pt idx="36" formatCode="dd/mm/yy;@">
                  <c:v>43622</c:v>
                </c:pt>
                <c:pt idx="37" formatCode="dd/mm/yy;@">
                  <c:v>43636</c:v>
                </c:pt>
                <c:pt idx="38" formatCode="dd/mm/yy;@">
                  <c:v>43650</c:v>
                </c:pt>
                <c:pt idx="39" formatCode="dd/mm/yy;@">
                  <c:v>43664</c:v>
                </c:pt>
                <c:pt idx="40" formatCode="dd/mm/yy;@">
                  <c:v>43678</c:v>
                </c:pt>
                <c:pt idx="41" formatCode="dd/mm/yy;@">
                  <c:v>43692</c:v>
                </c:pt>
                <c:pt idx="42" formatCode="dd/mm/yy;@">
                  <c:v>43706</c:v>
                </c:pt>
                <c:pt idx="43">
                  <c:v>43720</c:v>
                </c:pt>
                <c:pt idx="44">
                  <c:v>43734</c:v>
                </c:pt>
                <c:pt idx="45">
                  <c:v>43748</c:v>
                </c:pt>
                <c:pt idx="46">
                  <c:v>43762</c:v>
                </c:pt>
                <c:pt idx="47">
                  <c:v>43776</c:v>
                </c:pt>
                <c:pt idx="48">
                  <c:v>43789</c:v>
                </c:pt>
                <c:pt idx="49">
                  <c:v>43803</c:v>
                </c:pt>
                <c:pt idx="50">
                  <c:v>43817</c:v>
                </c:pt>
              </c:numCache>
            </c:numRef>
          </c:cat>
          <c:val>
            <c:numRef>
              <c:f>'Return room 2 (11078)'!$G$13:$G$63</c:f>
            </c:numRef>
          </c:val>
          <c:smooth val="0"/>
        </c:ser>
        <c:ser>
          <c:idx val="2"/>
          <c:order val="5"/>
          <c:tx>
            <c:strRef>
              <c:f>'Return room 2 (11078)'!$C$11</c:f>
              <c:strCache>
                <c:ptCount val="1"/>
                <c:pt idx="0">
                  <c:v>11078_R3</c:v>
                </c:pt>
              </c:strCache>
            </c:strRef>
          </c:tx>
          <c:spPr>
            <a:ln w="12700">
              <a:solidFill>
                <a:srgbClr val="3366FF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0000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numRef>
              <c:f>'Return room 2 (11078)'!$B$13:$B$63</c:f>
              <c:numCache>
                <c:formatCode>m/d/yyyy</c:formatCode>
                <c:ptCount val="51"/>
                <c:pt idx="0">
                  <c:v>43104</c:v>
                </c:pt>
                <c:pt idx="1">
                  <c:v>43117</c:v>
                </c:pt>
                <c:pt idx="2">
                  <c:v>43133</c:v>
                </c:pt>
                <c:pt idx="3">
                  <c:v>43145</c:v>
                </c:pt>
                <c:pt idx="4">
                  <c:v>43159</c:v>
                </c:pt>
                <c:pt idx="5">
                  <c:v>43174</c:v>
                </c:pt>
                <c:pt idx="6">
                  <c:v>43187</c:v>
                </c:pt>
                <c:pt idx="7">
                  <c:v>43201</c:v>
                </c:pt>
                <c:pt idx="8">
                  <c:v>43217</c:v>
                </c:pt>
                <c:pt idx="9">
                  <c:v>43231</c:v>
                </c:pt>
                <c:pt idx="10">
                  <c:v>43245</c:v>
                </c:pt>
                <c:pt idx="11">
                  <c:v>43259</c:v>
                </c:pt>
                <c:pt idx="12">
                  <c:v>43273</c:v>
                </c:pt>
                <c:pt idx="13">
                  <c:v>43288</c:v>
                </c:pt>
                <c:pt idx="14">
                  <c:v>43301</c:v>
                </c:pt>
                <c:pt idx="15">
                  <c:v>43315</c:v>
                </c:pt>
                <c:pt idx="16">
                  <c:v>43328</c:v>
                </c:pt>
                <c:pt idx="17">
                  <c:v>43342</c:v>
                </c:pt>
                <c:pt idx="18">
                  <c:v>43355</c:v>
                </c:pt>
                <c:pt idx="19">
                  <c:v>43369</c:v>
                </c:pt>
                <c:pt idx="20">
                  <c:v>43383</c:v>
                </c:pt>
                <c:pt idx="21">
                  <c:v>43398</c:v>
                </c:pt>
                <c:pt idx="22">
                  <c:v>43412</c:v>
                </c:pt>
                <c:pt idx="23">
                  <c:v>43427</c:v>
                </c:pt>
                <c:pt idx="24">
                  <c:v>43438</c:v>
                </c:pt>
                <c:pt idx="25">
                  <c:v>43452</c:v>
                </c:pt>
                <c:pt idx="26" formatCode="dd/mm/yy;@">
                  <c:v>43467</c:v>
                </c:pt>
                <c:pt idx="27" formatCode="dd/mm/yy;@">
                  <c:v>43481</c:v>
                </c:pt>
                <c:pt idx="28" formatCode="dd/mm/yy;@">
                  <c:v>43509</c:v>
                </c:pt>
                <c:pt idx="29" formatCode="dd/mm/yy;@">
                  <c:v>43523</c:v>
                </c:pt>
                <c:pt idx="30" formatCode="dd/mm/yy;@">
                  <c:v>43537</c:v>
                </c:pt>
                <c:pt idx="31" formatCode="dd/mm/yy;@">
                  <c:v>43552</c:v>
                </c:pt>
                <c:pt idx="32" formatCode="dd/mm/yy;@">
                  <c:v>43565</c:v>
                </c:pt>
                <c:pt idx="33" formatCode="dd/mm/yy;@">
                  <c:v>43580</c:v>
                </c:pt>
                <c:pt idx="34" formatCode="dd/mm/yy;@">
                  <c:v>43594</c:v>
                </c:pt>
                <c:pt idx="35" formatCode="dd/mm/yy;@">
                  <c:v>43609</c:v>
                </c:pt>
                <c:pt idx="36" formatCode="dd/mm/yy;@">
                  <c:v>43622</c:v>
                </c:pt>
                <c:pt idx="37" formatCode="dd/mm/yy;@">
                  <c:v>43636</c:v>
                </c:pt>
                <c:pt idx="38" formatCode="dd/mm/yy;@">
                  <c:v>43650</c:v>
                </c:pt>
                <c:pt idx="39" formatCode="dd/mm/yy;@">
                  <c:v>43664</c:v>
                </c:pt>
                <c:pt idx="40" formatCode="dd/mm/yy;@">
                  <c:v>43678</c:v>
                </c:pt>
                <c:pt idx="41" formatCode="dd/mm/yy;@">
                  <c:v>43692</c:v>
                </c:pt>
                <c:pt idx="42" formatCode="dd/mm/yy;@">
                  <c:v>43706</c:v>
                </c:pt>
                <c:pt idx="43">
                  <c:v>43720</c:v>
                </c:pt>
                <c:pt idx="44">
                  <c:v>43734</c:v>
                </c:pt>
                <c:pt idx="45">
                  <c:v>43748</c:v>
                </c:pt>
                <c:pt idx="46">
                  <c:v>43762</c:v>
                </c:pt>
                <c:pt idx="47">
                  <c:v>43776</c:v>
                </c:pt>
                <c:pt idx="48">
                  <c:v>43789</c:v>
                </c:pt>
                <c:pt idx="49">
                  <c:v>43803</c:v>
                </c:pt>
                <c:pt idx="50">
                  <c:v>43817</c:v>
                </c:pt>
              </c:numCache>
            </c:numRef>
          </c:cat>
          <c:val>
            <c:numRef>
              <c:f>'Return room 2 (11078)'!$C$13:$C$63</c:f>
              <c:numCache>
                <c:formatCode>General</c:formatCode>
                <c:ptCount val="51"/>
                <c:pt idx="0">
                  <c:v>4</c:v>
                </c:pt>
                <c:pt idx="1">
                  <c:v>1</c:v>
                </c:pt>
                <c:pt idx="2">
                  <c:v>1</c:v>
                </c:pt>
                <c:pt idx="3">
                  <c:v>4</c:v>
                </c:pt>
                <c:pt idx="4">
                  <c:v>0</c:v>
                </c:pt>
                <c:pt idx="5">
                  <c:v>2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0</c:v>
                </c:pt>
                <c:pt idx="10">
                  <c:v>1</c:v>
                </c:pt>
                <c:pt idx="11">
                  <c:v>4</c:v>
                </c:pt>
                <c:pt idx="12">
                  <c:v>4</c:v>
                </c:pt>
                <c:pt idx="13">
                  <c:v>5</c:v>
                </c:pt>
                <c:pt idx="14">
                  <c:v>4</c:v>
                </c:pt>
                <c:pt idx="15">
                  <c:v>0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3</c:v>
                </c:pt>
                <c:pt idx="20">
                  <c:v>2</c:v>
                </c:pt>
                <c:pt idx="21">
                  <c:v>3</c:v>
                </c:pt>
                <c:pt idx="22">
                  <c:v>3</c:v>
                </c:pt>
                <c:pt idx="23">
                  <c:v>2</c:v>
                </c:pt>
                <c:pt idx="24">
                  <c:v>1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3</c:v>
                </c:pt>
                <c:pt idx="29">
                  <c:v>3</c:v>
                </c:pt>
                <c:pt idx="30">
                  <c:v>2</c:v>
                </c:pt>
                <c:pt idx="31">
                  <c:v>3</c:v>
                </c:pt>
                <c:pt idx="32">
                  <c:v>4</c:v>
                </c:pt>
                <c:pt idx="33">
                  <c:v>4</c:v>
                </c:pt>
                <c:pt idx="34">
                  <c:v>2</c:v>
                </c:pt>
                <c:pt idx="35">
                  <c:v>3</c:v>
                </c:pt>
                <c:pt idx="36">
                  <c:v>1</c:v>
                </c:pt>
                <c:pt idx="37">
                  <c:v>4</c:v>
                </c:pt>
                <c:pt idx="38">
                  <c:v>4</c:v>
                </c:pt>
                <c:pt idx="39">
                  <c:v>5</c:v>
                </c:pt>
                <c:pt idx="40">
                  <c:v>2</c:v>
                </c:pt>
                <c:pt idx="41">
                  <c:v>2</c:v>
                </c:pt>
                <c:pt idx="42">
                  <c:v>4</c:v>
                </c:pt>
                <c:pt idx="43" formatCode="0">
                  <c:v>1</c:v>
                </c:pt>
                <c:pt idx="44" formatCode="0">
                  <c:v>3</c:v>
                </c:pt>
                <c:pt idx="45" formatCode="0">
                  <c:v>4</c:v>
                </c:pt>
                <c:pt idx="46" formatCode="0">
                  <c:v>0</c:v>
                </c:pt>
                <c:pt idx="47" formatCode="0">
                  <c:v>4</c:v>
                </c:pt>
                <c:pt idx="48" formatCode="0">
                  <c:v>2</c:v>
                </c:pt>
                <c:pt idx="49" formatCode="0">
                  <c:v>2</c:v>
                </c:pt>
                <c:pt idx="50" formatCode="0">
                  <c:v>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6AA-49C9-97F9-7600F912E7F0}"/>
            </c:ext>
          </c:extLst>
        </c:ser>
        <c:ser>
          <c:idx val="9"/>
          <c:order val="6"/>
          <c:tx>
            <c:strRef>
              <c:f>'Return room 2 (11078)'!$H$11</c:f>
              <c:strCache>
                <c:ptCount val="1"/>
                <c:pt idx="0">
                  <c:v>11078_R4</c:v>
                </c:pt>
              </c:strCache>
            </c:strRef>
          </c:tx>
          <c:spPr>
            <a:ln w="12700"/>
          </c:spPr>
          <c:marker>
            <c:symbol val="diamond"/>
            <c:size val="3"/>
          </c:marker>
          <c:cat>
            <c:numRef>
              <c:f>'Return room 2 (11078)'!$B$13:$B$63</c:f>
              <c:numCache>
                <c:formatCode>m/d/yyyy</c:formatCode>
                <c:ptCount val="51"/>
                <c:pt idx="0">
                  <c:v>43104</c:v>
                </c:pt>
                <c:pt idx="1">
                  <c:v>43117</c:v>
                </c:pt>
                <c:pt idx="2">
                  <c:v>43133</c:v>
                </c:pt>
                <c:pt idx="3">
                  <c:v>43145</c:v>
                </c:pt>
                <c:pt idx="4">
                  <c:v>43159</c:v>
                </c:pt>
                <c:pt idx="5">
                  <c:v>43174</c:v>
                </c:pt>
                <c:pt idx="6">
                  <c:v>43187</c:v>
                </c:pt>
                <c:pt idx="7">
                  <c:v>43201</c:v>
                </c:pt>
                <c:pt idx="8">
                  <c:v>43217</c:v>
                </c:pt>
                <c:pt idx="9">
                  <c:v>43231</c:v>
                </c:pt>
                <c:pt idx="10">
                  <c:v>43245</c:v>
                </c:pt>
                <c:pt idx="11">
                  <c:v>43259</c:v>
                </c:pt>
                <c:pt idx="12">
                  <c:v>43273</c:v>
                </c:pt>
                <c:pt idx="13">
                  <c:v>43288</c:v>
                </c:pt>
                <c:pt idx="14">
                  <c:v>43301</c:v>
                </c:pt>
                <c:pt idx="15">
                  <c:v>43315</c:v>
                </c:pt>
                <c:pt idx="16">
                  <c:v>43328</c:v>
                </c:pt>
                <c:pt idx="17">
                  <c:v>43342</c:v>
                </c:pt>
                <c:pt idx="18">
                  <c:v>43355</c:v>
                </c:pt>
                <c:pt idx="19">
                  <c:v>43369</c:v>
                </c:pt>
                <c:pt idx="20">
                  <c:v>43383</c:v>
                </c:pt>
                <c:pt idx="21">
                  <c:v>43398</c:v>
                </c:pt>
                <c:pt idx="22">
                  <c:v>43412</c:v>
                </c:pt>
                <c:pt idx="23">
                  <c:v>43427</c:v>
                </c:pt>
                <c:pt idx="24">
                  <c:v>43438</c:v>
                </c:pt>
                <c:pt idx="25">
                  <c:v>43452</c:v>
                </c:pt>
                <c:pt idx="26" formatCode="dd/mm/yy;@">
                  <c:v>43467</c:v>
                </c:pt>
                <c:pt idx="27" formatCode="dd/mm/yy;@">
                  <c:v>43481</c:v>
                </c:pt>
                <c:pt idx="28" formatCode="dd/mm/yy;@">
                  <c:v>43509</c:v>
                </c:pt>
                <c:pt idx="29" formatCode="dd/mm/yy;@">
                  <c:v>43523</c:v>
                </c:pt>
                <c:pt idx="30" formatCode="dd/mm/yy;@">
                  <c:v>43537</c:v>
                </c:pt>
                <c:pt idx="31" formatCode="dd/mm/yy;@">
                  <c:v>43552</c:v>
                </c:pt>
                <c:pt idx="32" formatCode="dd/mm/yy;@">
                  <c:v>43565</c:v>
                </c:pt>
                <c:pt idx="33" formatCode="dd/mm/yy;@">
                  <c:v>43580</c:v>
                </c:pt>
                <c:pt idx="34" formatCode="dd/mm/yy;@">
                  <c:v>43594</c:v>
                </c:pt>
                <c:pt idx="35" formatCode="dd/mm/yy;@">
                  <c:v>43609</c:v>
                </c:pt>
                <c:pt idx="36" formatCode="dd/mm/yy;@">
                  <c:v>43622</c:v>
                </c:pt>
                <c:pt idx="37" formatCode="dd/mm/yy;@">
                  <c:v>43636</c:v>
                </c:pt>
                <c:pt idx="38" formatCode="dd/mm/yy;@">
                  <c:v>43650</c:v>
                </c:pt>
                <c:pt idx="39" formatCode="dd/mm/yy;@">
                  <c:v>43664</c:v>
                </c:pt>
                <c:pt idx="40" formatCode="dd/mm/yy;@">
                  <c:v>43678</c:v>
                </c:pt>
                <c:pt idx="41" formatCode="dd/mm/yy;@">
                  <c:v>43692</c:v>
                </c:pt>
                <c:pt idx="42" formatCode="dd/mm/yy;@">
                  <c:v>43706</c:v>
                </c:pt>
                <c:pt idx="43">
                  <c:v>43720</c:v>
                </c:pt>
                <c:pt idx="44">
                  <c:v>43734</c:v>
                </c:pt>
                <c:pt idx="45">
                  <c:v>43748</c:v>
                </c:pt>
                <c:pt idx="46">
                  <c:v>43762</c:v>
                </c:pt>
                <c:pt idx="47">
                  <c:v>43776</c:v>
                </c:pt>
                <c:pt idx="48">
                  <c:v>43789</c:v>
                </c:pt>
                <c:pt idx="49">
                  <c:v>43803</c:v>
                </c:pt>
                <c:pt idx="50">
                  <c:v>43817</c:v>
                </c:pt>
              </c:numCache>
            </c:numRef>
          </c:cat>
          <c:val>
            <c:numRef>
              <c:f>'Return room 2 (11078)'!$H$13:$H$63</c:f>
            </c:numRef>
          </c:val>
          <c:smooth val="0"/>
        </c:ser>
        <c:ser>
          <c:idx val="4"/>
          <c:order val="7"/>
          <c:tx>
            <c:strRef>
              <c:f>'Return room 2 (11078)'!$D$11</c:f>
              <c:strCache>
                <c:ptCount val="1"/>
                <c:pt idx="0">
                  <c:v>11078_R5</c:v>
                </c:pt>
              </c:strCache>
            </c:strRef>
          </c:tx>
          <c:spPr>
            <a:ln w="12700"/>
          </c:spPr>
          <c:marker>
            <c:symbol val="triangle"/>
            <c:size val="3"/>
          </c:marker>
          <c:cat>
            <c:numRef>
              <c:f>'Return room 2 (11078)'!$B$13:$B$63</c:f>
              <c:numCache>
                <c:formatCode>m/d/yyyy</c:formatCode>
                <c:ptCount val="51"/>
                <c:pt idx="0">
                  <c:v>43104</c:v>
                </c:pt>
                <c:pt idx="1">
                  <c:v>43117</c:v>
                </c:pt>
                <c:pt idx="2">
                  <c:v>43133</c:v>
                </c:pt>
                <c:pt idx="3">
                  <c:v>43145</c:v>
                </c:pt>
                <c:pt idx="4">
                  <c:v>43159</c:v>
                </c:pt>
                <c:pt idx="5">
                  <c:v>43174</c:v>
                </c:pt>
                <c:pt idx="6">
                  <c:v>43187</c:v>
                </c:pt>
                <c:pt idx="7">
                  <c:v>43201</c:v>
                </c:pt>
                <c:pt idx="8">
                  <c:v>43217</c:v>
                </c:pt>
                <c:pt idx="9">
                  <c:v>43231</c:v>
                </c:pt>
                <c:pt idx="10">
                  <c:v>43245</c:v>
                </c:pt>
                <c:pt idx="11">
                  <c:v>43259</c:v>
                </c:pt>
                <c:pt idx="12">
                  <c:v>43273</c:v>
                </c:pt>
                <c:pt idx="13">
                  <c:v>43288</c:v>
                </c:pt>
                <c:pt idx="14">
                  <c:v>43301</c:v>
                </c:pt>
                <c:pt idx="15">
                  <c:v>43315</c:v>
                </c:pt>
                <c:pt idx="16">
                  <c:v>43328</c:v>
                </c:pt>
                <c:pt idx="17">
                  <c:v>43342</c:v>
                </c:pt>
                <c:pt idx="18">
                  <c:v>43355</c:v>
                </c:pt>
                <c:pt idx="19">
                  <c:v>43369</c:v>
                </c:pt>
                <c:pt idx="20">
                  <c:v>43383</c:v>
                </c:pt>
                <c:pt idx="21">
                  <c:v>43398</c:v>
                </c:pt>
                <c:pt idx="22">
                  <c:v>43412</c:v>
                </c:pt>
                <c:pt idx="23">
                  <c:v>43427</c:v>
                </c:pt>
                <c:pt idx="24">
                  <c:v>43438</c:v>
                </c:pt>
                <c:pt idx="25">
                  <c:v>43452</c:v>
                </c:pt>
                <c:pt idx="26" formatCode="dd/mm/yy;@">
                  <c:v>43467</c:v>
                </c:pt>
                <c:pt idx="27" formatCode="dd/mm/yy;@">
                  <c:v>43481</c:v>
                </c:pt>
                <c:pt idx="28" formatCode="dd/mm/yy;@">
                  <c:v>43509</c:v>
                </c:pt>
                <c:pt idx="29" formatCode="dd/mm/yy;@">
                  <c:v>43523</c:v>
                </c:pt>
                <c:pt idx="30" formatCode="dd/mm/yy;@">
                  <c:v>43537</c:v>
                </c:pt>
                <c:pt idx="31" formatCode="dd/mm/yy;@">
                  <c:v>43552</c:v>
                </c:pt>
                <c:pt idx="32" formatCode="dd/mm/yy;@">
                  <c:v>43565</c:v>
                </c:pt>
                <c:pt idx="33" formatCode="dd/mm/yy;@">
                  <c:v>43580</c:v>
                </c:pt>
                <c:pt idx="34" formatCode="dd/mm/yy;@">
                  <c:v>43594</c:v>
                </c:pt>
                <c:pt idx="35" formatCode="dd/mm/yy;@">
                  <c:v>43609</c:v>
                </c:pt>
                <c:pt idx="36" formatCode="dd/mm/yy;@">
                  <c:v>43622</c:v>
                </c:pt>
                <c:pt idx="37" formatCode="dd/mm/yy;@">
                  <c:v>43636</c:v>
                </c:pt>
                <c:pt idx="38" formatCode="dd/mm/yy;@">
                  <c:v>43650</c:v>
                </c:pt>
                <c:pt idx="39" formatCode="dd/mm/yy;@">
                  <c:v>43664</c:v>
                </c:pt>
                <c:pt idx="40" formatCode="dd/mm/yy;@">
                  <c:v>43678</c:v>
                </c:pt>
                <c:pt idx="41" formatCode="dd/mm/yy;@">
                  <c:v>43692</c:v>
                </c:pt>
                <c:pt idx="42" formatCode="dd/mm/yy;@">
                  <c:v>43706</c:v>
                </c:pt>
                <c:pt idx="43">
                  <c:v>43720</c:v>
                </c:pt>
                <c:pt idx="44">
                  <c:v>43734</c:v>
                </c:pt>
                <c:pt idx="45">
                  <c:v>43748</c:v>
                </c:pt>
                <c:pt idx="46">
                  <c:v>43762</c:v>
                </c:pt>
                <c:pt idx="47">
                  <c:v>43776</c:v>
                </c:pt>
                <c:pt idx="48">
                  <c:v>43789</c:v>
                </c:pt>
                <c:pt idx="49">
                  <c:v>43803</c:v>
                </c:pt>
                <c:pt idx="50">
                  <c:v>43817</c:v>
                </c:pt>
              </c:numCache>
            </c:numRef>
          </c:cat>
          <c:val>
            <c:numRef>
              <c:f>'Return room 2 (11078)'!$D$13:$D$63</c:f>
              <c:numCache>
                <c:formatCode>General</c:formatCode>
                <c:ptCount val="51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0</c:v>
                </c:pt>
                <c:pt idx="13">
                  <c:v>3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4</c:v>
                </c:pt>
                <c:pt idx="21">
                  <c:v>4</c:v>
                </c:pt>
                <c:pt idx="22">
                  <c:v>0</c:v>
                </c:pt>
                <c:pt idx="23">
                  <c:v>2</c:v>
                </c:pt>
                <c:pt idx="24">
                  <c:v>3</c:v>
                </c:pt>
                <c:pt idx="25">
                  <c:v>2</c:v>
                </c:pt>
                <c:pt idx="26">
                  <c:v>0</c:v>
                </c:pt>
                <c:pt idx="27">
                  <c:v>2</c:v>
                </c:pt>
                <c:pt idx="28">
                  <c:v>1</c:v>
                </c:pt>
                <c:pt idx="29">
                  <c:v>0</c:v>
                </c:pt>
                <c:pt idx="30">
                  <c:v>4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2</c:v>
                </c:pt>
                <c:pt idx="37">
                  <c:v>0</c:v>
                </c:pt>
                <c:pt idx="38">
                  <c:v>3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 formatCode="0">
                  <c:v>0</c:v>
                </c:pt>
                <c:pt idx="44" formatCode="0">
                  <c:v>1</c:v>
                </c:pt>
                <c:pt idx="45" formatCode="0">
                  <c:v>1</c:v>
                </c:pt>
                <c:pt idx="46" formatCode="0">
                  <c:v>1</c:v>
                </c:pt>
                <c:pt idx="47" formatCode="0">
                  <c:v>1</c:v>
                </c:pt>
                <c:pt idx="48" formatCode="0">
                  <c:v>1</c:v>
                </c:pt>
                <c:pt idx="49" formatCode="0">
                  <c:v>0</c:v>
                </c:pt>
                <c:pt idx="50" formatCode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76AA-49C9-97F9-7600F912E7F0}"/>
            </c:ext>
          </c:extLst>
        </c:ser>
        <c:ser>
          <c:idx val="3"/>
          <c:order val="8"/>
          <c:tx>
            <c:strRef>
              <c:f>'Return room 2 (11078)'!$E$11</c:f>
              <c:strCache>
                <c:ptCount val="1"/>
                <c:pt idx="0">
                  <c:v>11078_R6</c:v>
                </c:pt>
              </c:strCache>
            </c:strRef>
          </c:tx>
          <c:spPr>
            <a:ln w="12700"/>
          </c:spPr>
          <c:marker>
            <c:symbol val="diamond"/>
            <c:size val="3"/>
          </c:marker>
          <c:cat>
            <c:numRef>
              <c:f>'Return room 2 (11078)'!$B$13:$B$63</c:f>
              <c:numCache>
                <c:formatCode>m/d/yyyy</c:formatCode>
                <c:ptCount val="51"/>
                <c:pt idx="0">
                  <c:v>43104</c:v>
                </c:pt>
                <c:pt idx="1">
                  <c:v>43117</c:v>
                </c:pt>
                <c:pt idx="2">
                  <c:v>43133</c:v>
                </c:pt>
                <c:pt idx="3">
                  <c:v>43145</c:v>
                </c:pt>
                <c:pt idx="4">
                  <c:v>43159</c:v>
                </c:pt>
                <c:pt idx="5">
                  <c:v>43174</c:v>
                </c:pt>
                <c:pt idx="6">
                  <c:v>43187</c:v>
                </c:pt>
                <c:pt idx="7">
                  <c:v>43201</c:v>
                </c:pt>
                <c:pt idx="8">
                  <c:v>43217</c:v>
                </c:pt>
                <c:pt idx="9">
                  <c:v>43231</c:v>
                </c:pt>
                <c:pt idx="10">
                  <c:v>43245</c:v>
                </c:pt>
                <c:pt idx="11">
                  <c:v>43259</c:v>
                </c:pt>
                <c:pt idx="12">
                  <c:v>43273</c:v>
                </c:pt>
                <c:pt idx="13">
                  <c:v>43288</c:v>
                </c:pt>
                <c:pt idx="14">
                  <c:v>43301</c:v>
                </c:pt>
                <c:pt idx="15">
                  <c:v>43315</c:v>
                </c:pt>
                <c:pt idx="16">
                  <c:v>43328</c:v>
                </c:pt>
                <c:pt idx="17">
                  <c:v>43342</c:v>
                </c:pt>
                <c:pt idx="18">
                  <c:v>43355</c:v>
                </c:pt>
                <c:pt idx="19">
                  <c:v>43369</c:v>
                </c:pt>
                <c:pt idx="20">
                  <c:v>43383</c:v>
                </c:pt>
                <c:pt idx="21">
                  <c:v>43398</c:v>
                </c:pt>
                <c:pt idx="22">
                  <c:v>43412</c:v>
                </c:pt>
                <c:pt idx="23">
                  <c:v>43427</c:v>
                </c:pt>
                <c:pt idx="24">
                  <c:v>43438</c:v>
                </c:pt>
                <c:pt idx="25">
                  <c:v>43452</c:v>
                </c:pt>
                <c:pt idx="26" formatCode="dd/mm/yy;@">
                  <c:v>43467</c:v>
                </c:pt>
                <c:pt idx="27" formatCode="dd/mm/yy;@">
                  <c:v>43481</c:v>
                </c:pt>
                <c:pt idx="28" formatCode="dd/mm/yy;@">
                  <c:v>43509</c:v>
                </c:pt>
                <c:pt idx="29" formatCode="dd/mm/yy;@">
                  <c:v>43523</c:v>
                </c:pt>
                <c:pt idx="30" formatCode="dd/mm/yy;@">
                  <c:v>43537</c:v>
                </c:pt>
                <c:pt idx="31" formatCode="dd/mm/yy;@">
                  <c:v>43552</c:v>
                </c:pt>
                <c:pt idx="32" formatCode="dd/mm/yy;@">
                  <c:v>43565</c:v>
                </c:pt>
                <c:pt idx="33" formatCode="dd/mm/yy;@">
                  <c:v>43580</c:v>
                </c:pt>
                <c:pt idx="34" formatCode="dd/mm/yy;@">
                  <c:v>43594</c:v>
                </c:pt>
                <c:pt idx="35" formatCode="dd/mm/yy;@">
                  <c:v>43609</c:v>
                </c:pt>
                <c:pt idx="36" formatCode="dd/mm/yy;@">
                  <c:v>43622</c:v>
                </c:pt>
                <c:pt idx="37" formatCode="dd/mm/yy;@">
                  <c:v>43636</c:v>
                </c:pt>
                <c:pt idx="38" formatCode="dd/mm/yy;@">
                  <c:v>43650</c:v>
                </c:pt>
                <c:pt idx="39" formatCode="dd/mm/yy;@">
                  <c:v>43664</c:v>
                </c:pt>
                <c:pt idx="40" formatCode="dd/mm/yy;@">
                  <c:v>43678</c:v>
                </c:pt>
                <c:pt idx="41" formatCode="dd/mm/yy;@">
                  <c:v>43692</c:v>
                </c:pt>
                <c:pt idx="42" formatCode="dd/mm/yy;@">
                  <c:v>43706</c:v>
                </c:pt>
                <c:pt idx="43">
                  <c:v>43720</c:v>
                </c:pt>
                <c:pt idx="44">
                  <c:v>43734</c:v>
                </c:pt>
                <c:pt idx="45">
                  <c:v>43748</c:v>
                </c:pt>
                <c:pt idx="46">
                  <c:v>43762</c:v>
                </c:pt>
                <c:pt idx="47">
                  <c:v>43776</c:v>
                </c:pt>
                <c:pt idx="48">
                  <c:v>43789</c:v>
                </c:pt>
                <c:pt idx="49">
                  <c:v>43803</c:v>
                </c:pt>
                <c:pt idx="50">
                  <c:v>43817</c:v>
                </c:pt>
              </c:numCache>
            </c:numRef>
          </c:cat>
          <c:val>
            <c:numRef>
              <c:f>'Return room 2 (11078)'!$E$13:$E$63</c:f>
              <c:numCache>
                <c:formatCode>General</c:formatCode>
                <c:ptCount val="51"/>
                <c:pt idx="0">
                  <c:v>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2</c:v>
                </c:pt>
                <c:pt idx="33">
                  <c:v>0</c:v>
                </c:pt>
                <c:pt idx="34">
                  <c:v>0</c:v>
                </c:pt>
                <c:pt idx="35">
                  <c:v>3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3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 formatCode="0">
                  <c:v>0</c:v>
                </c:pt>
                <c:pt idx="44" formatCode="0">
                  <c:v>0</c:v>
                </c:pt>
                <c:pt idx="45" formatCode="0">
                  <c:v>0</c:v>
                </c:pt>
                <c:pt idx="46" formatCode="0">
                  <c:v>1</c:v>
                </c:pt>
                <c:pt idx="47" formatCode="0">
                  <c:v>0</c:v>
                </c:pt>
                <c:pt idx="48" formatCode="0">
                  <c:v>0</c:v>
                </c:pt>
                <c:pt idx="49" formatCode="0">
                  <c:v>0</c:v>
                </c:pt>
                <c:pt idx="50" formatCode="0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76AA-49C9-97F9-7600F912E7F0}"/>
            </c:ext>
          </c:extLst>
        </c:ser>
        <c:ser>
          <c:idx val="10"/>
          <c:order val="10"/>
          <c:tx>
            <c:strRef>
              <c:f>'Return room 2 (11078)'!$K$12</c:f>
              <c:strCache>
                <c:ptCount val="1"/>
              </c:strCache>
            </c:strRef>
          </c:tx>
          <c:spPr>
            <a:ln w="25400">
              <a:solidFill>
                <a:srgbClr val="FFC000"/>
              </a:solidFill>
            </a:ln>
          </c:spPr>
          <c:marker>
            <c:symbol val="none"/>
          </c:marker>
          <c:cat>
            <c:numRef>
              <c:f>'Return room 2 (11078)'!$B$13:$B$63</c:f>
              <c:numCache>
                <c:formatCode>m/d/yyyy</c:formatCode>
                <c:ptCount val="51"/>
                <c:pt idx="0">
                  <c:v>43104</c:v>
                </c:pt>
                <c:pt idx="1">
                  <c:v>43117</c:v>
                </c:pt>
                <c:pt idx="2">
                  <c:v>43133</c:v>
                </c:pt>
                <c:pt idx="3">
                  <c:v>43145</c:v>
                </c:pt>
                <c:pt idx="4">
                  <c:v>43159</c:v>
                </c:pt>
                <c:pt idx="5">
                  <c:v>43174</c:v>
                </c:pt>
                <c:pt idx="6">
                  <c:v>43187</c:v>
                </c:pt>
                <c:pt idx="7">
                  <c:v>43201</c:v>
                </c:pt>
                <c:pt idx="8">
                  <c:v>43217</c:v>
                </c:pt>
                <c:pt idx="9">
                  <c:v>43231</c:v>
                </c:pt>
                <c:pt idx="10">
                  <c:v>43245</c:v>
                </c:pt>
                <c:pt idx="11">
                  <c:v>43259</c:v>
                </c:pt>
                <c:pt idx="12">
                  <c:v>43273</c:v>
                </c:pt>
                <c:pt idx="13">
                  <c:v>43288</c:v>
                </c:pt>
                <c:pt idx="14">
                  <c:v>43301</c:v>
                </c:pt>
                <c:pt idx="15">
                  <c:v>43315</c:v>
                </c:pt>
                <c:pt idx="16">
                  <c:v>43328</c:v>
                </c:pt>
                <c:pt idx="17">
                  <c:v>43342</c:v>
                </c:pt>
                <c:pt idx="18">
                  <c:v>43355</c:v>
                </c:pt>
                <c:pt idx="19">
                  <c:v>43369</c:v>
                </c:pt>
                <c:pt idx="20">
                  <c:v>43383</c:v>
                </c:pt>
                <c:pt idx="21">
                  <c:v>43398</c:v>
                </c:pt>
                <c:pt idx="22">
                  <c:v>43412</c:v>
                </c:pt>
                <c:pt idx="23">
                  <c:v>43427</c:v>
                </c:pt>
                <c:pt idx="24">
                  <c:v>43438</c:v>
                </c:pt>
                <c:pt idx="25">
                  <c:v>43452</c:v>
                </c:pt>
                <c:pt idx="26" formatCode="dd/mm/yy;@">
                  <c:v>43467</c:v>
                </c:pt>
                <c:pt idx="27" formatCode="dd/mm/yy;@">
                  <c:v>43481</c:v>
                </c:pt>
                <c:pt idx="28" formatCode="dd/mm/yy;@">
                  <c:v>43509</c:v>
                </c:pt>
                <c:pt idx="29" formatCode="dd/mm/yy;@">
                  <c:v>43523</c:v>
                </c:pt>
                <c:pt idx="30" formatCode="dd/mm/yy;@">
                  <c:v>43537</c:v>
                </c:pt>
                <c:pt idx="31" formatCode="dd/mm/yy;@">
                  <c:v>43552</c:v>
                </c:pt>
                <c:pt idx="32" formatCode="dd/mm/yy;@">
                  <c:v>43565</c:v>
                </c:pt>
                <c:pt idx="33" formatCode="dd/mm/yy;@">
                  <c:v>43580</c:v>
                </c:pt>
                <c:pt idx="34" formatCode="dd/mm/yy;@">
                  <c:v>43594</c:v>
                </c:pt>
                <c:pt idx="35" formatCode="dd/mm/yy;@">
                  <c:v>43609</c:v>
                </c:pt>
                <c:pt idx="36" formatCode="dd/mm/yy;@">
                  <c:v>43622</c:v>
                </c:pt>
                <c:pt idx="37" formatCode="dd/mm/yy;@">
                  <c:v>43636</c:v>
                </c:pt>
                <c:pt idx="38" formatCode="dd/mm/yy;@">
                  <c:v>43650</c:v>
                </c:pt>
                <c:pt idx="39" formatCode="dd/mm/yy;@">
                  <c:v>43664</c:v>
                </c:pt>
                <c:pt idx="40" formatCode="dd/mm/yy;@">
                  <c:v>43678</c:v>
                </c:pt>
                <c:pt idx="41" formatCode="dd/mm/yy;@">
                  <c:v>43692</c:v>
                </c:pt>
                <c:pt idx="42" formatCode="dd/mm/yy;@">
                  <c:v>43706</c:v>
                </c:pt>
                <c:pt idx="43">
                  <c:v>43720</c:v>
                </c:pt>
                <c:pt idx="44">
                  <c:v>43734</c:v>
                </c:pt>
                <c:pt idx="45">
                  <c:v>43748</c:v>
                </c:pt>
                <c:pt idx="46">
                  <c:v>43762</c:v>
                </c:pt>
                <c:pt idx="47">
                  <c:v>43776</c:v>
                </c:pt>
                <c:pt idx="48">
                  <c:v>43789</c:v>
                </c:pt>
                <c:pt idx="49">
                  <c:v>43803</c:v>
                </c:pt>
                <c:pt idx="50">
                  <c:v>43817</c:v>
                </c:pt>
              </c:numCache>
            </c:numRef>
          </c:cat>
          <c:val>
            <c:numRef>
              <c:f>'Return room 2 (11078)'!$K$13:$K$63</c:f>
              <c:numCache>
                <c:formatCode>General</c:formatCode>
                <c:ptCount val="51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94902784"/>
        <c:axId val="-1094896256"/>
        <c:extLst xmlns:c16r2="http://schemas.microsoft.com/office/drawing/2015/06/chart"/>
      </c:lineChart>
      <c:catAx>
        <c:axId val="-1094902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US" sz="800" b="0"/>
                  <a:t>CFU/Plate</a:t>
                </a:r>
              </a:p>
            </c:rich>
          </c:tx>
          <c:layout>
            <c:manualLayout>
              <c:xMode val="edge"/>
              <c:yMode val="edge"/>
              <c:x val="1.2625154528951208E-3"/>
              <c:y val="7.4759466255529247E-2"/>
            </c:manualLayout>
          </c:layout>
          <c:overlay val="0"/>
          <c:spPr>
            <a:noFill/>
            <a:ln w="25400">
              <a:noFill/>
            </a:ln>
          </c:spPr>
        </c:title>
        <c:numFmt formatCode="dd\/mm\/yy;@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/>
            </a:pPr>
            <a:endParaRPr lang="en-US"/>
          </a:p>
        </c:txPr>
        <c:crossAx val="-1094896256"/>
        <c:crossesAt val="0"/>
        <c:auto val="0"/>
        <c:lblAlgn val="ctr"/>
        <c:lblOffset val="100"/>
        <c:noMultiLvlLbl val="0"/>
      </c:catAx>
      <c:valAx>
        <c:axId val="-1094896256"/>
        <c:scaling>
          <c:orientation val="minMax"/>
          <c:max val="30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 sz="800" b="0"/>
                </a:pPr>
                <a:r>
                  <a:rPr lang="en-US" sz="800" b="0"/>
                  <a:t>Date</a:t>
                </a:r>
              </a:p>
            </c:rich>
          </c:tx>
          <c:layout>
            <c:manualLayout>
              <c:xMode val="edge"/>
              <c:yMode val="edge"/>
              <c:x val="0.84299858557284302"/>
              <c:y val="0.854396050144081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-109490278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egendEntry>
        <c:idx val="6"/>
        <c:delete val="1"/>
      </c:legendEntry>
      <c:layout>
        <c:manualLayout>
          <c:xMode val="edge"/>
          <c:yMode val="edge"/>
          <c:x val="0.8581253758374543"/>
          <c:y val="3.462915037718186E-2"/>
          <c:w val="0.1118036029859861"/>
          <c:h val="0.41526127415891195"/>
        </c:manualLayout>
      </c:layout>
      <c:overlay val="0"/>
      <c:txPr>
        <a:bodyPr/>
        <a:lstStyle/>
        <a:p>
          <a:pPr>
            <a:defRPr sz="800" baseline="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4" l="0.2" r="0.1" t="0.3" header="0.1" footer="0.1"/>
    <c:pageSetup orientation="portrait"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1341463414634148E-2"/>
          <c:y val="0"/>
          <c:w val="0.82621951219512191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DC2-483D-853A-106568376E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94895168"/>
        <c:axId val="-1093307744"/>
      </c:lineChart>
      <c:catAx>
        <c:axId val="-1094895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0933077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0933077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09489516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9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AB5-4D59-BE04-5492C97BEC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99578640"/>
        <c:axId val="-1099580816"/>
      </c:lineChart>
      <c:catAx>
        <c:axId val="-1099578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0995808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0995808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09957864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37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680365296803651E-2"/>
          <c:y val="0"/>
          <c:w val="0.6803652968036529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830-4704-A0AF-7564DBBB6966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830-4704-A0AF-7564DBBB6966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830-4704-A0AF-7564DBBB69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93312640"/>
        <c:axId val="-1093301216"/>
      </c:lineChart>
      <c:catAx>
        <c:axId val="-1093312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0933012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0933012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093312640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9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abd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Sheet1!#REF!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778-4929-B71F-33E1B1A033FC}"/>
            </c:ext>
          </c:extLst>
        </c:ser>
        <c:ser>
          <c:idx val="1"/>
          <c:order val="1"/>
          <c:tx>
            <c:v>Sheet1!#REF!</c:v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778-4929-B71F-33E1B1A033FC}"/>
            </c:ext>
          </c:extLst>
        </c:ser>
        <c:ser>
          <c:idx val="2"/>
          <c:order val="2"/>
          <c:tx>
            <c:v>Sheet1!#REF!</c:v>
          </c:tx>
          <c:spPr>
            <a:ln w="28575">
              <a:noFill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778-4929-B71F-33E1B1A033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93311008"/>
        <c:axId val="-1093299584"/>
      </c:scatterChart>
      <c:valAx>
        <c:axId val="-1093311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aa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093299584"/>
        <c:crosses val="autoZero"/>
        <c:crossBetween val="midCat"/>
      </c:valAx>
      <c:valAx>
        <c:axId val="-10932995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bb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09331100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9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778-43EF-B29A-C8D4166106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93310464"/>
        <c:axId val="-1093305568"/>
      </c:lineChart>
      <c:catAx>
        <c:axId val="-1093310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0933055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0933055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-10933104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F44-4B3A-AF44-7E4CE38869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93308832"/>
        <c:axId val="-1093302848"/>
      </c:lineChart>
      <c:catAx>
        <c:axId val="-1093308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0933028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0933028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0933088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37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45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1ED-43B9-B76A-ED6BEA4FD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93304480"/>
        <c:axId val="-1093297408"/>
      </c:lineChart>
      <c:catAx>
        <c:axId val="-1093304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0932974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0932974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09330448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37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3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722-4DAC-B2EC-9C85BF2C8A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93307200"/>
        <c:axId val="-1093303392"/>
      </c:lineChart>
      <c:catAx>
        <c:axId val="-1093307200"/>
        <c:scaling>
          <c:orientation val="minMax"/>
        </c:scaling>
        <c:delete val="0"/>
        <c:axPos val="b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-1093303392"/>
        <c:crosses val="autoZero"/>
        <c:auto val="1"/>
        <c:lblAlgn val="ctr"/>
        <c:lblOffset val="100"/>
        <c:tickMarkSkip val="1"/>
        <c:noMultiLvlLbl val="0"/>
      </c:catAx>
      <c:valAx>
        <c:axId val="-10933033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09330720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CEE-470B-AD93-0C08722D34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93308288"/>
        <c:axId val="-1093298496"/>
      </c:lineChart>
      <c:catAx>
        <c:axId val="-1093308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0932984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0932984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09330828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8D7-4065-9044-62F2F46EDE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93297952"/>
        <c:axId val="-1093303936"/>
      </c:lineChart>
      <c:catAx>
        <c:axId val="-1093297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0933039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0933039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09329795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680365296803665E-2"/>
          <c:y val="0"/>
          <c:w val="0.6803652968036529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A35-49B3-BFA6-9A57162016F8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A35-49B3-BFA6-9A57162016F8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FA35-49B3-BFA6-9A57162016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93309920"/>
        <c:axId val="-1093309376"/>
      </c:lineChart>
      <c:catAx>
        <c:axId val="-1093309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0933093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0933093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093309920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DDD-4751-BBB2-E4A426702B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93312096"/>
        <c:axId val="-1093311552"/>
      </c:lineChart>
      <c:catAx>
        <c:axId val="-1093312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0933115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0933115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09331209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45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D7C-4F9D-8994-FDB846EB0D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99574832"/>
        <c:axId val="-1099584080"/>
      </c:lineChart>
      <c:catAx>
        <c:axId val="-1099574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0995840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0995840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0995748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37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0B1-42BD-8717-24C266420EA0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0B1-42BD-8717-24C266420EA0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0B1-42BD-8717-24C266420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93306656"/>
        <c:axId val="-1093302304"/>
      </c:lineChart>
      <c:catAx>
        <c:axId val="-1093306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0933023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0933023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093306656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9E2-42CA-9170-BF90C7AEA1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93306112"/>
        <c:axId val="-1093305024"/>
      </c:lineChart>
      <c:catAx>
        <c:axId val="-1093306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0933050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0933050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09330611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748283752860413E-2"/>
          <c:y val="0"/>
          <c:w val="0.679633867276887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CDC-444E-A3AA-0F6DDC056EEF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CDC-444E-A3AA-0F6DDC056EEF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CDC-444E-A3AA-0F6DDC056E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93301760"/>
        <c:axId val="-1093299040"/>
      </c:lineChart>
      <c:catAx>
        <c:axId val="-1093301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0932990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0932990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093301760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E11-4792-8081-BBB3B24E7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93300672"/>
        <c:axId val="-1093300128"/>
      </c:lineChart>
      <c:catAx>
        <c:axId val="-1093300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0933001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0933001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09330067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922-4E8B-A63A-396A1FEAA9D0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922-4E8B-A63A-396A1FEAA9D0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922-4E8B-A63A-396A1FEAA9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91988864"/>
        <c:axId val="-1091977440"/>
      </c:lineChart>
      <c:catAx>
        <c:axId val="-1091988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0919774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091977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091988864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CE0-4FF6-9239-E2CC9D20B9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91981792"/>
        <c:axId val="-1091981248"/>
      </c:lineChart>
      <c:catAx>
        <c:axId val="-1091981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0919812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0919812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09198179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92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827-4E31-A2EE-51820D731964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827-4E31-A2EE-51820D731964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827-4E31-A2EE-51820D7319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91987776"/>
        <c:axId val="-1091989408"/>
      </c:lineChart>
      <c:catAx>
        <c:axId val="-1091987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0919894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0919894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091987776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2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B11-4235-84D3-7B68DBDCD2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91983968"/>
        <c:axId val="-1091977984"/>
      </c:lineChart>
      <c:catAx>
        <c:axId val="-1091983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0919779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0919779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09198396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8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A5D-422D-A663-37021E89D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91980160"/>
        <c:axId val="-1091988320"/>
      </c:lineChart>
      <c:catAx>
        <c:axId val="-1091980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0919883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0919883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09198016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47B-479A-B50A-07949EEDAD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91975264"/>
        <c:axId val="-1091985600"/>
      </c:lineChart>
      <c:catAx>
        <c:axId val="-1091975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0919856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0919856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0919752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3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2C3-4FE0-9165-7D0526B9D1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99590064"/>
        <c:axId val="-1099579184"/>
      </c:lineChart>
      <c:catAx>
        <c:axId val="-1099590064"/>
        <c:scaling>
          <c:orientation val="minMax"/>
        </c:scaling>
        <c:delete val="0"/>
        <c:axPos val="b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-1099579184"/>
        <c:crosses val="autoZero"/>
        <c:auto val="1"/>
        <c:lblAlgn val="ctr"/>
        <c:lblOffset val="100"/>
        <c:tickMarkSkip val="1"/>
        <c:noMultiLvlLbl val="0"/>
      </c:catAx>
      <c:valAx>
        <c:axId val="-10995791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0995900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680365296803665E-2"/>
          <c:y val="0"/>
          <c:w val="0.6803652968036529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9EF-498E-A76E-AE3C9B4248E0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9EF-498E-A76E-AE3C9B4248E0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9EF-498E-A76E-AE3C9B4248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91982880"/>
        <c:axId val="-1091974720"/>
      </c:lineChart>
      <c:catAx>
        <c:axId val="-1091982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0919747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0919747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091982880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1BE-48C7-AC8C-FF09B34C9F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91985056"/>
        <c:axId val="-1091976896"/>
      </c:lineChart>
      <c:catAx>
        <c:axId val="-1091985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0919768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0919768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09198505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3F4-400B-867C-DD83CC2813ED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3F4-400B-867C-DD83CC2813ED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3F4-400B-867C-DD83CC2813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91983424"/>
        <c:axId val="-1091987232"/>
      </c:lineChart>
      <c:catAx>
        <c:axId val="-1091983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0919872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0919872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091983424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28B-4331-98A8-AE37D4F282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91986688"/>
        <c:axId val="-1091982336"/>
      </c:lineChart>
      <c:catAx>
        <c:axId val="-1091986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0919823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0919823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09198668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748283752860413E-2"/>
          <c:y val="0"/>
          <c:w val="0.679633867276887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17B-4E57-B02E-79140768211E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17B-4E57-B02E-79140768211E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17B-4E57-B02E-7914076821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91979616"/>
        <c:axId val="-1091974176"/>
      </c:lineChart>
      <c:catAx>
        <c:axId val="-1091979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0919741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0919741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091979616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A12-4A37-BCCC-9ACE5F44E5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91984512"/>
        <c:axId val="-1091976352"/>
      </c:lineChart>
      <c:catAx>
        <c:axId val="-1091984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0919763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0919763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09198451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FDC-42F7-8744-1D5C49A9A845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FDC-42F7-8744-1D5C49A9A845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FDC-42F7-8744-1D5C49A9A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91986144"/>
        <c:axId val="-1091980704"/>
      </c:lineChart>
      <c:catAx>
        <c:axId val="-1091986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0919807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0919807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091986144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B21-4295-A62A-563321813E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91979072"/>
        <c:axId val="-1091978528"/>
      </c:lineChart>
      <c:catAx>
        <c:axId val="-1091979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0919785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0919785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09197907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92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99E-4A19-BB86-999DC643650C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99E-4A19-BB86-999DC643650C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99E-4A19-BB86-999DC64365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91975808"/>
        <c:axId val="-1089065152"/>
      </c:lineChart>
      <c:catAx>
        <c:axId val="-1091975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0890651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0890651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091975808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2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093-4EE7-B38F-C3CC271251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89058624"/>
        <c:axId val="-1089059168"/>
      </c:lineChart>
      <c:catAx>
        <c:axId val="-1089058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0890591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0890591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08905862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8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182-4004-BD34-F8F5A172A8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99586800"/>
        <c:axId val="-1099583536"/>
      </c:lineChart>
      <c:catAx>
        <c:axId val="-1099586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0995835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0995835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09958680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7E4-436F-B762-3884420D65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89060256"/>
        <c:axId val="-1089058080"/>
      </c:lineChart>
      <c:catAx>
        <c:axId val="-1089060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0890580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0890580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08906025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37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42E-4579-B229-C1782D69E7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89066784"/>
        <c:axId val="-1089067328"/>
      </c:lineChart>
      <c:catAx>
        <c:axId val="-1089066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0890673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0890673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08906678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AAA-49F4-959E-088C42466A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89068416"/>
        <c:axId val="-1089064608"/>
      </c:lineChart>
      <c:catAx>
        <c:axId val="-1089068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0890646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0890646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08906841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680365296803665E-2"/>
          <c:y val="0"/>
          <c:w val="0.6803652968036529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ACF-441B-9C94-52462FE5FC06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ACF-441B-9C94-52462FE5FC06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ACF-441B-9C94-52462FE5FC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89053728"/>
        <c:axId val="-1089057536"/>
      </c:lineChart>
      <c:catAx>
        <c:axId val="-1089053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0890575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0890575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089053728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F8D-48B7-9ADA-9E98978232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89062976"/>
        <c:axId val="-1089056992"/>
      </c:lineChart>
      <c:catAx>
        <c:axId val="-1089062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0890569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0890569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08906297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3DB-4E1D-A256-312FF0E3CC33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3DB-4E1D-A256-312FF0E3CC33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3DB-4E1D-A256-312FF0E3CC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89055904"/>
        <c:axId val="-1089067872"/>
      </c:lineChart>
      <c:catAx>
        <c:axId val="-1089055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0890678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0890678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089055904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895-4F92-9AEB-2EB1FD746F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89056448"/>
        <c:axId val="-1089054816"/>
      </c:lineChart>
      <c:catAx>
        <c:axId val="-1089056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0890548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0890548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08905644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748283752860413E-2"/>
          <c:y val="0"/>
          <c:w val="0.679633867276887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20-400D-A977-4C6D8DEEFD5F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20-400D-A977-4C6D8DEEFD5F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20-400D-A977-4C6D8DEEFD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89055360"/>
        <c:axId val="-1089054272"/>
      </c:lineChart>
      <c:catAx>
        <c:axId val="-1089055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0890542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0890542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089055360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D25-4380-A49D-FD2C11977A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89064064"/>
        <c:axId val="-1089068960"/>
      </c:lineChart>
      <c:catAx>
        <c:axId val="-1089064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0890689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0890689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0890640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EDC-45C5-AA69-432A2FC1353B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EDC-45C5-AA69-432A2FC1353B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EDC-45C5-AA69-432A2FC135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89066240"/>
        <c:axId val="-1089065696"/>
      </c:lineChart>
      <c:catAx>
        <c:axId val="-1089066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0890656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0890656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089066240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2.xml"/><Relationship Id="rId18" Type="http://schemas.openxmlformats.org/officeDocument/2006/relationships/chart" Target="../charts/chart17.xml"/><Relationship Id="rId26" Type="http://schemas.openxmlformats.org/officeDocument/2006/relationships/chart" Target="../charts/chart25.xml"/><Relationship Id="rId39" Type="http://schemas.openxmlformats.org/officeDocument/2006/relationships/chart" Target="../charts/chart38.xml"/><Relationship Id="rId21" Type="http://schemas.openxmlformats.org/officeDocument/2006/relationships/chart" Target="../charts/chart20.xml"/><Relationship Id="rId34" Type="http://schemas.openxmlformats.org/officeDocument/2006/relationships/chart" Target="../charts/chart33.xml"/><Relationship Id="rId42" Type="http://schemas.openxmlformats.org/officeDocument/2006/relationships/chart" Target="../charts/chart41.xml"/><Relationship Id="rId47" Type="http://schemas.openxmlformats.org/officeDocument/2006/relationships/chart" Target="../charts/chart46.xml"/><Relationship Id="rId50" Type="http://schemas.openxmlformats.org/officeDocument/2006/relationships/chart" Target="../charts/chart49.xml"/><Relationship Id="rId55" Type="http://schemas.openxmlformats.org/officeDocument/2006/relationships/chart" Target="../charts/chart54.xml"/><Relationship Id="rId7" Type="http://schemas.openxmlformats.org/officeDocument/2006/relationships/chart" Target="../charts/chart6.xml"/><Relationship Id="rId2" Type="http://schemas.openxmlformats.org/officeDocument/2006/relationships/image" Target="../media/image1.png"/><Relationship Id="rId16" Type="http://schemas.openxmlformats.org/officeDocument/2006/relationships/chart" Target="../charts/chart15.xml"/><Relationship Id="rId29" Type="http://schemas.openxmlformats.org/officeDocument/2006/relationships/chart" Target="../charts/chart28.xml"/><Relationship Id="rId11" Type="http://schemas.openxmlformats.org/officeDocument/2006/relationships/chart" Target="../charts/chart10.xml"/><Relationship Id="rId24" Type="http://schemas.openxmlformats.org/officeDocument/2006/relationships/chart" Target="../charts/chart23.xml"/><Relationship Id="rId32" Type="http://schemas.openxmlformats.org/officeDocument/2006/relationships/chart" Target="../charts/chart31.xml"/><Relationship Id="rId37" Type="http://schemas.openxmlformats.org/officeDocument/2006/relationships/chart" Target="../charts/chart36.xml"/><Relationship Id="rId40" Type="http://schemas.openxmlformats.org/officeDocument/2006/relationships/chart" Target="../charts/chart39.xml"/><Relationship Id="rId45" Type="http://schemas.openxmlformats.org/officeDocument/2006/relationships/chart" Target="../charts/chart44.xml"/><Relationship Id="rId53" Type="http://schemas.openxmlformats.org/officeDocument/2006/relationships/chart" Target="../charts/chart52.xml"/><Relationship Id="rId58" Type="http://schemas.openxmlformats.org/officeDocument/2006/relationships/chart" Target="../charts/chart57.xml"/><Relationship Id="rId5" Type="http://schemas.openxmlformats.org/officeDocument/2006/relationships/chart" Target="../charts/chart4.xml"/><Relationship Id="rId19" Type="http://schemas.openxmlformats.org/officeDocument/2006/relationships/chart" Target="../charts/chart18.xml"/><Relationship Id="rId4" Type="http://schemas.openxmlformats.org/officeDocument/2006/relationships/chart" Target="../charts/chart3.xml"/><Relationship Id="rId9" Type="http://schemas.openxmlformats.org/officeDocument/2006/relationships/chart" Target="../charts/chart8.xml"/><Relationship Id="rId14" Type="http://schemas.openxmlformats.org/officeDocument/2006/relationships/chart" Target="../charts/chart13.xml"/><Relationship Id="rId22" Type="http://schemas.openxmlformats.org/officeDocument/2006/relationships/chart" Target="../charts/chart21.xml"/><Relationship Id="rId27" Type="http://schemas.openxmlformats.org/officeDocument/2006/relationships/chart" Target="../charts/chart26.xml"/><Relationship Id="rId30" Type="http://schemas.openxmlformats.org/officeDocument/2006/relationships/chart" Target="../charts/chart29.xml"/><Relationship Id="rId35" Type="http://schemas.openxmlformats.org/officeDocument/2006/relationships/chart" Target="../charts/chart34.xml"/><Relationship Id="rId43" Type="http://schemas.openxmlformats.org/officeDocument/2006/relationships/chart" Target="../charts/chart42.xml"/><Relationship Id="rId48" Type="http://schemas.openxmlformats.org/officeDocument/2006/relationships/chart" Target="../charts/chart47.xml"/><Relationship Id="rId56" Type="http://schemas.openxmlformats.org/officeDocument/2006/relationships/chart" Target="../charts/chart55.xml"/><Relationship Id="rId8" Type="http://schemas.openxmlformats.org/officeDocument/2006/relationships/chart" Target="../charts/chart7.xml"/><Relationship Id="rId51" Type="http://schemas.openxmlformats.org/officeDocument/2006/relationships/chart" Target="../charts/chart50.xml"/><Relationship Id="rId3" Type="http://schemas.openxmlformats.org/officeDocument/2006/relationships/chart" Target="../charts/chart2.xml"/><Relationship Id="rId12" Type="http://schemas.openxmlformats.org/officeDocument/2006/relationships/chart" Target="../charts/chart11.xml"/><Relationship Id="rId17" Type="http://schemas.openxmlformats.org/officeDocument/2006/relationships/chart" Target="../charts/chart16.xml"/><Relationship Id="rId25" Type="http://schemas.openxmlformats.org/officeDocument/2006/relationships/chart" Target="../charts/chart24.xml"/><Relationship Id="rId33" Type="http://schemas.openxmlformats.org/officeDocument/2006/relationships/chart" Target="../charts/chart32.xml"/><Relationship Id="rId38" Type="http://schemas.openxmlformats.org/officeDocument/2006/relationships/chart" Target="../charts/chart37.xml"/><Relationship Id="rId46" Type="http://schemas.openxmlformats.org/officeDocument/2006/relationships/chart" Target="../charts/chart45.xml"/><Relationship Id="rId20" Type="http://schemas.openxmlformats.org/officeDocument/2006/relationships/chart" Target="../charts/chart19.xml"/><Relationship Id="rId41" Type="http://schemas.openxmlformats.org/officeDocument/2006/relationships/chart" Target="../charts/chart40.xml"/><Relationship Id="rId54" Type="http://schemas.openxmlformats.org/officeDocument/2006/relationships/chart" Target="../charts/chart53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15" Type="http://schemas.openxmlformats.org/officeDocument/2006/relationships/chart" Target="../charts/chart14.xml"/><Relationship Id="rId23" Type="http://schemas.openxmlformats.org/officeDocument/2006/relationships/chart" Target="../charts/chart22.xml"/><Relationship Id="rId28" Type="http://schemas.openxmlformats.org/officeDocument/2006/relationships/chart" Target="../charts/chart27.xml"/><Relationship Id="rId36" Type="http://schemas.openxmlformats.org/officeDocument/2006/relationships/chart" Target="../charts/chart35.xml"/><Relationship Id="rId49" Type="http://schemas.openxmlformats.org/officeDocument/2006/relationships/chart" Target="../charts/chart48.xml"/><Relationship Id="rId57" Type="http://schemas.openxmlformats.org/officeDocument/2006/relationships/chart" Target="../charts/chart56.xml"/><Relationship Id="rId10" Type="http://schemas.openxmlformats.org/officeDocument/2006/relationships/chart" Target="../charts/chart9.xml"/><Relationship Id="rId31" Type="http://schemas.openxmlformats.org/officeDocument/2006/relationships/chart" Target="../charts/chart30.xml"/><Relationship Id="rId44" Type="http://schemas.openxmlformats.org/officeDocument/2006/relationships/chart" Target="../charts/chart43.xml"/><Relationship Id="rId52" Type="http://schemas.openxmlformats.org/officeDocument/2006/relationships/chart" Target="../charts/chart51.xml"/></Relationships>
</file>

<file path=xl/drawings/_rels/drawing2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69.xml"/><Relationship Id="rId18" Type="http://schemas.openxmlformats.org/officeDocument/2006/relationships/chart" Target="../charts/chart74.xml"/><Relationship Id="rId26" Type="http://schemas.openxmlformats.org/officeDocument/2006/relationships/chart" Target="../charts/chart82.xml"/><Relationship Id="rId39" Type="http://schemas.openxmlformats.org/officeDocument/2006/relationships/chart" Target="../charts/chart95.xml"/><Relationship Id="rId21" Type="http://schemas.openxmlformats.org/officeDocument/2006/relationships/chart" Target="../charts/chart77.xml"/><Relationship Id="rId34" Type="http://schemas.openxmlformats.org/officeDocument/2006/relationships/chart" Target="../charts/chart90.xml"/><Relationship Id="rId42" Type="http://schemas.openxmlformats.org/officeDocument/2006/relationships/chart" Target="../charts/chart98.xml"/><Relationship Id="rId47" Type="http://schemas.openxmlformats.org/officeDocument/2006/relationships/chart" Target="../charts/chart103.xml"/><Relationship Id="rId50" Type="http://schemas.openxmlformats.org/officeDocument/2006/relationships/chart" Target="../charts/chart106.xml"/><Relationship Id="rId55" Type="http://schemas.openxmlformats.org/officeDocument/2006/relationships/chart" Target="../charts/chart111.xml"/><Relationship Id="rId7" Type="http://schemas.openxmlformats.org/officeDocument/2006/relationships/chart" Target="../charts/chart63.xml"/><Relationship Id="rId2" Type="http://schemas.openxmlformats.org/officeDocument/2006/relationships/image" Target="../media/image1.png"/><Relationship Id="rId16" Type="http://schemas.openxmlformats.org/officeDocument/2006/relationships/chart" Target="../charts/chart72.xml"/><Relationship Id="rId29" Type="http://schemas.openxmlformats.org/officeDocument/2006/relationships/chart" Target="../charts/chart85.xml"/><Relationship Id="rId11" Type="http://schemas.openxmlformats.org/officeDocument/2006/relationships/chart" Target="../charts/chart67.xml"/><Relationship Id="rId24" Type="http://schemas.openxmlformats.org/officeDocument/2006/relationships/chart" Target="../charts/chart80.xml"/><Relationship Id="rId32" Type="http://schemas.openxmlformats.org/officeDocument/2006/relationships/chart" Target="../charts/chart88.xml"/><Relationship Id="rId37" Type="http://schemas.openxmlformats.org/officeDocument/2006/relationships/chart" Target="../charts/chart93.xml"/><Relationship Id="rId40" Type="http://schemas.openxmlformats.org/officeDocument/2006/relationships/chart" Target="../charts/chart96.xml"/><Relationship Id="rId45" Type="http://schemas.openxmlformats.org/officeDocument/2006/relationships/chart" Target="../charts/chart101.xml"/><Relationship Id="rId53" Type="http://schemas.openxmlformats.org/officeDocument/2006/relationships/chart" Target="../charts/chart109.xml"/><Relationship Id="rId58" Type="http://schemas.openxmlformats.org/officeDocument/2006/relationships/chart" Target="../charts/chart114.xml"/><Relationship Id="rId5" Type="http://schemas.openxmlformats.org/officeDocument/2006/relationships/chart" Target="../charts/chart61.xml"/><Relationship Id="rId19" Type="http://schemas.openxmlformats.org/officeDocument/2006/relationships/chart" Target="../charts/chart75.xml"/><Relationship Id="rId4" Type="http://schemas.openxmlformats.org/officeDocument/2006/relationships/chart" Target="../charts/chart60.xml"/><Relationship Id="rId9" Type="http://schemas.openxmlformats.org/officeDocument/2006/relationships/chart" Target="../charts/chart65.xml"/><Relationship Id="rId14" Type="http://schemas.openxmlformats.org/officeDocument/2006/relationships/chart" Target="../charts/chart70.xml"/><Relationship Id="rId22" Type="http://schemas.openxmlformats.org/officeDocument/2006/relationships/chart" Target="../charts/chart78.xml"/><Relationship Id="rId27" Type="http://schemas.openxmlformats.org/officeDocument/2006/relationships/chart" Target="../charts/chart83.xml"/><Relationship Id="rId30" Type="http://schemas.openxmlformats.org/officeDocument/2006/relationships/chart" Target="../charts/chart86.xml"/><Relationship Id="rId35" Type="http://schemas.openxmlformats.org/officeDocument/2006/relationships/chart" Target="../charts/chart91.xml"/><Relationship Id="rId43" Type="http://schemas.openxmlformats.org/officeDocument/2006/relationships/chart" Target="../charts/chart99.xml"/><Relationship Id="rId48" Type="http://schemas.openxmlformats.org/officeDocument/2006/relationships/chart" Target="../charts/chart104.xml"/><Relationship Id="rId56" Type="http://schemas.openxmlformats.org/officeDocument/2006/relationships/chart" Target="../charts/chart112.xml"/><Relationship Id="rId8" Type="http://schemas.openxmlformats.org/officeDocument/2006/relationships/chart" Target="../charts/chart64.xml"/><Relationship Id="rId51" Type="http://schemas.openxmlformats.org/officeDocument/2006/relationships/chart" Target="../charts/chart107.xml"/><Relationship Id="rId3" Type="http://schemas.openxmlformats.org/officeDocument/2006/relationships/chart" Target="../charts/chart59.xml"/><Relationship Id="rId12" Type="http://schemas.openxmlformats.org/officeDocument/2006/relationships/chart" Target="../charts/chart68.xml"/><Relationship Id="rId17" Type="http://schemas.openxmlformats.org/officeDocument/2006/relationships/chart" Target="../charts/chart73.xml"/><Relationship Id="rId25" Type="http://schemas.openxmlformats.org/officeDocument/2006/relationships/chart" Target="../charts/chart81.xml"/><Relationship Id="rId33" Type="http://schemas.openxmlformats.org/officeDocument/2006/relationships/chart" Target="../charts/chart89.xml"/><Relationship Id="rId38" Type="http://schemas.openxmlformats.org/officeDocument/2006/relationships/chart" Target="../charts/chart94.xml"/><Relationship Id="rId46" Type="http://schemas.openxmlformats.org/officeDocument/2006/relationships/chart" Target="../charts/chart102.xml"/><Relationship Id="rId20" Type="http://schemas.openxmlformats.org/officeDocument/2006/relationships/chart" Target="../charts/chart76.xml"/><Relationship Id="rId41" Type="http://schemas.openxmlformats.org/officeDocument/2006/relationships/chart" Target="../charts/chart97.xml"/><Relationship Id="rId54" Type="http://schemas.openxmlformats.org/officeDocument/2006/relationships/chart" Target="../charts/chart110.xml"/><Relationship Id="rId1" Type="http://schemas.openxmlformats.org/officeDocument/2006/relationships/chart" Target="../charts/chart58.xml"/><Relationship Id="rId6" Type="http://schemas.openxmlformats.org/officeDocument/2006/relationships/chart" Target="../charts/chart62.xml"/><Relationship Id="rId15" Type="http://schemas.openxmlformats.org/officeDocument/2006/relationships/chart" Target="../charts/chart71.xml"/><Relationship Id="rId23" Type="http://schemas.openxmlformats.org/officeDocument/2006/relationships/chart" Target="../charts/chart79.xml"/><Relationship Id="rId28" Type="http://schemas.openxmlformats.org/officeDocument/2006/relationships/chart" Target="../charts/chart84.xml"/><Relationship Id="rId36" Type="http://schemas.openxmlformats.org/officeDocument/2006/relationships/chart" Target="../charts/chart92.xml"/><Relationship Id="rId49" Type="http://schemas.openxmlformats.org/officeDocument/2006/relationships/chart" Target="../charts/chart105.xml"/><Relationship Id="rId57" Type="http://schemas.openxmlformats.org/officeDocument/2006/relationships/chart" Target="../charts/chart113.xml"/><Relationship Id="rId10" Type="http://schemas.openxmlformats.org/officeDocument/2006/relationships/chart" Target="../charts/chart66.xml"/><Relationship Id="rId31" Type="http://schemas.openxmlformats.org/officeDocument/2006/relationships/chart" Target="../charts/chart87.xml"/><Relationship Id="rId44" Type="http://schemas.openxmlformats.org/officeDocument/2006/relationships/chart" Target="../charts/chart100.xml"/><Relationship Id="rId52" Type="http://schemas.openxmlformats.org/officeDocument/2006/relationships/chart" Target="../charts/chart108.xml"/></Relationships>
</file>

<file path=xl/drawings/_rels/drawing3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26.xml"/><Relationship Id="rId18" Type="http://schemas.openxmlformats.org/officeDocument/2006/relationships/chart" Target="../charts/chart131.xml"/><Relationship Id="rId26" Type="http://schemas.openxmlformats.org/officeDocument/2006/relationships/chart" Target="../charts/chart139.xml"/><Relationship Id="rId39" Type="http://schemas.openxmlformats.org/officeDocument/2006/relationships/chart" Target="../charts/chart152.xml"/><Relationship Id="rId21" Type="http://schemas.openxmlformats.org/officeDocument/2006/relationships/chart" Target="../charts/chart134.xml"/><Relationship Id="rId34" Type="http://schemas.openxmlformats.org/officeDocument/2006/relationships/chart" Target="../charts/chart147.xml"/><Relationship Id="rId42" Type="http://schemas.openxmlformats.org/officeDocument/2006/relationships/chart" Target="../charts/chart155.xml"/><Relationship Id="rId47" Type="http://schemas.openxmlformats.org/officeDocument/2006/relationships/chart" Target="../charts/chart160.xml"/><Relationship Id="rId50" Type="http://schemas.openxmlformats.org/officeDocument/2006/relationships/chart" Target="../charts/chart163.xml"/><Relationship Id="rId55" Type="http://schemas.openxmlformats.org/officeDocument/2006/relationships/chart" Target="../charts/chart168.xml"/><Relationship Id="rId7" Type="http://schemas.openxmlformats.org/officeDocument/2006/relationships/chart" Target="../charts/chart120.xml"/><Relationship Id="rId2" Type="http://schemas.openxmlformats.org/officeDocument/2006/relationships/image" Target="../media/image1.png"/><Relationship Id="rId16" Type="http://schemas.openxmlformats.org/officeDocument/2006/relationships/chart" Target="../charts/chart129.xml"/><Relationship Id="rId29" Type="http://schemas.openxmlformats.org/officeDocument/2006/relationships/chart" Target="../charts/chart142.xml"/><Relationship Id="rId11" Type="http://schemas.openxmlformats.org/officeDocument/2006/relationships/chart" Target="../charts/chart124.xml"/><Relationship Id="rId24" Type="http://schemas.openxmlformats.org/officeDocument/2006/relationships/chart" Target="../charts/chart137.xml"/><Relationship Id="rId32" Type="http://schemas.openxmlformats.org/officeDocument/2006/relationships/chart" Target="../charts/chart145.xml"/><Relationship Id="rId37" Type="http://schemas.openxmlformats.org/officeDocument/2006/relationships/chart" Target="../charts/chart150.xml"/><Relationship Id="rId40" Type="http://schemas.openxmlformats.org/officeDocument/2006/relationships/chart" Target="../charts/chart153.xml"/><Relationship Id="rId45" Type="http://schemas.openxmlformats.org/officeDocument/2006/relationships/chart" Target="../charts/chart158.xml"/><Relationship Id="rId53" Type="http://schemas.openxmlformats.org/officeDocument/2006/relationships/chart" Target="../charts/chart166.xml"/><Relationship Id="rId58" Type="http://schemas.openxmlformats.org/officeDocument/2006/relationships/chart" Target="../charts/chart171.xml"/><Relationship Id="rId5" Type="http://schemas.openxmlformats.org/officeDocument/2006/relationships/chart" Target="../charts/chart118.xml"/><Relationship Id="rId19" Type="http://schemas.openxmlformats.org/officeDocument/2006/relationships/chart" Target="../charts/chart132.xml"/><Relationship Id="rId4" Type="http://schemas.openxmlformats.org/officeDocument/2006/relationships/chart" Target="../charts/chart117.xml"/><Relationship Id="rId9" Type="http://schemas.openxmlformats.org/officeDocument/2006/relationships/chart" Target="../charts/chart122.xml"/><Relationship Id="rId14" Type="http://schemas.openxmlformats.org/officeDocument/2006/relationships/chart" Target="../charts/chart127.xml"/><Relationship Id="rId22" Type="http://schemas.openxmlformats.org/officeDocument/2006/relationships/chart" Target="../charts/chart135.xml"/><Relationship Id="rId27" Type="http://schemas.openxmlformats.org/officeDocument/2006/relationships/chart" Target="../charts/chart140.xml"/><Relationship Id="rId30" Type="http://schemas.openxmlformats.org/officeDocument/2006/relationships/chart" Target="../charts/chart143.xml"/><Relationship Id="rId35" Type="http://schemas.openxmlformats.org/officeDocument/2006/relationships/chart" Target="../charts/chart148.xml"/><Relationship Id="rId43" Type="http://schemas.openxmlformats.org/officeDocument/2006/relationships/chart" Target="../charts/chart156.xml"/><Relationship Id="rId48" Type="http://schemas.openxmlformats.org/officeDocument/2006/relationships/chart" Target="../charts/chart161.xml"/><Relationship Id="rId56" Type="http://schemas.openxmlformats.org/officeDocument/2006/relationships/chart" Target="../charts/chart169.xml"/><Relationship Id="rId8" Type="http://schemas.openxmlformats.org/officeDocument/2006/relationships/chart" Target="../charts/chart121.xml"/><Relationship Id="rId51" Type="http://schemas.openxmlformats.org/officeDocument/2006/relationships/chart" Target="../charts/chart164.xml"/><Relationship Id="rId3" Type="http://schemas.openxmlformats.org/officeDocument/2006/relationships/chart" Target="../charts/chart116.xml"/><Relationship Id="rId12" Type="http://schemas.openxmlformats.org/officeDocument/2006/relationships/chart" Target="../charts/chart125.xml"/><Relationship Id="rId17" Type="http://schemas.openxmlformats.org/officeDocument/2006/relationships/chart" Target="../charts/chart130.xml"/><Relationship Id="rId25" Type="http://schemas.openxmlformats.org/officeDocument/2006/relationships/chart" Target="../charts/chart138.xml"/><Relationship Id="rId33" Type="http://schemas.openxmlformats.org/officeDocument/2006/relationships/chart" Target="../charts/chart146.xml"/><Relationship Id="rId38" Type="http://schemas.openxmlformats.org/officeDocument/2006/relationships/chart" Target="../charts/chart151.xml"/><Relationship Id="rId46" Type="http://schemas.openxmlformats.org/officeDocument/2006/relationships/chart" Target="../charts/chart159.xml"/><Relationship Id="rId20" Type="http://schemas.openxmlformats.org/officeDocument/2006/relationships/chart" Target="../charts/chart133.xml"/><Relationship Id="rId41" Type="http://schemas.openxmlformats.org/officeDocument/2006/relationships/chart" Target="../charts/chart154.xml"/><Relationship Id="rId54" Type="http://schemas.openxmlformats.org/officeDocument/2006/relationships/chart" Target="../charts/chart167.xml"/><Relationship Id="rId1" Type="http://schemas.openxmlformats.org/officeDocument/2006/relationships/chart" Target="../charts/chart115.xml"/><Relationship Id="rId6" Type="http://schemas.openxmlformats.org/officeDocument/2006/relationships/chart" Target="../charts/chart119.xml"/><Relationship Id="rId15" Type="http://schemas.openxmlformats.org/officeDocument/2006/relationships/chart" Target="../charts/chart128.xml"/><Relationship Id="rId23" Type="http://schemas.openxmlformats.org/officeDocument/2006/relationships/chart" Target="../charts/chart136.xml"/><Relationship Id="rId28" Type="http://schemas.openxmlformats.org/officeDocument/2006/relationships/chart" Target="../charts/chart141.xml"/><Relationship Id="rId36" Type="http://schemas.openxmlformats.org/officeDocument/2006/relationships/chart" Target="../charts/chart149.xml"/><Relationship Id="rId49" Type="http://schemas.openxmlformats.org/officeDocument/2006/relationships/chart" Target="../charts/chart162.xml"/><Relationship Id="rId57" Type="http://schemas.openxmlformats.org/officeDocument/2006/relationships/chart" Target="../charts/chart170.xml"/><Relationship Id="rId10" Type="http://schemas.openxmlformats.org/officeDocument/2006/relationships/chart" Target="../charts/chart123.xml"/><Relationship Id="rId31" Type="http://schemas.openxmlformats.org/officeDocument/2006/relationships/chart" Target="../charts/chart144.xml"/><Relationship Id="rId44" Type="http://schemas.openxmlformats.org/officeDocument/2006/relationships/chart" Target="../charts/chart157.xml"/><Relationship Id="rId52" Type="http://schemas.openxmlformats.org/officeDocument/2006/relationships/chart" Target="../charts/chart165.xml"/></Relationships>
</file>

<file path=xl/drawings/_rels/drawing4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83.xml"/><Relationship Id="rId18" Type="http://schemas.openxmlformats.org/officeDocument/2006/relationships/chart" Target="../charts/chart188.xml"/><Relationship Id="rId26" Type="http://schemas.openxmlformats.org/officeDocument/2006/relationships/chart" Target="../charts/chart196.xml"/><Relationship Id="rId39" Type="http://schemas.openxmlformats.org/officeDocument/2006/relationships/chart" Target="../charts/chart209.xml"/><Relationship Id="rId21" Type="http://schemas.openxmlformats.org/officeDocument/2006/relationships/chart" Target="../charts/chart191.xml"/><Relationship Id="rId34" Type="http://schemas.openxmlformats.org/officeDocument/2006/relationships/chart" Target="../charts/chart204.xml"/><Relationship Id="rId42" Type="http://schemas.openxmlformats.org/officeDocument/2006/relationships/chart" Target="../charts/chart212.xml"/><Relationship Id="rId47" Type="http://schemas.openxmlformats.org/officeDocument/2006/relationships/chart" Target="../charts/chart217.xml"/><Relationship Id="rId50" Type="http://schemas.openxmlformats.org/officeDocument/2006/relationships/chart" Target="../charts/chart220.xml"/><Relationship Id="rId55" Type="http://schemas.openxmlformats.org/officeDocument/2006/relationships/chart" Target="../charts/chart225.xml"/><Relationship Id="rId7" Type="http://schemas.openxmlformats.org/officeDocument/2006/relationships/chart" Target="../charts/chart177.xml"/><Relationship Id="rId2" Type="http://schemas.openxmlformats.org/officeDocument/2006/relationships/image" Target="../media/image1.png"/><Relationship Id="rId16" Type="http://schemas.openxmlformats.org/officeDocument/2006/relationships/chart" Target="../charts/chart186.xml"/><Relationship Id="rId29" Type="http://schemas.openxmlformats.org/officeDocument/2006/relationships/chart" Target="../charts/chart199.xml"/><Relationship Id="rId11" Type="http://schemas.openxmlformats.org/officeDocument/2006/relationships/chart" Target="../charts/chart181.xml"/><Relationship Id="rId24" Type="http://schemas.openxmlformats.org/officeDocument/2006/relationships/chart" Target="../charts/chart194.xml"/><Relationship Id="rId32" Type="http://schemas.openxmlformats.org/officeDocument/2006/relationships/chart" Target="../charts/chart202.xml"/><Relationship Id="rId37" Type="http://schemas.openxmlformats.org/officeDocument/2006/relationships/chart" Target="../charts/chart207.xml"/><Relationship Id="rId40" Type="http://schemas.openxmlformats.org/officeDocument/2006/relationships/chart" Target="../charts/chart210.xml"/><Relationship Id="rId45" Type="http://schemas.openxmlformats.org/officeDocument/2006/relationships/chart" Target="../charts/chart215.xml"/><Relationship Id="rId53" Type="http://schemas.openxmlformats.org/officeDocument/2006/relationships/chart" Target="../charts/chart223.xml"/><Relationship Id="rId58" Type="http://schemas.openxmlformats.org/officeDocument/2006/relationships/chart" Target="../charts/chart228.xml"/><Relationship Id="rId5" Type="http://schemas.openxmlformats.org/officeDocument/2006/relationships/chart" Target="../charts/chart175.xml"/><Relationship Id="rId19" Type="http://schemas.openxmlformats.org/officeDocument/2006/relationships/chart" Target="../charts/chart189.xml"/><Relationship Id="rId4" Type="http://schemas.openxmlformats.org/officeDocument/2006/relationships/chart" Target="../charts/chart174.xml"/><Relationship Id="rId9" Type="http://schemas.openxmlformats.org/officeDocument/2006/relationships/chart" Target="../charts/chart179.xml"/><Relationship Id="rId14" Type="http://schemas.openxmlformats.org/officeDocument/2006/relationships/chart" Target="../charts/chart184.xml"/><Relationship Id="rId22" Type="http://schemas.openxmlformats.org/officeDocument/2006/relationships/chart" Target="../charts/chart192.xml"/><Relationship Id="rId27" Type="http://schemas.openxmlformats.org/officeDocument/2006/relationships/chart" Target="../charts/chart197.xml"/><Relationship Id="rId30" Type="http://schemas.openxmlformats.org/officeDocument/2006/relationships/chart" Target="../charts/chart200.xml"/><Relationship Id="rId35" Type="http://schemas.openxmlformats.org/officeDocument/2006/relationships/chart" Target="../charts/chart205.xml"/><Relationship Id="rId43" Type="http://schemas.openxmlformats.org/officeDocument/2006/relationships/chart" Target="../charts/chart213.xml"/><Relationship Id="rId48" Type="http://schemas.openxmlformats.org/officeDocument/2006/relationships/chart" Target="../charts/chart218.xml"/><Relationship Id="rId56" Type="http://schemas.openxmlformats.org/officeDocument/2006/relationships/chart" Target="../charts/chart226.xml"/><Relationship Id="rId8" Type="http://schemas.openxmlformats.org/officeDocument/2006/relationships/chart" Target="../charts/chart178.xml"/><Relationship Id="rId51" Type="http://schemas.openxmlformats.org/officeDocument/2006/relationships/chart" Target="../charts/chart221.xml"/><Relationship Id="rId3" Type="http://schemas.openxmlformats.org/officeDocument/2006/relationships/chart" Target="../charts/chart173.xml"/><Relationship Id="rId12" Type="http://schemas.openxmlformats.org/officeDocument/2006/relationships/chart" Target="../charts/chart182.xml"/><Relationship Id="rId17" Type="http://schemas.openxmlformats.org/officeDocument/2006/relationships/chart" Target="../charts/chart187.xml"/><Relationship Id="rId25" Type="http://schemas.openxmlformats.org/officeDocument/2006/relationships/chart" Target="../charts/chart195.xml"/><Relationship Id="rId33" Type="http://schemas.openxmlformats.org/officeDocument/2006/relationships/chart" Target="../charts/chart203.xml"/><Relationship Id="rId38" Type="http://schemas.openxmlformats.org/officeDocument/2006/relationships/chart" Target="../charts/chart208.xml"/><Relationship Id="rId46" Type="http://schemas.openxmlformats.org/officeDocument/2006/relationships/chart" Target="../charts/chart216.xml"/><Relationship Id="rId20" Type="http://schemas.openxmlformats.org/officeDocument/2006/relationships/chart" Target="../charts/chart190.xml"/><Relationship Id="rId41" Type="http://schemas.openxmlformats.org/officeDocument/2006/relationships/chart" Target="../charts/chart211.xml"/><Relationship Id="rId54" Type="http://schemas.openxmlformats.org/officeDocument/2006/relationships/chart" Target="../charts/chart224.xml"/><Relationship Id="rId1" Type="http://schemas.openxmlformats.org/officeDocument/2006/relationships/chart" Target="../charts/chart172.xml"/><Relationship Id="rId6" Type="http://schemas.openxmlformats.org/officeDocument/2006/relationships/chart" Target="../charts/chart176.xml"/><Relationship Id="rId15" Type="http://schemas.openxmlformats.org/officeDocument/2006/relationships/chart" Target="../charts/chart185.xml"/><Relationship Id="rId23" Type="http://schemas.openxmlformats.org/officeDocument/2006/relationships/chart" Target="../charts/chart193.xml"/><Relationship Id="rId28" Type="http://schemas.openxmlformats.org/officeDocument/2006/relationships/chart" Target="../charts/chart198.xml"/><Relationship Id="rId36" Type="http://schemas.openxmlformats.org/officeDocument/2006/relationships/chart" Target="../charts/chart206.xml"/><Relationship Id="rId49" Type="http://schemas.openxmlformats.org/officeDocument/2006/relationships/chart" Target="../charts/chart219.xml"/><Relationship Id="rId57" Type="http://schemas.openxmlformats.org/officeDocument/2006/relationships/chart" Target="../charts/chart227.xml"/><Relationship Id="rId10" Type="http://schemas.openxmlformats.org/officeDocument/2006/relationships/chart" Target="../charts/chart180.xml"/><Relationship Id="rId31" Type="http://schemas.openxmlformats.org/officeDocument/2006/relationships/chart" Target="../charts/chart201.xml"/><Relationship Id="rId44" Type="http://schemas.openxmlformats.org/officeDocument/2006/relationships/chart" Target="../charts/chart214.xml"/><Relationship Id="rId52" Type="http://schemas.openxmlformats.org/officeDocument/2006/relationships/chart" Target="../charts/chart2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75</xdr:row>
      <xdr:rowOff>152400</xdr:rowOff>
    </xdr:from>
    <xdr:to>
      <xdr:col>15</xdr:col>
      <xdr:colOff>209550</xdr:colOff>
      <xdr:row>89</xdr:row>
      <xdr:rowOff>76200</xdr:rowOff>
    </xdr:to>
    <xdr:graphicFrame macro="">
      <xdr:nvGraphicFramePr>
        <xdr:cNvPr id="14667217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0</xdr:row>
      <xdr:rowOff>9525</xdr:rowOff>
    </xdr:from>
    <xdr:to>
      <xdr:col>0</xdr:col>
      <xdr:colOff>438150</xdr:colOff>
      <xdr:row>0</xdr:row>
      <xdr:rowOff>381000</xdr:rowOff>
    </xdr:to>
    <xdr:pic>
      <xdr:nvPicPr>
        <xdr:cNvPr id="1466721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"/>
          <a:ext cx="419100" cy="371475"/>
        </a:xfrm>
        <a:prstGeom prst="rect">
          <a:avLst/>
        </a:prstGeom>
        <a:noFill/>
        <a:ln w="9525">
          <a:solidFill>
            <a:srgbClr val="FF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19050</xdr:colOff>
      <xdr:row>11</xdr:row>
      <xdr:rowOff>0</xdr:rowOff>
    </xdr:from>
    <xdr:to>
      <xdr:col>11</xdr:col>
      <xdr:colOff>0</xdr:colOff>
      <xdr:row>11</xdr:row>
      <xdr:rowOff>0</xdr:rowOff>
    </xdr:to>
    <xdr:graphicFrame macro="">
      <xdr:nvGraphicFramePr>
        <xdr:cNvPr id="14667219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1552575</xdr:colOff>
      <xdr:row>11</xdr:row>
      <xdr:rowOff>0</xdr:rowOff>
    </xdr:from>
    <xdr:to>
      <xdr:col>10</xdr:col>
      <xdr:colOff>0</xdr:colOff>
      <xdr:row>11</xdr:row>
      <xdr:rowOff>0</xdr:rowOff>
    </xdr:to>
    <xdr:graphicFrame macro="">
      <xdr:nvGraphicFramePr>
        <xdr:cNvPr id="14667220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352425</xdr:colOff>
      <xdr:row>11</xdr:row>
      <xdr:rowOff>0</xdr:rowOff>
    </xdr:from>
    <xdr:to>
      <xdr:col>11</xdr:col>
      <xdr:colOff>0</xdr:colOff>
      <xdr:row>11</xdr:row>
      <xdr:rowOff>0</xdr:rowOff>
    </xdr:to>
    <xdr:graphicFrame macro="">
      <xdr:nvGraphicFramePr>
        <xdr:cNvPr id="14667221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390525</xdr:colOff>
      <xdr:row>11</xdr:row>
      <xdr:rowOff>0</xdr:rowOff>
    </xdr:from>
    <xdr:to>
      <xdr:col>11</xdr:col>
      <xdr:colOff>0</xdr:colOff>
      <xdr:row>11</xdr:row>
      <xdr:rowOff>0</xdr:rowOff>
    </xdr:to>
    <xdr:graphicFrame macro="">
      <xdr:nvGraphicFramePr>
        <xdr:cNvPr id="14667222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781050</xdr:colOff>
      <xdr:row>11</xdr:row>
      <xdr:rowOff>0</xdr:rowOff>
    </xdr:from>
    <xdr:to>
      <xdr:col>4</xdr:col>
      <xdr:colOff>1219200</xdr:colOff>
      <xdr:row>11</xdr:row>
      <xdr:rowOff>0</xdr:rowOff>
    </xdr:to>
    <xdr:graphicFrame macro="">
      <xdr:nvGraphicFramePr>
        <xdr:cNvPr id="14667223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342900</xdr:colOff>
      <xdr:row>11</xdr:row>
      <xdr:rowOff>0</xdr:rowOff>
    </xdr:from>
    <xdr:to>
      <xdr:col>11</xdr:col>
      <xdr:colOff>0</xdr:colOff>
      <xdr:row>11</xdr:row>
      <xdr:rowOff>0</xdr:rowOff>
    </xdr:to>
    <xdr:graphicFrame macro="">
      <xdr:nvGraphicFramePr>
        <xdr:cNvPr id="14667224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400050</xdr:colOff>
      <xdr:row>11</xdr:row>
      <xdr:rowOff>0</xdr:rowOff>
    </xdr:from>
    <xdr:to>
      <xdr:col>11</xdr:col>
      <xdr:colOff>0</xdr:colOff>
      <xdr:row>11</xdr:row>
      <xdr:rowOff>0</xdr:rowOff>
    </xdr:to>
    <xdr:graphicFrame macro="">
      <xdr:nvGraphicFramePr>
        <xdr:cNvPr id="14667225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771525</xdr:colOff>
      <xdr:row>12</xdr:row>
      <xdr:rowOff>0</xdr:rowOff>
    </xdr:from>
    <xdr:to>
      <xdr:col>4</xdr:col>
      <xdr:colOff>1219200</xdr:colOff>
      <xdr:row>12</xdr:row>
      <xdr:rowOff>0</xdr:rowOff>
    </xdr:to>
    <xdr:graphicFrame macro="">
      <xdr:nvGraphicFramePr>
        <xdr:cNvPr id="14667226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771525</xdr:colOff>
      <xdr:row>12</xdr:row>
      <xdr:rowOff>0</xdr:rowOff>
    </xdr:from>
    <xdr:to>
      <xdr:col>4</xdr:col>
      <xdr:colOff>1219200</xdr:colOff>
      <xdr:row>12</xdr:row>
      <xdr:rowOff>0</xdr:rowOff>
    </xdr:to>
    <xdr:graphicFrame macro="">
      <xdr:nvGraphicFramePr>
        <xdr:cNvPr id="14667227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1552575</xdr:colOff>
      <xdr:row>12</xdr:row>
      <xdr:rowOff>0</xdr:rowOff>
    </xdr:from>
    <xdr:to>
      <xdr:col>5</xdr:col>
      <xdr:colOff>0</xdr:colOff>
      <xdr:row>12</xdr:row>
      <xdr:rowOff>0</xdr:rowOff>
    </xdr:to>
    <xdr:graphicFrame macro="">
      <xdr:nvGraphicFramePr>
        <xdr:cNvPr id="14667228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771525</xdr:colOff>
      <xdr:row>12</xdr:row>
      <xdr:rowOff>0</xdr:rowOff>
    </xdr:from>
    <xdr:to>
      <xdr:col>4</xdr:col>
      <xdr:colOff>1219200</xdr:colOff>
      <xdr:row>12</xdr:row>
      <xdr:rowOff>0</xdr:rowOff>
    </xdr:to>
    <xdr:graphicFrame macro="">
      <xdr:nvGraphicFramePr>
        <xdr:cNvPr id="14667229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1552575</xdr:colOff>
      <xdr:row>12</xdr:row>
      <xdr:rowOff>0</xdr:rowOff>
    </xdr:from>
    <xdr:to>
      <xdr:col>5</xdr:col>
      <xdr:colOff>0</xdr:colOff>
      <xdr:row>12</xdr:row>
      <xdr:rowOff>0</xdr:rowOff>
    </xdr:to>
    <xdr:graphicFrame macro="">
      <xdr:nvGraphicFramePr>
        <xdr:cNvPr id="14667230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771525</xdr:colOff>
      <xdr:row>12</xdr:row>
      <xdr:rowOff>0</xdr:rowOff>
    </xdr:from>
    <xdr:to>
      <xdr:col>4</xdr:col>
      <xdr:colOff>1219200</xdr:colOff>
      <xdr:row>12</xdr:row>
      <xdr:rowOff>0</xdr:rowOff>
    </xdr:to>
    <xdr:graphicFrame macro="">
      <xdr:nvGraphicFramePr>
        <xdr:cNvPr id="14667231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1552575</xdr:colOff>
      <xdr:row>12</xdr:row>
      <xdr:rowOff>0</xdr:rowOff>
    </xdr:from>
    <xdr:to>
      <xdr:col>5</xdr:col>
      <xdr:colOff>0</xdr:colOff>
      <xdr:row>12</xdr:row>
      <xdr:rowOff>0</xdr:rowOff>
    </xdr:to>
    <xdr:graphicFrame macro="">
      <xdr:nvGraphicFramePr>
        <xdr:cNvPr id="1466723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771525</xdr:colOff>
      <xdr:row>12</xdr:row>
      <xdr:rowOff>0</xdr:rowOff>
    </xdr:from>
    <xdr:to>
      <xdr:col>4</xdr:col>
      <xdr:colOff>1219200</xdr:colOff>
      <xdr:row>12</xdr:row>
      <xdr:rowOff>0</xdr:rowOff>
    </xdr:to>
    <xdr:graphicFrame macro="">
      <xdr:nvGraphicFramePr>
        <xdr:cNvPr id="14667233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</xdr:col>
      <xdr:colOff>1552575</xdr:colOff>
      <xdr:row>12</xdr:row>
      <xdr:rowOff>0</xdr:rowOff>
    </xdr:from>
    <xdr:to>
      <xdr:col>5</xdr:col>
      <xdr:colOff>0</xdr:colOff>
      <xdr:row>12</xdr:row>
      <xdr:rowOff>0</xdr:rowOff>
    </xdr:to>
    <xdr:graphicFrame macro="">
      <xdr:nvGraphicFramePr>
        <xdr:cNvPr id="14667234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771525</xdr:colOff>
      <xdr:row>12</xdr:row>
      <xdr:rowOff>0</xdr:rowOff>
    </xdr:from>
    <xdr:to>
      <xdr:col>4</xdr:col>
      <xdr:colOff>1219200</xdr:colOff>
      <xdr:row>12</xdr:row>
      <xdr:rowOff>0</xdr:rowOff>
    </xdr:to>
    <xdr:graphicFrame macro="">
      <xdr:nvGraphicFramePr>
        <xdr:cNvPr id="14667235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</xdr:col>
      <xdr:colOff>1552575</xdr:colOff>
      <xdr:row>12</xdr:row>
      <xdr:rowOff>0</xdr:rowOff>
    </xdr:from>
    <xdr:to>
      <xdr:col>5</xdr:col>
      <xdr:colOff>0</xdr:colOff>
      <xdr:row>12</xdr:row>
      <xdr:rowOff>0</xdr:rowOff>
    </xdr:to>
    <xdr:graphicFrame macro="">
      <xdr:nvGraphicFramePr>
        <xdr:cNvPr id="14667236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</xdr:col>
      <xdr:colOff>771525</xdr:colOff>
      <xdr:row>12</xdr:row>
      <xdr:rowOff>0</xdr:rowOff>
    </xdr:from>
    <xdr:to>
      <xdr:col>4</xdr:col>
      <xdr:colOff>1219200</xdr:colOff>
      <xdr:row>12</xdr:row>
      <xdr:rowOff>0</xdr:rowOff>
    </xdr:to>
    <xdr:graphicFrame macro="">
      <xdr:nvGraphicFramePr>
        <xdr:cNvPr id="14667237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</xdr:col>
      <xdr:colOff>771525</xdr:colOff>
      <xdr:row>11</xdr:row>
      <xdr:rowOff>0</xdr:rowOff>
    </xdr:from>
    <xdr:to>
      <xdr:col>4</xdr:col>
      <xdr:colOff>1219200</xdr:colOff>
      <xdr:row>11</xdr:row>
      <xdr:rowOff>0</xdr:rowOff>
    </xdr:to>
    <xdr:graphicFrame macro="">
      <xdr:nvGraphicFramePr>
        <xdr:cNvPr id="14667238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</xdr:col>
      <xdr:colOff>771525</xdr:colOff>
      <xdr:row>11</xdr:row>
      <xdr:rowOff>0</xdr:rowOff>
    </xdr:from>
    <xdr:to>
      <xdr:col>4</xdr:col>
      <xdr:colOff>1219200</xdr:colOff>
      <xdr:row>11</xdr:row>
      <xdr:rowOff>0</xdr:rowOff>
    </xdr:to>
    <xdr:graphicFrame macro="">
      <xdr:nvGraphicFramePr>
        <xdr:cNvPr id="14667239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</xdr:col>
      <xdr:colOff>1552575</xdr:colOff>
      <xdr:row>11</xdr:row>
      <xdr:rowOff>0</xdr:rowOff>
    </xdr:from>
    <xdr:to>
      <xdr:col>5</xdr:col>
      <xdr:colOff>0</xdr:colOff>
      <xdr:row>11</xdr:row>
      <xdr:rowOff>0</xdr:rowOff>
    </xdr:to>
    <xdr:graphicFrame macro="">
      <xdr:nvGraphicFramePr>
        <xdr:cNvPr id="14667240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</xdr:col>
      <xdr:colOff>771525</xdr:colOff>
      <xdr:row>11</xdr:row>
      <xdr:rowOff>0</xdr:rowOff>
    </xdr:from>
    <xdr:to>
      <xdr:col>4</xdr:col>
      <xdr:colOff>1219200</xdr:colOff>
      <xdr:row>11</xdr:row>
      <xdr:rowOff>0</xdr:rowOff>
    </xdr:to>
    <xdr:graphicFrame macro="">
      <xdr:nvGraphicFramePr>
        <xdr:cNvPr id="14667241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</xdr:col>
      <xdr:colOff>1552575</xdr:colOff>
      <xdr:row>11</xdr:row>
      <xdr:rowOff>0</xdr:rowOff>
    </xdr:from>
    <xdr:to>
      <xdr:col>5</xdr:col>
      <xdr:colOff>0</xdr:colOff>
      <xdr:row>11</xdr:row>
      <xdr:rowOff>0</xdr:rowOff>
    </xdr:to>
    <xdr:graphicFrame macro="">
      <xdr:nvGraphicFramePr>
        <xdr:cNvPr id="14667242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</xdr:col>
      <xdr:colOff>771525</xdr:colOff>
      <xdr:row>11</xdr:row>
      <xdr:rowOff>0</xdr:rowOff>
    </xdr:from>
    <xdr:to>
      <xdr:col>4</xdr:col>
      <xdr:colOff>1219200</xdr:colOff>
      <xdr:row>11</xdr:row>
      <xdr:rowOff>0</xdr:rowOff>
    </xdr:to>
    <xdr:graphicFrame macro="">
      <xdr:nvGraphicFramePr>
        <xdr:cNvPr id="14667243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</xdr:col>
      <xdr:colOff>1552575</xdr:colOff>
      <xdr:row>11</xdr:row>
      <xdr:rowOff>0</xdr:rowOff>
    </xdr:from>
    <xdr:to>
      <xdr:col>5</xdr:col>
      <xdr:colOff>0</xdr:colOff>
      <xdr:row>11</xdr:row>
      <xdr:rowOff>0</xdr:rowOff>
    </xdr:to>
    <xdr:graphicFrame macro="">
      <xdr:nvGraphicFramePr>
        <xdr:cNvPr id="14667244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</xdr:col>
      <xdr:colOff>771525</xdr:colOff>
      <xdr:row>11</xdr:row>
      <xdr:rowOff>0</xdr:rowOff>
    </xdr:from>
    <xdr:to>
      <xdr:col>4</xdr:col>
      <xdr:colOff>1219200</xdr:colOff>
      <xdr:row>11</xdr:row>
      <xdr:rowOff>0</xdr:rowOff>
    </xdr:to>
    <xdr:graphicFrame macro="">
      <xdr:nvGraphicFramePr>
        <xdr:cNvPr id="14667245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</xdr:col>
      <xdr:colOff>1552575</xdr:colOff>
      <xdr:row>11</xdr:row>
      <xdr:rowOff>0</xdr:rowOff>
    </xdr:from>
    <xdr:to>
      <xdr:col>5</xdr:col>
      <xdr:colOff>0</xdr:colOff>
      <xdr:row>11</xdr:row>
      <xdr:rowOff>0</xdr:rowOff>
    </xdr:to>
    <xdr:graphicFrame macro="">
      <xdr:nvGraphicFramePr>
        <xdr:cNvPr id="14667246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</xdr:col>
      <xdr:colOff>771525</xdr:colOff>
      <xdr:row>11</xdr:row>
      <xdr:rowOff>0</xdr:rowOff>
    </xdr:from>
    <xdr:to>
      <xdr:col>4</xdr:col>
      <xdr:colOff>1219200</xdr:colOff>
      <xdr:row>11</xdr:row>
      <xdr:rowOff>0</xdr:rowOff>
    </xdr:to>
    <xdr:graphicFrame macro="">
      <xdr:nvGraphicFramePr>
        <xdr:cNvPr id="14667247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</xdr:col>
      <xdr:colOff>1552575</xdr:colOff>
      <xdr:row>11</xdr:row>
      <xdr:rowOff>0</xdr:rowOff>
    </xdr:from>
    <xdr:to>
      <xdr:col>5</xdr:col>
      <xdr:colOff>0</xdr:colOff>
      <xdr:row>11</xdr:row>
      <xdr:rowOff>0</xdr:rowOff>
    </xdr:to>
    <xdr:graphicFrame macro="">
      <xdr:nvGraphicFramePr>
        <xdr:cNvPr id="14667248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</xdr:col>
      <xdr:colOff>771525</xdr:colOff>
      <xdr:row>11</xdr:row>
      <xdr:rowOff>0</xdr:rowOff>
    </xdr:from>
    <xdr:to>
      <xdr:col>4</xdr:col>
      <xdr:colOff>1219200</xdr:colOff>
      <xdr:row>11</xdr:row>
      <xdr:rowOff>0</xdr:rowOff>
    </xdr:to>
    <xdr:graphicFrame macro="">
      <xdr:nvGraphicFramePr>
        <xdr:cNvPr id="14667249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2</xdr:col>
      <xdr:colOff>781050</xdr:colOff>
      <xdr:row>11</xdr:row>
      <xdr:rowOff>0</xdr:rowOff>
    </xdr:from>
    <xdr:to>
      <xdr:col>10</xdr:col>
      <xdr:colOff>1219200</xdr:colOff>
      <xdr:row>11</xdr:row>
      <xdr:rowOff>0</xdr:rowOff>
    </xdr:to>
    <xdr:graphicFrame macro="">
      <xdr:nvGraphicFramePr>
        <xdr:cNvPr id="1466725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2</xdr:col>
      <xdr:colOff>771525</xdr:colOff>
      <xdr:row>12</xdr:row>
      <xdr:rowOff>0</xdr:rowOff>
    </xdr:from>
    <xdr:to>
      <xdr:col>10</xdr:col>
      <xdr:colOff>1219200</xdr:colOff>
      <xdr:row>12</xdr:row>
      <xdr:rowOff>0</xdr:rowOff>
    </xdr:to>
    <xdr:graphicFrame macro="">
      <xdr:nvGraphicFramePr>
        <xdr:cNvPr id="14667251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2</xdr:col>
      <xdr:colOff>771525</xdr:colOff>
      <xdr:row>12</xdr:row>
      <xdr:rowOff>0</xdr:rowOff>
    </xdr:from>
    <xdr:to>
      <xdr:col>10</xdr:col>
      <xdr:colOff>1219200</xdr:colOff>
      <xdr:row>12</xdr:row>
      <xdr:rowOff>0</xdr:rowOff>
    </xdr:to>
    <xdr:graphicFrame macro="">
      <xdr:nvGraphicFramePr>
        <xdr:cNvPr id="14667252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1</xdr:col>
      <xdr:colOff>1552575</xdr:colOff>
      <xdr:row>12</xdr:row>
      <xdr:rowOff>0</xdr:rowOff>
    </xdr:from>
    <xdr:to>
      <xdr:col>10</xdr:col>
      <xdr:colOff>0</xdr:colOff>
      <xdr:row>12</xdr:row>
      <xdr:rowOff>0</xdr:rowOff>
    </xdr:to>
    <xdr:graphicFrame macro="">
      <xdr:nvGraphicFramePr>
        <xdr:cNvPr id="14667253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2</xdr:col>
      <xdr:colOff>771525</xdr:colOff>
      <xdr:row>12</xdr:row>
      <xdr:rowOff>0</xdr:rowOff>
    </xdr:from>
    <xdr:to>
      <xdr:col>10</xdr:col>
      <xdr:colOff>1219200</xdr:colOff>
      <xdr:row>12</xdr:row>
      <xdr:rowOff>0</xdr:rowOff>
    </xdr:to>
    <xdr:graphicFrame macro="">
      <xdr:nvGraphicFramePr>
        <xdr:cNvPr id="14667254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1</xdr:col>
      <xdr:colOff>1552575</xdr:colOff>
      <xdr:row>12</xdr:row>
      <xdr:rowOff>0</xdr:rowOff>
    </xdr:from>
    <xdr:to>
      <xdr:col>10</xdr:col>
      <xdr:colOff>0</xdr:colOff>
      <xdr:row>12</xdr:row>
      <xdr:rowOff>0</xdr:rowOff>
    </xdr:to>
    <xdr:graphicFrame macro="">
      <xdr:nvGraphicFramePr>
        <xdr:cNvPr id="14667255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2</xdr:col>
      <xdr:colOff>771525</xdr:colOff>
      <xdr:row>12</xdr:row>
      <xdr:rowOff>0</xdr:rowOff>
    </xdr:from>
    <xdr:to>
      <xdr:col>10</xdr:col>
      <xdr:colOff>1219200</xdr:colOff>
      <xdr:row>12</xdr:row>
      <xdr:rowOff>0</xdr:rowOff>
    </xdr:to>
    <xdr:graphicFrame macro="">
      <xdr:nvGraphicFramePr>
        <xdr:cNvPr id="14667256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1</xdr:col>
      <xdr:colOff>1552575</xdr:colOff>
      <xdr:row>12</xdr:row>
      <xdr:rowOff>0</xdr:rowOff>
    </xdr:from>
    <xdr:to>
      <xdr:col>10</xdr:col>
      <xdr:colOff>0</xdr:colOff>
      <xdr:row>12</xdr:row>
      <xdr:rowOff>0</xdr:rowOff>
    </xdr:to>
    <xdr:graphicFrame macro="">
      <xdr:nvGraphicFramePr>
        <xdr:cNvPr id="14667257" name="Chart 4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2</xdr:col>
      <xdr:colOff>771525</xdr:colOff>
      <xdr:row>12</xdr:row>
      <xdr:rowOff>0</xdr:rowOff>
    </xdr:from>
    <xdr:to>
      <xdr:col>10</xdr:col>
      <xdr:colOff>1219200</xdr:colOff>
      <xdr:row>12</xdr:row>
      <xdr:rowOff>0</xdr:rowOff>
    </xdr:to>
    <xdr:graphicFrame macro="">
      <xdr:nvGraphicFramePr>
        <xdr:cNvPr id="14667258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1</xdr:col>
      <xdr:colOff>1552575</xdr:colOff>
      <xdr:row>12</xdr:row>
      <xdr:rowOff>0</xdr:rowOff>
    </xdr:from>
    <xdr:to>
      <xdr:col>10</xdr:col>
      <xdr:colOff>0</xdr:colOff>
      <xdr:row>12</xdr:row>
      <xdr:rowOff>0</xdr:rowOff>
    </xdr:to>
    <xdr:graphicFrame macro="">
      <xdr:nvGraphicFramePr>
        <xdr:cNvPr id="14667259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2</xdr:col>
      <xdr:colOff>771525</xdr:colOff>
      <xdr:row>12</xdr:row>
      <xdr:rowOff>0</xdr:rowOff>
    </xdr:from>
    <xdr:to>
      <xdr:col>10</xdr:col>
      <xdr:colOff>1219200</xdr:colOff>
      <xdr:row>12</xdr:row>
      <xdr:rowOff>0</xdr:rowOff>
    </xdr:to>
    <xdr:graphicFrame macro="">
      <xdr:nvGraphicFramePr>
        <xdr:cNvPr id="1466726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1</xdr:col>
      <xdr:colOff>1552575</xdr:colOff>
      <xdr:row>12</xdr:row>
      <xdr:rowOff>0</xdr:rowOff>
    </xdr:from>
    <xdr:to>
      <xdr:col>10</xdr:col>
      <xdr:colOff>0</xdr:colOff>
      <xdr:row>12</xdr:row>
      <xdr:rowOff>0</xdr:rowOff>
    </xdr:to>
    <xdr:graphicFrame macro="">
      <xdr:nvGraphicFramePr>
        <xdr:cNvPr id="14667261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2</xdr:col>
      <xdr:colOff>771525</xdr:colOff>
      <xdr:row>12</xdr:row>
      <xdr:rowOff>0</xdr:rowOff>
    </xdr:from>
    <xdr:to>
      <xdr:col>10</xdr:col>
      <xdr:colOff>1219200</xdr:colOff>
      <xdr:row>12</xdr:row>
      <xdr:rowOff>0</xdr:rowOff>
    </xdr:to>
    <xdr:graphicFrame macro="">
      <xdr:nvGraphicFramePr>
        <xdr:cNvPr id="14667262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2</xdr:col>
      <xdr:colOff>771525</xdr:colOff>
      <xdr:row>11</xdr:row>
      <xdr:rowOff>0</xdr:rowOff>
    </xdr:from>
    <xdr:to>
      <xdr:col>10</xdr:col>
      <xdr:colOff>1219200</xdr:colOff>
      <xdr:row>11</xdr:row>
      <xdr:rowOff>0</xdr:rowOff>
    </xdr:to>
    <xdr:graphicFrame macro="">
      <xdr:nvGraphicFramePr>
        <xdr:cNvPr id="14667263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2</xdr:col>
      <xdr:colOff>771525</xdr:colOff>
      <xdr:row>11</xdr:row>
      <xdr:rowOff>0</xdr:rowOff>
    </xdr:from>
    <xdr:to>
      <xdr:col>10</xdr:col>
      <xdr:colOff>1219200</xdr:colOff>
      <xdr:row>11</xdr:row>
      <xdr:rowOff>0</xdr:rowOff>
    </xdr:to>
    <xdr:graphicFrame macro="">
      <xdr:nvGraphicFramePr>
        <xdr:cNvPr id="14667264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1</xdr:col>
      <xdr:colOff>1552575</xdr:colOff>
      <xdr:row>11</xdr:row>
      <xdr:rowOff>0</xdr:rowOff>
    </xdr:from>
    <xdr:to>
      <xdr:col>10</xdr:col>
      <xdr:colOff>0</xdr:colOff>
      <xdr:row>11</xdr:row>
      <xdr:rowOff>0</xdr:rowOff>
    </xdr:to>
    <xdr:graphicFrame macro="">
      <xdr:nvGraphicFramePr>
        <xdr:cNvPr id="14667265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2</xdr:col>
      <xdr:colOff>771525</xdr:colOff>
      <xdr:row>11</xdr:row>
      <xdr:rowOff>0</xdr:rowOff>
    </xdr:from>
    <xdr:to>
      <xdr:col>10</xdr:col>
      <xdr:colOff>1219200</xdr:colOff>
      <xdr:row>11</xdr:row>
      <xdr:rowOff>0</xdr:rowOff>
    </xdr:to>
    <xdr:graphicFrame macro="">
      <xdr:nvGraphicFramePr>
        <xdr:cNvPr id="14667266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1</xdr:col>
      <xdr:colOff>1552575</xdr:colOff>
      <xdr:row>11</xdr:row>
      <xdr:rowOff>0</xdr:rowOff>
    </xdr:from>
    <xdr:to>
      <xdr:col>10</xdr:col>
      <xdr:colOff>0</xdr:colOff>
      <xdr:row>11</xdr:row>
      <xdr:rowOff>0</xdr:rowOff>
    </xdr:to>
    <xdr:graphicFrame macro="">
      <xdr:nvGraphicFramePr>
        <xdr:cNvPr id="14667267" name="Chart 5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2</xdr:col>
      <xdr:colOff>771525</xdr:colOff>
      <xdr:row>11</xdr:row>
      <xdr:rowOff>0</xdr:rowOff>
    </xdr:from>
    <xdr:to>
      <xdr:col>10</xdr:col>
      <xdr:colOff>1219200</xdr:colOff>
      <xdr:row>11</xdr:row>
      <xdr:rowOff>0</xdr:rowOff>
    </xdr:to>
    <xdr:graphicFrame macro="">
      <xdr:nvGraphicFramePr>
        <xdr:cNvPr id="14667268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1</xdr:col>
      <xdr:colOff>1552575</xdr:colOff>
      <xdr:row>11</xdr:row>
      <xdr:rowOff>0</xdr:rowOff>
    </xdr:from>
    <xdr:to>
      <xdr:col>10</xdr:col>
      <xdr:colOff>0</xdr:colOff>
      <xdr:row>11</xdr:row>
      <xdr:rowOff>0</xdr:rowOff>
    </xdr:to>
    <xdr:graphicFrame macro="">
      <xdr:nvGraphicFramePr>
        <xdr:cNvPr id="14667269" name="Chart 5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2</xdr:col>
      <xdr:colOff>771525</xdr:colOff>
      <xdr:row>11</xdr:row>
      <xdr:rowOff>0</xdr:rowOff>
    </xdr:from>
    <xdr:to>
      <xdr:col>10</xdr:col>
      <xdr:colOff>1219200</xdr:colOff>
      <xdr:row>11</xdr:row>
      <xdr:rowOff>0</xdr:rowOff>
    </xdr:to>
    <xdr:graphicFrame macro="">
      <xdr:nvGraphicFramePr>
        <xdr:cNvPr id="14667270" name="Chart 5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1</xdr:col>
      <xdr:colOff>1552575</xdr:colOff>
      <xdr:row>11</xdr:row>
      <xdr:rowOff>0</xdr:rowOff>
    </xdr:from>
    <xdr:to>
      <xdr:col>10</xdr:col>
      <xdr:colOff>0</xdr:colOff>
      <xdr:row>11</xdr:row>
      <xdr:rowOff>0</xdr:rowOff>
    </xdr:to>
    <xdr:graphicFrame macro="">
      <xdr:nvGraphicFramePr>
        <xdr:cNvPr id="14667271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2</xdr:col>
      <xdr:colOff>771525</xdr:colOff>
      <xdr:row>11</xdr:row>
      <xdr:rowOff>0</xdr:rowOff>
    </xdr:from>
    <xdr:to>
      <xdr:col>10</xdr:col>
      <xdr:colOff>1219200</xdr:colOff>
      <xdr:row>11</xdr:row>
      <xdr:rowOff>0</xdr:rowOff>
    </xdr:to>
    <xdr:graphicFrame macro="">
      <xdr:nvGraphicFramePr>
        <xdr:cNvPr id="14667272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1</xdr:col>
      <xdr:colOff>1552575</xdr:colOff>
      <xdr:row>11</xdr:row>
      <xdr:rowOff>0</xdr:rowOff>
    </xdr:from>
    <xdr:to>
      <xdr:col>10</xdr:col>
      <xdr:colOff>0</xdr:colOff>
      <xdr:row>11</xdr:row>
      <xdr:rowOff>0</xdr:rowOff>
    </xdr:to>
    <xdr:graphicFrame macro="">
      <xdr:nvGraphicFramePr>
        <xdr:cNvPr id="14667273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2</xdr:col>
      <xdr:colOff>771525</xdr:colOff>
      <xdr:row>11</xdr:row>
      <xdr:rowOff>0</xdr:rowOff>
    </xdr:from>
    <xdr:to>
      <xdr:col>10</xdr:col>
      <xdr:colOff>1219200</xdr:colOff>
      <xdr:row>11</xdr:row>
      <xdr:rowOff>0</xdr:rowOff>
    </xdr:to>
    <xdr:graphicFrame macro="">
      <xdr:nvGraphicFramePr>
        <xdr:cNvPr id="14667274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75</xdr:row>
      <xdr:rowOff>161925</xdr:rowOff>
    </xdr:from>
    <xdr:to>
      <xdr:col>17</xdr:col>
      <xdr:colOff>342899</xdr:colOff>
      <xdr:row>89</xdr:row>
      <xdr:rowOff>85725</xdr:rowOff>
    </xdr:to>
    <xdr:graphicFrame macro="">
      <xdr:nvGraphicFramePr>
        <xdr:cNvPr id="147849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0</xdr:row>
      <xdr:rowOff>9525</xdr:rowOff>
    </xdr:from>
    <xdr:to>
      <xdr:col>0</xdr:col>
      <xdr:colOff>438150</xdr:colOff>
      <xdr:row>0</xdr:row>
      <xdr:rowOff>381000</xdr:rowOff>
    </xdr:to>
    <xdr:pic>
      <xdr:nvPicPr>
        <xdr:cNvPr id="1478492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"/>
          <a:ext cx="419100" cy="371475"/>
        </a:xfrm>
        <a:prstGeom prst="rect">
          <a:avLst/>
        </a:prstGeom>
        <a:noFill/>
        <a:ln w="9525">
          <a:solidFill>
            <a:srgbClr val="FF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19050</xdr:colOff>
      <xdr:row>11</xdr:row>
      <xdr:rowOff>0</xdr:rowOff>
    </xdr:from>
    <xdr:to>
      <xdr:col>10</xdr:col>
      <xdr:colOff>0</xdr:colOff>
      <xdr:row>11</xdr:row>
      <xdr:rowOff>0</xdr:rowOff>
    </xdr:to>
    <xdr:graphicFrame macro="">
      <xdr:nvGraphicFramePr>
        <xdr:cNvPr id="14784921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1552575</xdr:colOff>
      <xdr:row>11</xdr:row>
      <xdr:rowOff>0</xdr:rowOff>
    </xdr:from>
    <xdr:to>
      <xdr:col>6</xdr:col>
      <xdr:colOff>0</xdr:colOff>
      <xdr:row>11</xdr:row>
      <xdr:rowOff>0</xdr:rowOff>
    </xdr:to>
    <xdr:graphicFrame macro="">
      <xdr:nvGraphicFramePr>
        <xdr:cNvPr id="14784922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352425</xdr:colOff>
      <xdr:row>11</xdr:row>
      <xdr:rowOff>0</xdr:rowOff>
    </xdr:from>
    <xdr:to>
      <xdr:col>10</xdr:col>
      <xdr:colOff>0</xdr:colOff>
      <xdr:row>11</xdr:row>
      <xdr:rowOff>0</xdr:rowOff>
    </xdr:to>
    <xdr:graphicFrame macro="">
      <xdr:nvGraphicFramePr>
        <xdr:cNvPr id="14784923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390525</xdr:colOff>
      <xdr:row>11</xdr:row>
      <xdr:rowOff>0</xdr:rowOff>
    </xdr:from>
    <xdr:to>
      <xdr:col>10</xdr:col>
      <xdr:colOff>0</xdr:colOff>
      <xdr:row>11</xdr:row>
      <xdr:rowOff>0</xdr:rowOff>
    </xdr:to>
    <xdr:graphicFrame macro="">
      <xdr:nvGraphicFramePr>
        <xdr:cNvPr id="14784924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781050</xdr:colOff>
      <xdr:row>11</xdr:row>
      <xdr:rowOff>0</xdr:rowOff>
    </xdr:from>
    <xdr:to>
      <xdr:col>4</xdr:col>
      <xdr:colOff>1219200</xdr:colOff>
      <xdr:row>11</xdr:row>
      <xdr:rowOff>0</xdr:rowOff>
    </xdr:to>
    <xdr:graphicFrame macro="">
      <xdr:nvGraphicFramePr>
        <xdr:cNvPr id="14784925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342900</xdr:colOff>
      <xdr:row>11</xdr:row>
      <xdr:rowOff>0</xdr:rowOff>
    </xdr:from>
    <xdr:to>
      <xdr:col>10</xdr:col>
      <xdr:colOff>0</xdr:colOff>
      <xdr:row>11</xdr:row>
      <xdr:rowOff>0</xdr:rowOff>
    </xdr:to>
    <xdr:graphicFrame macro="">
      <xdr:nvGraphicFramePr>
        <xdr:cNvPr id="14784926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400050</xdr:colOff>
      <xdr:row>11</xdr:row>
      <xdr:rowOff>0</xdr:rowOff>
    </xdr:from>
    <xdr:to>
      <xdr:col>10</xdr:col>
      <xdr:colOff>0</xdr:colOff>
      <xdr:row>11</xdr:row>
      <xdr:rowOff>0</xdr:rowOff>
    </xdr:to>
    <xdr:graphicFrame macro="">
      <xdr:nvGraphicFramePr>
        <xdr:cNvPr id="14784927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771525</xdr:colOff>
      <xdr:row>12</xdr:row>
      <xdr:rowOff>0</xdr:rowOff>
    </xdr:from>
    <xdr:to>
      <xdr:col>4</xdr:col>
      <xdr:colOff>1219200</xdr:colOff>
      <xdr:row>12</xdr:row>
      <xdr:rowOff>0</xdr:rowOff>
    </xdr:to>
    <xdr:graphicFrame macro="">
      <xdr:nvGraphicFramePr>
        <xdr:cNvPr id="14784928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771525</xdr:colOff>
      <xdr:row>12</xdr:row>
      <xdr:rowOff>0</xdr:rowOff>
    </xdr:from>
    <xdr:to>
      <xdr:col>4</xdr:col>
      <xdr:colOff>1219200</xdr:colOff>
      <xdr:row>12</xdr:row>
      <xdr:rowOff>0</xdr:rowOff>
    </xdr:to>
    <xdr:graphicFrame macro="">
      <xdr:nvGraphicFramePr>
        <xdr:cNvPr id="14784929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1552575</xdr:colOff>
      <xdr:row>12</xdr:row>
      <xdr:rowOff>0</xdr:rowOff>
    </xdr:from>
    <xdr:to>
      <xdr:col>5</xdr:col>
      <xdr:colOff>0</xdr:colOff>
      <xdr:row>12</xdr:row>
      <xdr:rowOff>0</xdr:rowOff>
    </xdr:to>
    <xdr:graphicFrame macro="">
      <xdr:nvGraphicFramePr>
        <xdr:cNvPr id="14784930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771525</xdr:colOff>
      <xdr:row>12</xdr:row>
      <xdr:rowOff>0</xdr:rowOff>
    </xdr:from>
    <xdr:to>
      <xdr:col>4</xdr:col>
      <xdr:colOff>1219200</xdr:colOff>
      <xdr:row>12</xdr:row>
      <xdr:rowOff>0</xdr:rowOff>
    </xdr:to>
    <xdr:graphicFrame macro="">
      <xdr:nvGraphicFramePr>
        <xdr:cNvPr id="14784931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1552575</xdr:colOff>
      <xdr:row>12</xdr:row>
      <xdr:rowOff>0</xdr:rowOff>
    </xdr:from>
    <xdr:to>
      <xdr:col>5</xdr:col>
      <xdr:colOff>0</xdr:colOff>
      <xdr:row>12</xdr:row>
      <xdr:rowOff>0</xdr:rowOff>
    </xdr:to>
    <xdr:graphicFrame macro="">
      <xdr:nvGraphicFramePr>
        <xdr:cNvPr id="14784932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771525</xdr:colOff>
      <xdr:row>12</xdr:row>
      <xdr:rowOff>0</xdr:rowOff>
    </xdr:from>
    <xdr:to>
      <xdr:col>4</xdr:col>
      <xdr:colOff>1219200</xdr:colOff>
      <xdr:row>12</xdr:row>
      <xdr:rowOff>0</xdr:rowOff>
    </xdr:to>
    <xdr:graphicFrame macro="">
      <xdr:nvGraphicFramePr>
        <xdr:cNvPr id="14784933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1552575</xdr:colOff>
      <xdr:row>12</xdr:row>
      <xdr:rowOff>0</xdr:rowOff>
    </xdr:from>
    <xdr:to>
      <xdr:col>5</xdr:col>
      <xdr:colOff>0</xdr:colOff>
      <xdr:row>12</xdr:row>
      <xdr:rowOff>0</xdr:rowOff>
    </xdr:to>
    <xdr:graphicFrame macro="">
      <xdr:nvGraphicFramePr>
        <xdr:cNvPr id="14784934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771525</xdr:colOff>
      <xdr:row>12</xdr:row>
      <xdr:rowOff>0</xdr:rowOff>
    </xdr:from>
    <xdr:to>
      <xdr:col>4</xdr:col>
      <xdr:colOff>1219200</xdr:colOff>
      <xdr:row>12</xdr:row>
      <xdr:rowOff>0</xdr:rowOff>
    </xdr:to>
    <xdr:graphicFrame macro="">
      <xdr:nvGraphicFramePr>
        <xdr:cNvPr id="14784935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</xdr:col>
      <xdr:colOff>1552575</xdr:colOff>
      <xdr:row>12</xdr:row>
      <xdr:rowOff>0</xdr:rowOff>
    </xdr:from>
    <xdr:to>
      <xdr:col>5</xdr:col>
      <xdr:colOff>0</xdr:colOff>
      <xdr:row>12</xdr:row>
      <xdr:rowOff>0</xdr:rowOff>
    </xdr:to>
    <xdr:graphicFrame macro="">
      <xdr:nvGraphicFramePr>
        <xdr:cNvPr id="14784936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771525</xdr:colOff>
      <xdr:row>12</xdr:row>
      <xdr:rowOff>0</xdr:rowOff>
    </xdr:from>
    <xdr:to>
      <xdr:col>4</xdr:col>
      <xdr:colOff>1219200</xdr:colOff>
      <xdr:row>12</xdr:row>
      <xdr:rowOff>0</xdr:rowOff>
    </xdr:to>
    <xdr:graphicFrame macro="">
      <xdr:nvGraphicFramePr>
        <xdr:cNvPr id="14784937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</xdr:col>
      <xdr:colOff>1552575</xdr:colOff>
      <xdr:row>12</xdr:row>
      <xdr:rowOff>0</xdr:rowOff>
    </xdr:from>
    <xdr:to>
      <xdr:col>5</xdr:col>
      <xdr:colOff>0</xdr:colOff>
      <xdr:row>12</xdr:row>
      <xdr:rowOff>0</xdr:rowOff>
    </xdr:to>
    <xdr:graphicFrame macro="">
      <xdr:nvGraphicFramePr>
        <xdr:cNvPr id="14784938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</xdr:col>
      <xdr:colOff>771525</xdr:colOff>
      <xdr:row>12</xdr:row>
      <xdr:rowOff>0</xdr:rowOff>
    </xdr:from>
    <xdr:to>
      <xdr:col>4</xdr:col>
      <xdr:colOff>1219200</xdr:colOff>
      <xdr:row>12</xdr:row>
      <xdr:rowOff>0</xdr:rowOff>
    </xdr:to>
    <xdr:graphicFrame macro="">
      <xdr:nvGraphicFramePr>
        <xdr:cNvPr id="14784939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</xdr:col>
      <xdr:colOff>771525</xdr:colOff>
      <xdr:row>11</xdr:row>
      <xdr:rowOff>0</xdr:rowOff>
    </xdr:from>
    <xdr:to>
      <xdr:col>4</xdr:col>
      <xdr:colOff>1219200</xdr:colOff>
      <xdr:row>11</xdr:row>
      <xdr:rowOff>0</xdr:rowOff>
    </xdr:to>
    <xdr:graphicFrame macro="">
      <xdr:nvGraphicFramePr>
        <xdr:cNvPr id="1478494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</xdr:col>
      <xdr:colOff>771525</xdr:colOff>
      <xdr:row>11</xdr:row>
      <xdr:rowOff>0</xdr:rowOff>
    </xdr:from>
    <xdr:to>
      <xdr:col>4</xdr:col>
      <xdr:colOff>1219200</xdr:colOff>
      <xdr:row>11</xdr:row>
      <xdr:rowOff>0</xdr:rowOff>
    </xdr:to>
    <xdr:graphicFrame macro="">
      <xdr:nvGraphicFramePr>
        <xdr:cNvPr id="14784941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</xdr:col>
      <xdr:colOff>1552575</xdr:colOff>
      <xdr:row>11</xdr:row>
      <xdr:rowOff>0</xdr:rowOff>
    </xdr:from>
    <xdr:to>
      <xdr:col>5</xdr:col>
      <xdr:colOff>0</xdr:colOff>
      <xdr:row>11</xdr:row>
      <xdr:rowOff>0</xdr:rowOff>
    </xdr:to>
    <xdr:graphicFrame macro="">
      <xdr:nvGraphicFramePr>
        <xdr:cNvPr id="14784942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</xdr:col>
      <xdr:colOff>771525</xdr:colOff>
      <xdr:row>11</xdr:row>
      <xdr:rowOff>0</xdr:rowOff>
    </xdr:from>
    <xdr:to>
      <xdr:col>4</xdr:col>
      <xdr:colOff>1219200</xdr:colOff>
      <xdr:row>11</xdr:row>
      <xdr:rowOff>0</xdr:rowOff>
    </xdr:to>
    <xdr:graphicFrame macro="">
      <xdr:nvGraphicFramePr>
        <xdr:cNvPr id="14784943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</xdr:col>
      <xdr:colOff>1552575</xdr:colOff>
      <xdr:row>11</xdr:row>
      <xdr:rowOff>0</xdr:rowOff>
    </xdr:from>
    <xdr:to>
      <xdr:col>5</xdr:col>
      <xdr:colOff>0</xdr:colOff>
      <xdr:row>11</xdr:row>
      <xdr:rowOff>0</xdr:rowOff>
    </xdr:to>
    <xdr:graphicFrame macro="">
      <xdr:nvGraphicFramePr>
        <xdr:cNvPr id="14784944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</xdr:col>
      <xdr:colOff>771525</xdr:colOff>
      <xdr:row>11</xdr:row>
      <xdr:rowOff>0</xdr:rowOff>
    </xdr:from>
    <xdr:to>
      <xdr:col>4</xdr:col>
      <xdr:colOff>1219200</xdr:colOff>
      <xdr:row>11</xdr:row>
      <xdr:rowOff>0</xdr:rowOff>
    </xdr:to>
    <xdr:graphicFrame macro="">
      <xdr:nvGraphicFramePr>
        <xdr:cNvPr id="14784945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</xdr:col>
      <xdr:colOff>1552575</xdr:colOff>
      <xdr:row>11</xdr:row>
      <xdr:rowOff>0</xdr:rowOff>
    </xdr:from>
    <xdr:to>
      <xdr:col>5</xdr:col>
      <xdr:colOff>0</xdr:colOff>
      <xdr:row>11</xdr:row>
      <xdr:rowOff>0</xdr:rowOff>
    </xdr:to>
    <xdr:graphicFrame macro="">
      <xdr:nvGraphicFramePr>
        <xdr:cNvPr id="14784946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</xdr:col>
      <xdr:colOff>771525</xdr:colOff>
      <xdr:row>11</xdr:row>
      <xdr:rowOff>0</xdr:rowOff>
    </xdr:from>
    <xdr:to>
      <xdr:col>4</xdr:col>
      <xdr:colOff>1219200</xdr:colOff>
      <xdr:row>11</xdr:row>
      <xdr:rowOff>0</xdr:rowOff>
    </xdr:to>
    <xdr:graphicFrame macro="">
      <xdr:nvGraphicFramePr>
        <xdr:cNvPr id="14784947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</xdr:col>
      <xdr:colOff>1552575</xdr:colOff>
      <xdr:row>11</xdr:row>
      <xdr:rowOff>0</xdr:rowOff>
    </xdr:from>
    <xdr:to>
      <xdr:col>5</xdr:col>
      <xdr:colOff>0</xdr:colOff>
      <xdr:row>11</xdr:row>
      <xdr:rowOff>0</xdr:rowOff>
    </xdr:to>
    <xdr:graphicFrame macro="">
      <xdr:nvGraphicFramePr>
        <xdr:cNvPr id="14784948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</xdr:col>
      <xdr:colOff>771525</xdr:colOff>
      <xdr:row>11</xdr:row>
      <xdr:rowOff>0</xdr:rowOff>
    </xdr:from>
    <xdr:to>
      <xdr:col>4</xdr:col>
      <xdr:colOff>1219200</xdr:colOff>
      <xdr:row>11</xdr:row>
      <xdr:rowOff>0</xdr:rowOff>
    </xdr:to>
    <xdr:graphicFrame macro="">
      <xdr:nvGraphicFramePr>
        <xdr:cNvPr id="14784949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</xdr:col>
      <xdr:colOff>1552575</xdr:colOff>
      <xdr:row>11</xdr:row>
      <xdr:rowOff>0</xdr:rowOff>
    </xdr:from>
    <xdr:to>
      <xdr:col>5</xdr:col>
      <xdr:colOff>0</xdr:colOff>
      <xdr:row>11</xdr:row>
      <xdr:rowOff>0</xdr:rowOff>
    </xdr:to>
    <xdr:graphicFrame macro="">
      <xdr:nvGraphicFramePr>
        <xdr:cNvPr id="14784950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</xdr:col>
      <xdr:colOff>771525</xdr:colOff>
      <xdr:row>11</xdr:row>
      <xdr:rowOff>0</xdr:rowOff>
    </xdr:from>
    <xdr:to>
      <xdr:col>4</xdr:col>
      <xdr:colOff>1219200</xdr:colOff>
      <xdr:row>11</xdr:row>
      <xdr:rowOff>0</xdr:rowOff>
    </xdr:to>
    <xdr:graphicFrame macro="">
      <xdr:nvGraphicFramePr>
        <xdr:cNvPr id="14784951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2</xdr:col>
      <xdr:colOff>781050</xdr:colOff>
      <xdr:row>11</xdr:row>
      <xdr:rowOff>0</xdr:rowOff>
    </xdr:from>
    <xdr:to>
      <xdr:col>9</xdr:col>
      <xdr:colOff>1219200</xdr:colOff>
      <xdr:row>11</xdr:row>
      <xdr:rowOff>0</xdr:rowOff>
    </xdr:to>
    <xdr:graphicFrame macro="">
      <xdr:nvGraphicFramePr>
        <xdr:cNvPr id="14784952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2</xdr:col>
      <xdr:colOff>771525</xdr:colOff>
      <xdr:row>12</xdr:row>
      <xdr:rowOff>0</xdr:rowOff>
    </xdr:from>
    <xdr:to>
      <xdr:col>9</xdr:col>
      <xdr:colOff>1219200</xdr:colOff>
      <xdr:row>12</xdr:row>
      <xdr:rowOff>0</xdr:rowOff>
    </xdr:to>
    <xdr:graphicFrame macro="">
      <xdr:nvGraphicFramePr>
        <xdr:cNvPr id="14784953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2</xdr:col>
      <xdr:colOff>771525</xdr:colOff>
      <xdr:row>12</xdr:row>
      <xdr:rowOff>0</xdr:rowOff>
    </xdr:from>
    <xdr:to>
      <xdr:col>9</xdr:col>
      <xdr:colOff>1219200</xdr:colOff>
      <xdr:row>12</xdr:row>
      <xdr:rowOff>0</xdr:rowOff>
    </xdr:to>
    <xdr:graphicFrame macro="">
      <xdr:nvGraphicFramePr>
        <xdr:cNvPr id="14784954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1</xdr:col>
      <xdr:colOff>1552575</xdr:colOff>
      <xdr:row>12</xdr:row>
      <xdr:rowOff>0</xdr:rowOff>
    </xdr:from>
    <xdr:to>
      <xdr:col>6</xdr:col>
      <xdr:colOff>0</xdr:colOff>
      <xdr:row>12</xdr:row>
      <xdr:rowOff>0</xdr:rowOff>
    </xdr:to>
    <xdr:graphicFrame macro="">
      <xdr:nvGraphicFramePr>
        <xdr:cNvPr id="14784955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2</xdr:col>
      <xdr:colOff>771525</xdr:colOff>
      <xdr:row>12</xdr:row>
      <xdr:rowOff>0</xdr:rowOff>
    </xdr:from>
    <xdr:to>
      <xdr:col>9</xdr:col>
      <xdr:colOff>1219200</xdr:colOff>
      <xdr:row>12</xdr:row>
      <xdr:rowOff>0</xdr:rowOff>
    </xdr:to>
    <xdr:graphicFrame macro="">
      <xdr:nvGraphicFramePr>
        <xdr:cNvPr id="14784956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1</xdr:col>
      <xdr:colOff>1552575</xdr:colOff>
      <xdr:row>12</xdr:row>
      <xdr:rowOff>0</xdr:rowOff>
    </xdr:from>
    <xdr:to>
      <xdr:col>6</xdr:col>
      <xdr:colOff>0</xdr:colOff>
      <xdr:row>12</xdr:row>
      <xdr:rowOff>0</xdr:rowOff>
    </xdr:to>
    <xdr:graphicFrame macro="">
      <xdr:nvGraphicFramePr>
        <xdr:cNvPr id="1478495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2</xdr:col>
      <xdr:colOff>771525</xdr:colOff>
      <xdr:row>12</xdr:row>
      <xdr:rowOff>0</xdr:rowOff>
    </xdr:from>
    <xdr:to>
      <xdr:col>9</xdr:col>
      <xdr:colOff>1219200</xdr:colOff>
      <xdr:row>12</xdr:row>
      <xdr:rowOff>0</xdr:rowOff>
    </xdr:to>
    <xdr:graphicFrame macro="">
      <xdr:nvGraphicFramePr>
        <xdr:cNvPr id="14784958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1</xdr:col>
      <xdr:colOff>1552575</xdr:colOff>
      <xdr:row>12</xdr:row>
      <xdr:rowOff>0</xdr:rowOff>
    </xdr:from>
    <xdr:to>
      <xdr:col>6</xdr:col>
      <xdr:colOff>0</xdr:colOff>
      <xdr:row>12</xdr:row>
      <xdr:rowOff>0</xdr:rowOff>
    </xdr:to>
    <xdr:graphicFrame macro="">
      <xdr:nvGraphicFramePr>
        <xdr:cNvPr id="14784959" name="Chart 4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2</xdr:col>
      <xdr:colOff>771525</xdr:colOff>
      <xdr:row>12</xdr:row>
      <xdr:rowOff>0</xdr:rowOff>
    </xdr:from>
    <xdr:to>
      <xdr:col>9</xdr:col>
      <xdr:colOff>1219200</xdr:colOff>
      <xdr:row>12</xdr:row>
      <xdr:rowOff>0</xdr:rowOff>
    </xdr:to>
    <xdr:graphicFrame macro="">
      <xdr:nvGraphicFramePr>
        <xdr:cNvPr id="1478496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1</xdr:col>
      <xdr:colOff>1552575</xdr:colOff>
      <xdr:row>12</xdr:row>
      <xdr:rowOff>0</xdr:rowOff>
    </xdr:from>
    <xdr:to>
      <xdr:col>6</xdr:col>
      <xdr:colOff>0</xdr:colOff>
      <xdr:row>12</xdr:row>
      <xdr:rowOff>0</xdr:rowOff>
    </xdr:to>
    <xdr:graphicFrame macro="">
      <xdr:nvGraphicFramePr>
        <xdr:cNvPr id="14784961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2</xdr:col>
      <xdr:colOff>771525</xdr:colOff>
      <xdr:row>12</xdr:row>
      <xdr:rowOff>0</xdr:rowOff>
    </xdr:from>
    <xdr:to>
      <xdr:col>9</xdr:col>
      <xdr:colOff>1219200</xdr:colOff>
      <xdr:row>12</xdr:row>
      <xdr:rowOff>0</xdr:rowOff>
    </xdr:to>
    <xdr:graphicFrame macro="">
      <xdr:nvGraphicFramePr>
        <xdr:cNvPr id="14784962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1</xdr:col>
      <xdr:colOff>1552575</xdr:colOff>
      <xdr:row>12</xdr:row>
      <xdr:rowOff>0</xdr:rowOff>
    </xdr:from>
    <xdr:to>
      <xdr:col>6</xdr:col>
      <xdr:colOff>0</xdr:colOff>
      <xdr:row>12</xdr:row>
      <xdr:rowOff>0</xdr:rowOff>
    </xdr:to>
    <xdr:graphicFrame macro="">
      <xdr:nvGraphicFramePr>
        <xdr:cNvPr id="14784963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2</xdr:col>
      <xdr:colOff>771525</xdr:colOff>
      <xdr:row>12</xdr:row>
      <xdr:rowOff>0</xdr:rowOff>
    </xdr:from>
    <xdr:to>
      <xdr:col>9</xdr:col>
      <xdr:colOff>1219200</xdr:colOff>
      <xdr:row>12</xdr:row>
      <xdr:rowOff>0</xdr:rowOff>
    </xdr:to>
    <xdr:graphicFrame macro="">
      <xdr:nvGraphicFramePr>
        <xdr:cNvPr id="14784964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2</xdr:col>
      <xdr:colOff>771525</xdr:colOff>
      <xdr:row>11</xdr:row>
      <xdr:rowOff>0</xdr:rowOff>
    </xdr:from>
    <xdr:to>
      <xdr:col>9</xdr:col>
      <xdr:colOff>1219200</xdr:colOff>
      <xdr:row>11</xdr:row>
      <xdr:rowOff>0</xdr:rowOff>
    </xdr:to>
    <xdr:graphicFrame macro="">
      <xdr:nvGraphicFramePr>
        <xdr:cNvPr id="14784965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2</xdr:col>
      <xdr:colOff>771525</xdr:colOff>
      <xdr:row>11</xdr:row>
      <xdr:rowOff>0</xdr:rowOff>
    </xdr:from>
    <xdr:to>
      <xdr:col>9</xdr:col>
      <xdr:colOff>1219200</xdr:colOff>
      <xdr:row>11</xdr:row>
      <xdr:rowOff>0</xdr:rowOff>
    </xdr:to>
    <xdr:graphicFrame macro="">
      <xdr:nvGraphicFramePr>
        <xdr:cNvPr id="14784966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1</xdr:col>
      <xdr:colOff>1552575</xdr:colOff>
      <xdr:row>11</xdr:row>
      <xdr:rowOff>0</xdr:rowOff>
    </xdr:from>
    <xdr:to>
      <xdr:col>6</xdr:col>
      <xdr:colOff>0</xdr:colOff>
      <xdr:row>11</xdr:row>
      <xdr:rowOff>0</xdr:rowOff>
    </xdr:to>
    <xdr:graphicFrame macro="">
      <xdr:nvGraphicFramePr>
        <xdr:cNvPr id="1478496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2</xdr:col>
      <xdr:colOff>771525</xdr:colOff>
      <xdr:row>11</xdr:row>
      <xdr:rowOff>0</xdr:rowOff>
    </xdr:from>
    <xdr:to>
      <xdr:col>9</xdr:col>
      <xdr:colOff>1219200</xdr:colOff>
      <xdr:row>11</xdr:row>
      <xdr:rowOff>0</xdr:rowOff>
    </xdr:to>
    <xdr:graphicFrame macro="">
      <xdr:nvGraphicFramePr>
        <xdr:cNvPr id="14784968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1</xdr:col>
      <xdr:colOff>1552575</xdr:colOff>
      <xdr:row>11</xdr:row>
      <xdr:rowOff>0</xdr:rowOff>
    </xdr:from>
    <xdr:to>
      <xdr:col>6</xdr:col>
      <xdr:colOff>0</xdr:colOff>
      <xdr:row>11</xdr:row>
      <xdr:rowOff>0</xdr:rowOff>
    </xdr:to>
    <xdr:graphicFrame macro="">
      <xdr:nvGraphicFramePr>
        <xdr:cNvPr id="14784969" name="Chart 5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2</xdr:col>
      <xdr:colOff>771525</xdr:colOff>
      <xdr:row>11</xdr:row>
      <xdr:rowOff>0</xdr:rowOff>
    </xdr:from>
    <xdr:to>
      <xdr:col>9</xdr:col>
      <xdr:colOff>1219200</xdr:colOff>
      <xdr:row>11</xdr:row>
      <xdr:rowOff>0</xdr:rowOff>
    </xdr:to>
    <xdr:graphicFrame macro="">
      <xdr:nvGraphicFramePr>
        <xdr:cNvPr id="1478497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1</xdr:col>
      <xdr:colOff>1552575</xdr:colOff>
      <xdr:row>11</xdr:row>
      <xdr:rowOff>0</xdr:rowOff>
    </xdr:from>
    <xdr:to>
      <xdr:col>6</xdr:col>
      <xdr:colOff>0</xdr:colOff>
      <xdr:row>11</xdr:row>
      <xdr:rowOff>0</xdr:rowOff>
    </xdr:to>
    <xdr:graphicFrame macro="">
      <xdr:nvGraphicFramePr>
        <xdr:cNvPr id="14784971" name="Chart 5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2</xdr:col>
      <xdr:colOff>771525</xdr:colOff>
      <xdr:row>11</xdr:row>
      <xdr:rowOff>0</xdr:rowOff>
    </xdr:from>
    <xdr:to>
      <xdr:col>9</xdr:col>
      <xdr:colOff>1219200</xdr:colOff>
      <xdr:row>11</xdr:row>
      <xdr:rowOff>0</xdr:rowOff>
    </xdr:to>
    <xdr:graphicFrame macro="">
      <xdr:nvGraphicFramePr>
        <xdr:cNvPr id="14784972" name="Chart 5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1</xdr:col>
      <xdr:colOff>1552575</xdr:colOff>
      <xdr:row>11</xdr:row>
      <xdr:rowOff>0</xdr:rowOff>
    </xdr:from>
    <xdr:to>
      <xdr:col>6</xdr:col>
      <xdr:colOff>0</xdr:colOff>
      <xdr:row>11</xdr:row>
      <xdr:rowOff>0</xdr:rowOff>
    </xdr:to>
    <xdr:graphicFrame macro="">
      <xdr:nvGraphicFramePr>
        <xdr:cNvPr id="14784973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2</xdr:col>
      <xdr:colOff>771525</xdr:colOff>
      <xdr:row>11</xdr:row>
      <xdr:rowOff>0</xdr:rowOff>
    </xdr:from>
    <xdr:to>
      <xdr:col>9</xdr:col>
      <xdr:colOff>1219200</xdr:colOff>
      <xdr:row>11</xdr:row>
      <xdr:rowOff>0</xdr:rowOff>
    </xdr:to>
    <xdr:graphicFrame macro="">
      <xdr:nvGraphicFramePr>
        <xdr:cNvPr id="14784974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1</xdr:col>
      <xdr:colOff>1552575</xdr:colOff>
      <xdr:row>11</xdr:row>
      <xdr:rowOff>0</xdr:rowOff>
    </xdr:from>
    <xdr:to>
      <xdr:col>6</xdr:col>
      <xdr:colOff>0</xdr:colOff>
      <xdr:row>11</xdr:row>
      <xdr:rowOff>0</xdr:rowOff>
    </xdr:to>
    <xdr:graphicFrame macro="">
      <xdr:nvGraphicFramePr>
        <xdr:cNvPr id="14784975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2</xdr:col>
      <xdr:colOff>771525</xdr:colOff>
      <xdr:row>11</xdr:row>
      <xdr:rowOff>0</xdr:rowOff>
    </xdr:from>
    <xdr:to>
      <xdr:col>9</xdr:col>
      <xdr:colOff>1219200</xdr:colOff>
      <xdr:row>11</xdr:row>
      <xdr:rowOff>0</xdr:rowOff>
    </xdr:to>
    <xdr:graphicFrame macro="">
      <xdr:nvGraphicFramePr>
        <xdr:cNvPr id="14784976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75</xdr:row>
      <xdr:rowOff>152400</xdr:rowOff>
    </xdr:from>
    <xdr:to>
      <xdr:col>18</xdr:col>
      <xdr:colOff>209550</xdr:colOff>
      <xdr:row>89</xdr:row>
      <xdr:rowOff>76200</xdr:rowOff>
    </xdr:to>
    <xdr:graphicFrame macro="">
      <xdr:nvGraphicFramePr>
        <xdr:cNvPr id="9592757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0</xdr:row>
      <xdr:rowOff>9525</xdr:rowOff>
    </xdr:from>
    <xdr:to>
      <xdr:col>0</xdr:col>
      <xdr:colOff>438150</xdr:colOff>
      <xdr:row>0</xdr:row>
      <xdr:rowOff>381000</xdr:rowOff>
    </xdr:to>
    <xdr:pic>
      <xdr:nvPicPr>
        <xdr:cNvPr id="959275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"/>
          <a:ext cx="419100" cy="371475"/>
        </a:xfrm>
        <a:prstGeom prst="rect">
          <a:avLst/>
        </a:prstGeom>
        <a:noFill/>
        <a:ln w="9525">
          <a:solidFill>
            <a:srgbClr val="FF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19050</xdr:colOff>
      <xdr:row>11</xdr:row>
      <xdr:rowOff>0</xdr:rowOff>
    </xdr:from>
    <xdr:to>
      <xdr:col>12</xdr:col>
      <xdr:colOff>0</xdr:colOff>
      <xdr:row>11</xdr:row>
      <xdr:rowOff>0</xdr:rowOff>
    </xdr:to>
    <xdr:graphicFrame macro="">
      <xdr:nvGraphicFramePr>
        <xdr:cNvPr id="9592759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1552575</xdr:colOff>
      <xdr:row>11</xdr:row>
      <xdr:rowOff>0</xdr:rowOff>
    </xdr:from>
    <xdr:to>
      <xdr:col>11</xdr:col>
      <xdr:colOff>0</xdr:colOff>
      <xdr:row>11</xdr:row>
      <xdr:rowOff>0</xdr:rowOff>
    </xdr:to>
    <xdr:graphicFrame macro="">
      <xdr:nvGraphicFramePr>
        <xdr:cNvPr id="9592760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352425</xdr:colOff>
      <xdr:row>11</xdr:row>
      <xdr:rowOff>0</xdr:rowOff>
    </xdr:from>
    <xdr:to>
      <xdr:col>12</xdr:col>
      <xdr:colOff>0</xdr:colOff>
      <xdr:row>11</xdr:row>
      <xdr:rowOff>0</xdr:rowOff>
    </xdr:to>
    <xdr:graphicFrame macro="">
      <xdr:nvGraphicFramePr>
        <xdr:cNvPr id="9592761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390525</xdr:colOff>
      <xdr:row>11</xdr:row>
      <xdr:rowOff>0</xdr:rowOff>
    </xdr:from>
    <xdr:to>
      <xdr:col>12</xdr:col>
      <xdr:colOff>0</xdr:colOff>
      <xdr:row>11</xdr:row>
      <xdr:rowOff>0</xdr:rowOff>
    </xdr:to>
    <xdr:graphicFrame macro="">
      <xdr:nvGraphicFramePr>
        <xdr:cNvPr id="9592762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781050</xdr:colOff>
      <xdr:row>11</xdr:row>
      <xdr:rowOff>0</xdr:rowOff>
    </xdr:from>
    <xdr:to>
      <xdr:col>5</xdr:col>
      <xdr:colOff>1219200</xdr:colOff>
      <xdr:row>11</xdr:row>
      <xdr:rowOff>0</xdr:rowOff>
    </xdr:to>
    <xdr:graphicFrame macro="">
      <xdr:nvGraphicFramePr>
        <xdr:cNvPr id="9592763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342900</xdr:colOff>
      <xdr:row>11</xdr:row>
      <xdr:rowOff>0</xdr:rowOff>
    </xdr:from>
    <xdr:to>
      <xdr:col>12</xdr:col>
      <xdr:colOff>0</xdr:colOff>
      <xdr:row>11</xdr:row>
      <xdr:rowOff>0</xdr:rowOff>
    </xdr:to>
    <xdr:graphicFrame macro="">
      <xdr:nvGraphicFramePr>
        <xdr:cNvPr id="9592764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400050</xdr:colOff>
      <xdr:row>11</xdr:row>
      <xdr:rowOff>0</xdr:rowOff>
    </xdr:from>
    <xdr:to>
      <xdr:col>12</xdr:col>
      <xdr:colOff>0</xdr:colOff>
      <xdr:row>11</xdr:row>
      <xdr:rowOff>0</xdr:rowOff>
    </xdr:to>
    <xdr:graphicFrame macro="">
      <xdr:nvGraphicFramePr>
        <xdr:cNvPr id="9592765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771525</xdr:colOff>
      <xdr:row>12</xdr:row>
      <xdr:rowOff>0</xdr:rowOff>
    </xdr:from>
    <xdr:to>
      <xdr:col>5</xdr:col>
      <xdr:colOff>1219200</xdr:colOff>
      <xdr:row>12</xdr:row>
      <xdr:rowOff>0</xdr:rowOff>
    </xdr:to>
    <xdr:graphicFrame macro="">
      <xdr:nvGraphicFramePr>
        <xdr:cNvPr id="9592766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771525</xdr:colOff>
      <xdr:row>12</xdr:row>
      <xdr:rowOff>0</xdr:rowOff>
    </xdr:from>
    <xdr:to>
      <xdr:col>5</xdr:col>
      <xdr:colOff>1219200</xdr:colOff>
      <xdr:row>12</xdr:row>
      <xdr:rowOff>0</xdr:rowOff>
    </xdr:to>
    <xdr:graphicFrame macro="">
      <xdr:nvGraphicFramePr>
        <xdr:cNvPr id="9592767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1552575</xdr:colOff>
      <xdr:row>12</xdr:row>
      <xdr:rowOff>0</xdr:rowOff>
    </xdr:from>
    <xdr:to>
      <xdr:col>6</xdr:col>
      <xdr:colOff>0</xdr:colOff>
      <xdr:row>12</xdr:row>
      <xdr:rowOff>0</xdr:rowOff>
    </xdr:to>
    <xdr:graphicFrame macro="">
      <xdr:nvGraphicFramePr>
        <xdr:cNvPr id="9592768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771525</xdr:colOff>
      <xdr:row>12</xdr:row>
      <xdr:rowOff>0</xdr:rowOff>
    </xdr:from>
    <xdr:to>
      <xdr:col>5</xdr:col>
      <xdr:colOff>1219200</xdr:colOff>
      <xdr:row>12</xdr:row>
      <xdr:rowOff>0</xdr:rowOff>
    </xdr:to>
    <xdr:graphicFrame macro="">
      <xdr:nvGraphicFramePr>
        <xdr:cNvPr id="9592769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1552575</xdr:colOff>
      <xdr:row>12</xdr:row>
      <xdr:rowOff>0</xdr:rowOff>
    </xdr:from>
    <xdr:to>
      <xdr:col>6</xdr:col>
      <xdr:colOff>0</xdr:colOff>
      <xdr:row>12</xdr:row>
      <xdr:rowOff>0</xdr:rowOff>
    </xdr:to>
    <xdr:graphicFrame macro="">
      <xdr:nvGraphicFramePr>
        <xdr:cNvPr id="9592770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771525</xdr:colOff>
      <xdr:row>12</xdr:row>
      <xdr:rowOff>0</xdr:rowOff>
    </xdr:from>
    <xdr:to>
      <xdr:col>5</xdr:col>
      <xdr:colOff>1219200</xdr:colOff>
      <xdr:row>12</xdr:row>
      <xdr:rowOff>0</xdr:rowOff>
    </xdr:to>
    <xdr:graphicFrame macro="">
      <xdr:nvGraphicFramePr>
        <xdr:cNvPr id="9592771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1552575</xdr:colOff>
      <xdr:row>12</xdr:row>
      <xdr:rowOff>0</xdr:rowOff>
    </xdr:from>
    <xdr:to>
      <xdr:col>6</xdr:col>
      <xdr:colOff>0</xdr:colOff>
      <xdr:row>12</xdr:row>
      <xdr:rowOff>0</xdr:rowOff>
    </xdr:to>
    <xdr:graphicFrame macro="">
      <xdr:nvGraphicFramePr>
        <xdr:cNvPr id="959277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771525</xdr:colOff>
      <xdr:row>12</xdr:row>
      <xdr:rowOff>0</xdr:rowOff>
    </xdr:from>
    <xdr:to>
      <xdr:col>5</xdr:col>
      <xdr:colOff>1219200</xdr:colOff>
      <xdr:row>12</xdr:row>
      <xdr:rowOff>0</xdr:rowOff>
    </xdr:to>
    <xdr:graphicFrame macro="">
      <xdr:nvGraphicFramePr>
        <xdr:cNvPr id="9592773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</xdr:col>
      <xdr:colOff>1552575</xdr:colOff>
      <xdr:row>12</xdr:row>
      <xdr:rowOff>0</xdr:rowOff>
    </xdr:from>
    <xdr:to>
      <xdr:col>6</xdr:col>
      <xdr:colOff>0</xdr:colOff>
      <xdr:row>12</xdr:row>
      <xdr:rowOff>0</xdr:rowOff>
    </xdr:to>
    <xdr:graphicFrame macro="">
      <xdr:nvGraphicFramePr>
        <xdr:cNvPr id="9592774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771525</xdr:colOff>
      <xdr:row>12</xdr:row>
      <xdr:rowOff>0</xdr:rowOff>
    </xdr:from>
    <xdr:to>
      <xdr:col>5</xdr:col>
      <xdr:colOff>1219200</xdr:colOff>
      <xdr:row>12</xdr:row>
      <xdr:rowOff>0</xdr:rowOff>
    </xdr:to>
    <xdr:graphicFrame macro="">
      <xdr:nvGraphicFramePr>
        <xdr:cNvPr id="9592775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</xdr:col>
      <xdr:colOff>1552575</xdr:colOff>
      <xdr:row>12</xdr:row>
      <xdr:rowOff>0</xdr:rowOff>
    </xdr:from>
    <xdr:to>
      <xdr:col>6</xdr:col>
      <xdr:colOff>0</xdr:colOff>
      <xdr:row>12</xdr:row>
      <xdr:rowOff>0</xdr:rowOff>
    </xdr:to>
    <xdr:graphicFrame macro="">
      <xdr:nvGraphicFramePr>
        <xdr:cNvPr id="9592776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</xdr:col>
      <xdr:colOff>771525</xdr:colOff>
      <xdr:row>12</xdr:row>
      <xdr:rowOff>0</xdr:rowOff>
    </xdr:from>
    <xdr:to>
      <xdr:col>5</xdr:col>
      <xdr:colOff>1219200</xdr:colOff>
      <xdr:row>12</xdr:row>
      <xdr:rowOff>0</xdr:rowOff>
    </xdr:to>
    <xdr:graphicFrame macro="">
      <xdr:nvGraphicFramePr>
        <xdr:cNvPr id="9592777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</xdr:col>
      <xdr:colOff>771525</xdr:colOff>
      <xdr:row>11</xdr:row>
      <xdr:rowOff>0</xdr:rowOff>
    </xdr:from>
    <xdr:to>
      <xdr:col>5</xdr:col>
      <xdr:colOff>1219200</xdr:colOff>
      <xdr:row>11</xdr:row>
      <xdr:rowOff>0</xdr:rowOff>
    </xdr:to>
    <xdr:graphicFrame macro="">
      <xdr:nvGraphicFramePr>
        <xdr:cNvPr id="9592778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</xdr:col>
      <xdr:colOff>771525</xdr:colOff>
      <xdr:row>11</xdr:row>
      <xdr:rowOff>0</xdr:rowOff>
    </xdr:from>
    <xdr:to>
      <xdr:col>5</xdr:col>
      <xdr:colOff>1219200</xdr:colOff>
      <xdr:row>11</xdr:row>
      <xdr:rowOff>0</xdr:rowOff>
    </xdr:to>
    <xdr:graphicFrame macro="">
      <xdr:nvGraphicFramePr>
        <xdr:cNvPr id="9592779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</xdr:col>
      <xdr:colOff>1552575</xdr:colOff>
      <xdr:row>11</xdr:row>
      <xdr:rowOff>0</xdr:rowOff>
    </xdr:from>
    <xdr:to>
      <xdr:col>6</xdr:col>
      <xdr:colOff>0</xdr:colOff>
      <xdr:row>11</xdr:row>
      <xdr:rowOff>0</xdr:rowOff>
    </xdr:to>
    <xdr:graphicFrame macro="">
      <xdr:nvGraphicFramePr>
        <xdr:cNvPr id="9592780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</xdr:col>
      <xdr:colOff>771525</xdr:colOff>
      <xdr:row>11</xdr:row>
      <xdr:rowOff>0</xdr:rowOff>
    </xdr:from>
    <xdr:to>
      <xdr:col>5</xdr:col>
      <xdr:colOff>1219200</xdr:colOff>
      <xdr:row>11</xdr:row>
      <xdr:rowOff>0</xdr:rowOff>
    </xdr:to>
    <xdr:graphicFrame macro="">
      <xdr:nvGraphicFramePr>
        <xdr:cNvPr id="9592781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</xdr:col>
      <xdr:colOff>1552575</xdr:colOff>
      <xdr:row>11</xdr:row>
      <xdr:rowOff>0</xdr:rowOff>
    </xdr:from>
    <xdr:to>
      <xdr:col>6</xdr:col>
      <xdr:colOff>0</xdr:colOff>
      <xdr:row>11</xdr:row>
      <xdr:rowOff>0</xdr:rowOff>
    </xdr:to>
    <xdr:graphicFrame macro="">
      <xdr:nvGraphicFramePr>
        <xdr:cNvPr id="9592782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</xdr:col>
      <xdr:colOff>771525</xdr:colOff>
      <xdr:row>11</xdr:row>
      <xdr:rowOff>0</xdr:rowOff>
    </xdr:from>
    <xdr:to>
      <xdr:col>5</xdr:col>
      <xdr:colOff>1219200</xdr:colOff>
      <xdr:row>11</xdr:row>
      <xdr:rowOff>0</xdr:rowOff>
    </xdr:to>
    <xdr:graphicFrame macro="">
      <xdr:nvGraphicFramePr>
        <xdr:cNvPr id="9592783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</xdr:col>
      <xdr:colOff>1552575</xdr:colOff>
      <xdr:row>11</xdr:row>
      <xdr:rowOff>0</xdr:rowOff>
    </xdr:from>
    <xdr:to>
      <xdr:col>6</xdr:col>
      <xdr:colOff>0</xdr:colOff>
      <xdr:row>11</xdr:row>
      <xdr:rowOff>0</xdr:rowOff>
    </xdr:to>
    <xdr:graphicFrame macro="">
      <xdr:nvGraphicFramePr>
        <xdr:cNvPr id="9592784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</xdr:col>
      <xdr:colOff>771525</xdr:colOff>
      <xdr:row>11</xdr:row>
      <xdr:rowOff>0</xdr:rowOff>
    </xdr:from>
    <xdr:to>
      <xdr:col>5</xdr:col>
      <xdr:colOff>1219200</xdr:colOff>
      <xdr:row>11</xdr:row>
      <xdr:rowOff>0</xdr:rowOff>
    </xdr:to>
    <xdr:graphicFrame macro="">
      <xdr:nvGraphicFramePr>
        <xdr:cNvPr id="9592785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</xdr:col>
      <xdr:colOff>1552575</xdr:colOff>
      <xdr:row>11</xdr:row>
      <xdr:rowOff>0</xdr:rowOff>
    </xdr:from>
    <xdr:to>
      <xdr:col>6</xdr:col>
      <xdr:colOff>0</xdr:colOff>
      <xdr:row>11</xdr:row>
      <xdr:rowOff>0</xdr:rowOff>
    </xdr:to>
    <xdr:graphicFrame macro="">
      <xdr:nvGraphicFramePr>
        <xdr:cNvPr id="9592786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</xdr:col>
      <xdr:colOff>771525</xdr:colOff>
      <xdr:row>11</xdr:row>
      <xdr:rowOff>0</xdr:rowOff>
    </xdr:from>
    <xdr:to>
      <xdr:col>5</xdr:col>
      <xdr:colOff>1219200</xdr:colOff>
      <xdr:row>11</xdr:row>
      <xdr:rowOff>0</xdr:rowOff>
    </xdr:to>
    <xdr:graphicFrame macro="">
      <xdr:nvGraphicFramePr>
        <xdr:cNvPr id="9592787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</xdr:col>
      <xdr:colOff>1552575</xdr:colOff>
      <xdr:row>11</xdr:row>
      <xdr:rowOff>0</xdr:rowOff>
    </xdr:from>
    <xdr:to>
      <xdr:col>6</xdr:col>
      <xdr:colOff>0</xdr:colOff>
      <xdr:row>11</xdr:row>
      <xdr:rowOff>0</xdr:rowOff>
    </xdr:to>
    <xdr:graphicFrame macro="">
      <xdr:nvGraphicFramePr>
        <xdr:cNvPr id="9592788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</xdr:col>
      <xdr:colOff>771525</xdr:colOff>
      <xdr:row>11</xdr:row>
      <xdr:rowOff>0</xdr:rowOff>
    </xdr:from>
    <xdr:to>
      <xdr:col>5</xdr:col>
      <xdr:colOff>1219200</xdr:colOff>
      <xdr:row>11</xdr:row>
      <xdr:rowOff>0</xdr:rowOff>
    </xdr:to>
    <xdr:graphicFrame macro="">
      <xdr:nvGraphicFramePr>
        <xdr:cNvPr id="9592789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2</xdr:col>
      <xdr:colOff>781050</xdr:colOff>
      <xdr:row>11</xdr:row>
      <xdr:rowOff>0</xdr:rowOff>
    </xdr:from>
    <xdr:to>
      <xdr:col>11</xdr:col>
      <xdr:colOff>1219200</xdr:colOff>
      <xdr:row>11</xdr:row>
      <xdr:rowOff>0</xdr:rowOff>
    </xdr:to>
    <xdr:graphicFrame macro="">
      <xdr:nvGraphicFramePr>
        <xdr:cNvPr id="959279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2</xdr:col>
      <xdr:colOff>771525</xdr:colOff>
      <xdr:row>12</xdr:row>
      <xdr:rowOff>0</xdr:rowOff>
    </xdr:from>
    <xdr:to>
      <xdr:col>11</xdr:col>
      <xdr:colOff>1219200</xdr:colOff>
      <xdr:row>12</xdr:row>
      <xdr:rowOff>0</xdr:rowOff>
    </xdr:to>
    <xdr:graphicFrame macro="">
      <xdr:nvGraphicFramePr>
        <xdr:cNvPr id="9592791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2</xdr:col>
      <xdr:colOff>771525</xdr:colOff>
      <xdr:row>12</xdr:row>
      <xdr:rowOff>0</xdr:rowOff>
    </xdr:from>
    <xdr:to>
      <xdr:col>11</xdr:col>
      <xdr:colOff>1219200</xdr:colOff>
      <xdr:row>12</xdr:row>
      <xdr:rowOff>0</xdr:rowOff>
    </xdr:to>
    <xdr:graphicFrame macro="">
      <xdr:nvGraphicFramePr>
        <xdr:cNvPr id="9592792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1</xdr:col>
      <xdr:colOff>1552575</xdr:colOff>
      <xdr:row>12</xdr:row>
      <xdr:rowOff>0</xdr:rowOff>
    </xdr:from>
    <xdr:to>
      <xdr:col>11</xdr:col>
      <xdr:colOff>0</xdr:colOff>
      <xdr:row>12</xdr:row>
      <xdr:rowOff>0</xdr:rowOff>
    </xdr:to>
    <xdr:graphicFrame macro="">
      <xdr:nvGraphicFramePr>
        <xdr:cNvPr id="9592793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2</xdr:col>
      <xdr:colOff>771525</xdr:colOff>
      <xdr:row>12</xdr:row>
      <xdr:rowOff>0</xdr:rowOff>
    </xdr:from>
    <xdr:to>
      <xdr:col>11</xdr:col>
      <xdr:colOff>1219200</xdr:colOff>
      <xdr:row>12</xdr:row>
      <xdr:rowOff>0</xdr:rowOff>
    </xdr:to>
    <xdr:graphicFrame macro="">
      <xdr:nvGraphicFramePr>
        <xdr:cNvPr id="9592794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1</xdr:col>
      <xdr:colOff>1552575</xdr:colOff>
      <xdr:row>12</xdr:row>
      <xdr:rowOff>0</xdr:rowOff>
    </xdr:from>
    <xdr:to>
      <xdr:col>11</xdr:col>
      <xdr:colOff>0</xdr:colOff>
      <xdr:row>12</xdr:row>
      <xdr:rowOff>0</xdr:rowOff>
    </xdr:to>
    <xdr:graphicFrame macro="">
      <xdr:nvGraphicFramePr>
        <xdr:cNvPr id="9592795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2</xdr:col>
      <xdr:colOff>771525</xdr:colOff>
      <xdr:row>12</xdr:row>
      <xdr:rowOff>0</xdr:rowOff>
    </xdr:from>
    <xdr:to>
      <xdr:col>11</xdr:col>
      <xdr:colOff>1219200</xdr:colOff>
      <xdr:row>12</xdr:row>
      <xdr:rowOff>0</xdr:rowOff>
    </xdr:to>
    <xdr:graphicFrame macro="">
      <xdr:nvGraphicFramePr>
        <xdr:cNvPr id="9592796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1</xdr:col>
      <xdr:colOff>1552575</xdr:colOff>
      <xdr:row>12</xdr:row>
      <xdr:rowOff>0</xdr:rowOff>
    </xdr:from>
    <xdr:to>
      <xdr:col>11</xdr:col>
      <xdr:colOff>0</xdr:colOff>
      <xdr:row>12</xdr:row>
      <xdr:rowOff>0</xdr:rowOff>
    </xdr:to>
    <xdr:graphicFrame macro="">
      <xdr:nvGraphicFramePr>
        <xdr:cNvPr id="9592797" name="Chart 4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2</xdr:col>
      <xdr:colOff>771525</xdr:colOff>
      <xdr:row>12</xdr:row>
      <xdr:rowOff>0</xdr:rowOff>
    </xdr:from>
    <xdr:to>
      <xdr:col>11</xdr:col>
      <xdr:colOff>1219200</xdr:colOff>
      <xdr:row>12</xdr:row>
      <xdr:rowOff>0</xdr:rowOff>
    </xdr:to>
    <xdr:graphicFrame macro="">
      <xdr:nvGraphicFramePr>
        <xdr:cNvPr id="9592798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1</xdr:col>
      <xdr:colOff>1552575</xdr:colOff>
      <xdr:row>12</xdr:row>
      <xdr:rowOff>0</xdr:rowOff>
    </xdr:from>
    <xdr:to>
      <xdr:col>11</xdr:col>
      <xdr:colOff>0</xdr:colOff>
      <xdr:row>12</xdr:row>
      <xdr:rowOff>0</xdr:rowOff>
    </xdr:to>
    <xdr:graphicFrame macro="">
      <xdr:nvGraphicFramePr>
        <xdr:cNvPr id="9592799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2</xdr:col>
      <xdr:colOff>771525</xdr:colOff>
      <xdr:row>12</xdr:row>
      <xdr:rowOff>0</xdr:rowOff>
    </xdr:from>
    <xdr:to>
      <xdr:col>11</xdr:col>
      <xdr:colOff>1219200</xdr:colOff>
      <xdr:row>12</xdr:row>
      <xdr:rowOff>0</xdr:rowOff>
    </xdr:to>
    <xdr:graphicFrame macro="">
      <xdr:nvGraphicFramePr>
        <xdr:cNvPr id="959280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1</xdr:col>
      <xdr:colOff>1552575</xdr:colOff>
      <xdr:row>12</xdr:row>
      <xdr:rowOff>0</xdr:rowOff>
    </xdr:from>
    <xdr:to>
      <xdr:col>11</xdr:col>
      <xdr:colOff>0</xdr:colOff>
      <xdr:row>12</xdr:row>
      <xdr:rowOff>0</xdr:rowOff>
    </xdr:to>
    <xdr:graphicFrame macro="">
      <xdr:nvGraphicFramePr>
        <xdr:cNvPr id="9592801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2</xdr:col>
      <xdr:colOff>771525</xdr:colOff>
      <xdr:row>12</xdr:row>
      <xdr:rowOff>0</xdr:rowOff>
    </xdr:from>
    <xdr:to>
      <xdr:col>11</xdr:col>
      <xdr:colOff>1219200</xdr:colOff>
      <xdr:row>12</xdr:row>
      <xdr:rowOff>0</xdr:rowOff>
    </xdr:to>
    <xdr:graphicFrame macro="">
      <xdr:nvGraphicFramePr>
        <xdr:cNvPr id="9592802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2</xdr:col>
      <xdr:colOff>771525</xdr:colOff>
      <xdr:row>11</xdr:row>
      <xdr:rowOff>0</xdr:rowOff>
    </xdr:from>
    <xdr:to>
      <xdr:col>11</xdr:col>
      <xdr:colOff>1219200</xdr:colOff>
      <xdr:row>11</xdr:row>
      <xdr:rowOff>0</xdr:rowOff>
    </xdr:to>
    <xdr:graphicFrame macro="">
      <xdr:nvGraphicFramePr>
        <xdr:cNvPr id="9592803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2</xdr:col>
      <xdr:colOff>771525</xdr:colOff>
      <xdr:row>11</xdr:row>
      <xdr:rowOff>0</xdr:rowOff>
    </xdr:from>
    <xdr:to>
      <xdr:col>11</xdr:col>
      <xdr:colOff>1219200</xdr:colOff>
      <xdr:row>11</xdr:row>
      <xdr:rowOff>0</xdr:rowOff>
    </xdr:to>
    <xdr:graphicFrame macro="">
      <xdr:nvGraphicFramePr>
        <xdr:cNvPr id="9592804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1</xdr:col>
      <xdr:colOff>1552575</xdr:colOff>
      <xdr:row>11</xdr:row>
      <xdr:rowOff>0</xdr:rowOff>
    </xdr:from>
    <xdr:to>
      <xdr:col>11</xdr:col>
      <xdr:colOff>0</xdr:colOff>
      <xdr:row>11</xdr:row>
      <xdr:rowOff>0</xdr:rowOff>
    </xdr:to>
    <xdr:graphicFrame macro="">
      <xdr:nvGraphicFramePr>
        <xdr:cNvPr id="9592805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2</xdr:col>
      <xdr:colOff>771525</xdr:colOff>
      <xdr:row>11</xdr:row>
      <xdr:rowOff>0</xdr:rowOff>
    </xdr:from>
    <xdr:to>
      <xdr:col>11</xdr:col>
      <xdr:colOff>1219200</xdr:colOff>
      <xdr:row>11</xdr:row>
      <xdr:rowOff>0</xdr:rowOff>
    </xdr:to>
    <xdr:graphicFrame macro="">
      <xdr:nvGraphicFramePr>
        <xdr:cNvPr id="9592806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1</xdr:col>
      <xdr:colOff>1552575</xdr:colOff>
      <xdr:row>11</xdr:row>
      <xdr:rowOff>0</xdr:rowOff>
    </xdr:from>
    <xdr:to>
      <xdr:col>11</xdr:col>
      <xdr:colOff>0</xdr:colOff>
      <xdr:row>11</xdr:row>
      <xdr:rowOff>0</xdr:rowOff>
    </xdr:to>
    <xdr:graphicFrame macro="">
      <xdr:nvGraphicFramePr>
        <xdr:cNvPr id="9592807" name="Chart 5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2</xdr:col>
      <xdr:colOff>771525</xdr:colOff>
      <xdr:row>11</xdr:row>
      <xdr:rowOff>0</xdr:rowOff>
    </xdr:from>
    <xdr:to>
      <xdr:col>11</xdr:col>
      <xdr:colOff>1219200</xdr:colOff>
      <xdr:row>11</xdr:row>
      <xdr:rowOff>0</xdr:rowOff>
    </xdr:to>
    <xdr:graphicFrame macro="">
      <xdr:nvGraphicFramePr>
        <xdr:cNvPr id="9592808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1</xdr:col>
      <xdr:colOff>1552575</xdr:colOff>
      <xdr:row>11</xdr:row>
      <xdr:rowOff>0</xdr:rowOff>
    </xdr:from>
    <xdr:to>
      <xdr:col>11</xdr:col>
      <xdr:colOff>0</xdr:colOff>
      <xdr:row>11</xdr:row>
      <xdr:rowOff>0</xdr:rowOff>
    </xdr:to>
    <xdr:graphicFrame macro="">
      <xdr:nvGraphicFramePr>
        <xdr:cNvPr id="9592809" name="Chart 5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2</xdr:col>
      <xdr:colOff>771525</xdr:colOff>
      <xdr:row>11</xdr:row>
      <xdr:rowOff>0</xdr:rowOff>
    </xdr:from>
    <xdr:to>
      <xdr:col>11</xdr:col>
      <xdr:colOff>1219200</xdr:colOff>
      <xdr:row>11</xdr:row>
      <xdr:rowOff>0</xdr:rowOff>
    </xdr:to>
    <xdr:graphicFrame macro="">
      <xdr:nvGraphicFramePr>
        <xdr:cNvPr id="9592810" name="Chart 5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1</xdr:col>
      <xdr:colOff>1552575</xdr:colOff>
      <xdr:row>11</xdr:row>
      <xdr:rowOff>0</xdr:rowOff>
    </xdr:from>
    <xdr:to>
      <xdr:col>11</xdr:col>
      <xdr:colOff>0</xdr:colOff>
      <xdr:row>11</xdr:row>
      <xdr:rowOff>0</xdr:rowOff>
    </xdr:to>
    <xdr:graphicFrame macro="">
      <xdr:nvGraphicFramePr>
        <xdr:cNvPr id="9592811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2</xdr:col>
      <xdr:colOff>771525</xdr:colOff>
      <xdr:row>11</xdr:row>
      <xdr:rowOff>0</xdr:rowOff>
    </xdr:from>
    <xdr:to>
      <xdr:col>11</xdr:col>
      <xdr:colOff>1219200</xdr:colOff>
      <xdr:row>11</xdr:row>
      <xdr:rowOff>0</xdr:rowOff>
    </xdr:to>
    <xdr:graphicFrame macro="">
      <xdr:nvGraphicFramePr>
        <xdr:cNvPr id="9592812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1</xdr:col>
      <xdr:colOff>1552575</xdr:colOff>
      <xdr:row>11</xdr:row>
      <xdr:rowOff>0</xdr:rowOff>
    </xdr:from>
    <xdr:to>
      <xdr:col>11</xdr:col>
      <xdr:colOff>0</xdr:colOff>
      <xdr:row>11</xdr:row>
      <xdr:rowOff>0</xdr:rowOff>
    </xdr:to>
    <xdr:graphicFrame macro="">
      <xdr:nvGraphicFramePr>
        <xdr:cNvPr id="9592813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2</xdr:col>
      <xdr:colOff>771525</xdr:colOff>
      <xdr:row>11</xdr:row>
      <xdr:rowOff>0</xdr:rowOff>
    </xdr:from>
    <xdr:to>
      <xdr:col>11</xdr:col>
      <xdr:colOff>1219200</xdr:colOff>
      <xdr:row>11</xdr:row>
      <xdr:rowOff>0</xdr:rowOff>
    </xdr:to>
    <xdr:graphicFrame macro="">
      <xdr:nvGraphicFramePr>
        <xdr:cNvPr id="9592814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75</xdr:row>
      <xdr:rowOff>152400</xdr:rowOff>
    </xdr:from>
    <xdr:to>
      <xdr:col>17</xdr:col>
      <xdr:colOff>466725</xdr:colOff>
      <xdr:row>89</xdr:row>
      <xdr:rowOff>76200</xdr:rowOff>
    </xdr:to>
    <xdr:graphicFrame macro="">
      <xdr:nvGraphicFramePr>
        <xdr:cNvPr id="15021405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0</xdr:row>
      <xdr:rowOff>9525</xdr:rowOff>
    </xdr:from>
    <xdr:to>
      <xdr:col>0</xdr:col>
      <xdr:colOff>438150</xdr:colOff>
      <xdr:row>0</xdr:row>
      <xdr:rowOff>381000</xdr:rowOff>
    </xdr:to>
    <xdr:pic>
      <xdr:nvPicPr>
        <xdr:cNvPr id="1502140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"/>
          <a:ext cx="419100" cy="371475"/>
        </a:xfrm>
        <a:prstGeom prst="rect">
          <a:avLst/>
        </a:prstGeom>
        <a:noFill/>
        <a:ln w="9525">
          <a:solidFill>
            <a:srgbClr val="FF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19050</xdr:colOff>
      <xdr:row>11</xdr:row>
      <xdr:rowOff>0</xdr:rowOff>
    </xdr:from>
    <xdr:to>
      <xdr:col>10</xdr:col>
      <xdr:colOff>0</xdr:colOff>
      <xdr:row>11</xdr:row>
      <xdr:rowOff>0</xdr:rowOff>
    </xdr:to>
    <xdr:graphicFrame macro="">
      <xdr:nvGraphicFramePr>
        <xdr:cNvPr id="15021407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1552575</xdr:colOff>
      <xdr:row>11</xdr:row>
      <xdr:rowOff>0</xdr:rowOff>
    </xdr:from>
    <xdr:to>
      <xdr:col>6</xdr:col>
      <xdr:colOff>0</xdr:colOff>
      <xdr:row>11</xdr:row>
      <xdr:rowOff>0</xdr:rowOff>
    </xdr:to>
    <xdr:graphicFrame macro="">
      <xdr:nvGraphicFramePr>
        <xdr:cNvPr id="15021408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352425</xdr:colOff>
      <xdr:row>11</xdr:row>
      <xdr:rowOff>0</xdr:rowOff>
    </xdr:from>
    <xdr:to>
      <xdr:col>10</xdr:col>
      <xdr:colOff>0</xdr:colOff>
      <xdr:row>11</xdr:row>
      <xdr:rowOff>0</xdr:rowOff>
    </xdr:to>
    <xdr:graphicFrame macro="">
      <xdr:nvGraphicFramePr>
        <xdr:cNvPr id="15021409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390525</xdr:colOff>
      <xdr:row>11</xdr:row>
      <xdr:rowOff>0</xdr:rowOff>
    </xdr:from>
    <xdr:to>
      <xdr:col>10</xdr:col>
      <xdr:colOff>0</xdr:colOff>
      <xdr:row>11</xdr:row>
      <xdr:rowOff>0</xdr:rowOff>
    </xdr:to>
    <xdr:graphicFrame macro="">
      <xdr:nvGraphicFramePr>
        <xdr:cNvPr id="15021410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781050</xdr:colOff>
      <xdr:row>11</xdr:row>
      <xdr:rowOff>0</xdr:rowOff>
    </xdr:from>
    <xdr:to>
      <xdr:col>4</xdr:col>
      <xdr:colOff>1219200</xdr:colOff>
      <xdr:row>11</xdr:row>
      <xdr:rowOff>0</xdr:rowOff>
    </xdr:to>
    <xdr:graphicFrame macro="">
      <xdr:nvGraphicFramePr>
        <xdr:cNvPr id="15021411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342900</xdr:colOff>
      <xdr:row>11</xdr:row>
      <xdr:rowOff>0</xdr:rowOff>
    </xdr:from>
    <xdr:to>
      <xdr:col>10</xdr:col>
      <xdr:colOff>0</xdr:colOff>
      <xdr:row>11</xdr:row>
      <xdr:rowOff>0</xdr:rowOff>
    </xdr:to>
    <xdr:graphicFrame macro="">
      <xdr:nvGraphicFramePr>
        <xdr:cNvPr id="15021412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400050</xdr:colOff>
      <xdr:row>11</xdr:row>
      <xdr:rowOff>0</xdr:rowOff>
    </xdr:from>
    <xdr:to>
      <xdr:col>10</xdr:col>
      <xdr:colOff>0</xdr:colOff>
      <xdr:row>11</xdr:row>
      <xdr:rowOff>0</xdr:rowOff>
    </xdr:to>
    <xdr:graphicFrame macro="">
      <xdr:nvGraphicFramePr>
        <xdr:cNvPr id="15021413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771525</xdr:colOff>
      <xdr:row>12</xdr:row>
      <xdr:rowOff>0</xdr:rowOff>
    </xdr:from>
    <xdr:to>
      <xdr:col>4</xdr:col>
      <xdr:colOff>1219200</xdr:colOff>
      <xdr:row>12</xdr:row>
      <xdr:rowOff>0</xdr:rowOff>
    </xdr:to>
    <xdr:graphicFrame macro="">
      <xdr:nvGraphicFramePr>
        <xdr:cNvPr id="15021414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771525</xdr:colOff>
      <xdr:row>12</xdr:row>
      <xdr:rowOff>0</xdr:rowOff>
    </xdr:from>
    <xdr:to>
      <xdr:col>4</xdr:col>
      <xdr:colOff>1219200</xdr:colOff>
      <xdr:row>12</xdr:row>
      <xdr:rowOff>0</xdr:rowOff>
    </xdr:to>
    <xdr:graphicFrame macro="">
      <xdr:nvGraphicFramePr>
        <xdr:cNvPr id="15021415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1552575</xdr:colOff>
      <xdr:row>12</xdr:row>
      <xdr:rowOff>0</xdr:rowOff>
    </xdr:from>
    <xdr:to>
      <xdr:col>5</xdr:col>
      <xdr:colOff>0</xdr:colOff>
      <xdr:row>12</xdr:row>
      <xdr:rowOff>0</xdr:rowOff>
    </xdr:to>
    <xdr:graphicFrame macro="">
      <xdr:nvGraphicFramePr>
        <xdr:cNvPr id="15021416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771525</xdr:colOff>
      <xdr:row>12</xdr:row>
      <xdr:rowOff>0</xdr:rowOff>
    </xdr:from>
    <xdr:to>
      <xdr:col>4</xdr:col>
      <xdr:colOff>1219200</xdr:colOff>
      <xdr:row>12</xdr:row>
      <xdr:rowOff>0</xdr:rowOff>
    </xdr:to>
    <xdr:graphicFrame macro="">
      <xdr:nvGraphicFramePr>
        <xdr:cNvPr id="15021417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1552575</xdr:colOff>
      <xdr:row>12</xdr:row>
      <xdr:rowOff>0</xdr:rowOff>
    </xdr:from>
    <xdr:to>
      <xdr:col>5</xdr:col>
      <xdr:colOff>0</xdr:colOff>
      <xdr:row>12</xdr:row>
      <xdr:rowOff>0</xdr:rowOff>
    </xdr:to>
    <xdr:graphicFrame macro="">
      <xdr:nvGraphicFramePr>
        <xdr:cNvPr id="15021418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771525</xdr:colOff>
      <xdr:row>12</xdr:row>
      <xdr:rowOff>0</xdr:rowOff>
    </xdr:from>
    <xdr:to>
      <xdr:col>4</xdr:col>
      <xdr:colOff>1219200</xdr:colOff>
      <xdr:row>12</xdr:row>
      <xdr:rowOff>0</xdr:rowOff>
    </xdr:to>
    <xdr:graphicFrame macro="">
      <xdr:nvGraphicFramePr>
        <xdr:cNvPr id="15021419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1552575</xdr:colOff>
      <xdr:row>12</xdr:row>
      <xdr:rowOff>0</xdr:rowOff>
    </xdr:from>
    <xdr:to>
      <xdr:col>5</xdr:col>
      <xdr:colOff>0</xdr:colOff>
      <xdr:row>12</xdr:row>
      <xdr:rowOff>0</xdr:rowOff>
    </xdr:to>
    <xdr:graphicFrame macro="">
      <xdr:nvGraphicFramePr>
        <xdr:cNvPr id="15021420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771525</xdr:colOff>
      <xdr:row>12</xdr:row>
      <xdr:rowOff>0</xdr:rowOff>
    </xdr:from>
    <xdr:to>
      <xdr:col>4</xdr:col>
      <xdr:colOff>1219200</xdr:colOff>
      <xdr:row>12</xdr:row>
      <xdr:rowOff>0</xdr:rowOff>
    </xdr:to>
    <xdr:graphicFrame macro="">
      <xdr:nvGraphicFramePr>
        <xdr:cNvPr id="15021421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</xdr:col>
      <xdr:colOff>1552575</xdr:colOff>
      <xdr:row>12</xdr:row>
      <xdr:rowOff>0</xdr:rowOff>
    </xdr:from>
    <xdr:to>
      <xdr:col>5</xdr:col>
      <xdr:colOff>0</xdr:colOff>
      <xdr:row>12</xdr:row>
      <xdr:rowOff>0</xdr:rowOff>
    </xdr:to>
    <xdr:graphicFrame macro="">
      <xdr:nvGraphicFramePr>
        <xdr:cNvPr id="15021422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771525</xdr:colOff>
      <xdr:row>12</xdr:row>
      <xdr:rowOff>0</xdr:rowOff>
    </xdr:from>
    <xdr:to>
      <xdr:col>4</xdr:col>
      <xdr:colOff>1219200</xdr:colOff>
      <xdr:row>12</xdr:row>
      <xdr:rowOff>0</xdr:rowOff>
    </xdr:to>
    <xdr:graphicFrame macro="">
      <xdr:nvGraphicFramePr>
        <xdr:cNvPr id="15021423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</xdr:col>
      <xdr:colOff>1552575</xdr:colOff>
      <xdr:row>12</xdr:row>
      <xdr:rowOff>0</xdr:rowOff>
    </xdr:from>
    <xdr:to>
      <xdr:col>5</xdr:col>
      <xdr:colOff>0</xdr:colOff>
      <xdr:row>12</xdr:row>
      <xdr:rowOff>0</xdr:rowOff>
    </xdr:to>
    <xdr:graphicFrame macro="">
      <xdr:nvGraphicFramePr>
        <xdr:cNvPr id="15021424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</xdr:col>
      <xdr:colOff>771525</xdr:colOff>
      <xdr:row>12</xdr:row>
      <xdr:rowOff>0</xdr:rowOff>
    </xdr:from>
    <xdr:to>
      <xdr:col>4</xdr:col>
      <xdr:colOff>1219200</xdr:colOff>
      <xdr:row>12</xdr:row>
      <xdr:rowOff>0</xdr:rowOff>
    </xdr:to>
    <xdr:graphicFrame macro="">
      <xdr:nvGraphicFramePr>
        <xdr:cNvPr id="15021425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</xdr:col>
      <xdr:colOff>771525</xdr:colOff>
      <xdr:row>11</xdr:row>
      <xdr:rowOff>0</xdr:rowOff>
    </xdr:from>
    <xdr:to>
      <xdr:col>4</xdr:col>
      <xdr:colOff>1219200</xdr:colOff>
      <xdr:row>11</xdr:row>
      <xdr:rowOff>0</xdr:rowOff>
    </xdr:to>
    <xdr:graphicFrame macro="">
      <xdr:nvGraphicFramePr>
        <xdr:cNvPr id="15021426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</xdr:col>
      <xdr:colOff>771525</xdr:colOff>
      <xdr:row>11</xdr:row>
      <xdr:rowOff>0</xdr:rowOff>
    </xdr:from>
    <xdr:to>
      <xdr:col>4</xdr:col>
      <xdr:colOff>1219200</xdr:colOff>
      <xdr:row>11</xdr:row>
      <xdr:rowOff>0</xdr:rowOff>
    </xdr:to>
    <xdr:graphicFrame macro="">
      <xdr:nvGraphicFramePr>
        <xdr:cNvPr id="15021427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</xdr:col>
      <xdr:colOff>1552575</xdr:colOff>
      <xdr:row>11</xdr:row>
      <xdr:rowOff>0</xdr:rowOff>
    </xdr:from>
    <xdr:to>
      <xdr:col>5</xdr:col>
      <xdr:colOff>0</xdr:colOff>
      <xdr:row>11</xdr:row>
      <xdr:rowOff>0</xdr:rowOff>
    </xdr:to>
    <xdr:graphicFrame macro="">
      <xdr:nvGraphicFramePr>
        <xdr:cNvPr id="15021428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</xdr:col>
      <xdr:colOff>771525</xdr:colOff>
      <xdr:row>11</xdr:row>
      <xdr:rowOff>0</xdr:rowOff>
    </xdr:from>
    <xdr:to>
      <xdr:col>4</xdr:col>
      <xdr:colOff>1219200</xdr:colOff>
      <xdr:row>11</xdr:row>
      <xdr:rowOff>0</xdr:rowOff>
    </xdr:to>
    <xdr:graphicFrame macro="">
      <xdr:nvGraphicFramePr>
        <xdr:cNvPr id="15021429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</xdr:col>
      <xdr:colOff>1552575</xdr:colOff>
      <xdr:row>11</xdr:row>
      <xdr:rowOff>0</xdr:rowOff>
    </xdr:from>
    <xdr:to>
      <xdr:col>5</xdr:col>
      <xdr:colOff>0</xdr:colOff>
      <xdr:row>11</xdr:row>
      <xdr:rowOff>0</xdr:rowOff>
    </xdr:to>
    <xdr:graphicFrame macro="">
      <xdr:nvGraphicFramePr>
        <xdr:cNvPr id="15021430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</xdr:col>
      <xdr:colOff>771525</xdr:colOff>
      <xdr:row>11</xdr:row>
      <xdr:rowOff>0</xdr:rowOff>
    </xdr:from>
    <xdr:to>
      <xdr:col>4</xdr:col>
      <xdr:colOff>1219200</xdr:colOff>
      <xdr:row>11</xdr:row>
      <xdr:rowOff>0</xdr:rowOff>
    </xdr:to>
    <xdr:graphicFrame macro="">
      <xdr:nvGraphicFramePr>
        <xdr:cNvPr id="15021431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</xdr:col>
      <xdr:colOff>1552575</xdr:colOff>
      <xdr:row>11</xdr:row>
      <xdr:rowOff>0</xdr:rowOff>
    </xdr:from>
    <xdr:to>
      <xdr:col>5</xdr:col>
      <xdr:colOff>0</xdr:colOff>
      <xdr:row>11</xdr:row>
      <xdr:rowOff>0</xdr:rowOff>
    </xdr:to>
    <xdr:graphicFrame macro="">
      <xdr:nvGraphicFramePr>
        <xdr:cNvPr id="15021432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</xdr:col>
      <xdr:colOff>771525</xdr:colOff>
      <xdr:row>11</xdr:row>
      <xdr:rowOff>0</xdr:rowOff>
    </xdr:from>
    <xdr:to>
      <xdr:col>4</xdr:col>
      <xdr:colOff>1219200</xdr:colOff>
      <xdr:row>11</xdr:row>
      <xdr:rowOff>0</xdr:rowOff>
    </xdr:to>
    <xdr:graphicFrame macro="">
      <xdr:nvGraphicFramePr>
        <xdr:cNvPr id="15021433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</xdr:col>
      <xdr:colOff>1552575</xdr:colOff>
      <xdr:row>11</xdr:row>
      <xdr:rowOff>0</xdr:rowOff>
    </xdr:from>
    <xdr:to>
      <xdr:col>5</xdr:col>
      <xdr:colOff>0</xdr:colOff>
      <xdr:row>11</xdr:row>
      <xdr:rowOff>0</xdr:rowOff>
    </xdr:to>
    <xdr:graphicFrame macro="">
      <xdr:nvGraphicFramePr>
        <xdr:cNvPr id="15021434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</xdr:col>
      <xdr:colOff>771525</xdr:colOff>
      <xdr:row>11</xdr:row>
      <xdr:rowOff>0</xdr:rowOff>
    </xdr:from>
    <xdr:to>
      <xdr:col>4</xdr:col>
      <xdr:colOff>1219200</xdr:colOff>
      <xdr:row>11</xdr:row>
      <xdr:rowOff>0</xdr:rowOff>
    </xdr:to>
    <xdr:graphicFrame macro="">
      <xdr:nvGraphicFramePr>
        <xdr:cNvPr id="15021435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</xdr:col>
      <xdr:colOff>1552575</xdr:colOff>
      <xdr:row>11</xdr:row>
      <xdr:rowOff>0</xdr:rowOff>
    </xdr:from>
    <xdr:to>
      <xdr:col>5</xdr:col>
      <xdr:colOff>0</xdr:colOff>
      <xdr:row>11</xdr:row>
      <xdr:rowOff>0</xdr:rowOff>
    </xdr:to>
    <xdr:graphicFrame macro="">
      <xdr:nvGraphicFramePr>
        <xdr:cNvPr id="15021436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</xdr:col>
      <xdr:colOff>771525</xdr:colOff>
      <xdr:row>11</xdr:row>
      <xdr:rowOff>0</xdr:rowOff>
    </xdr:from>
    <xdr:to>
      <xdr:col>4</xdr:col>
      <xdr:colOff>1219200</xdr:colOff>
      <xdr:row>11</xdr:row>
      <xdr:rowOff>0</xdr:rowOff>
    </xdr:to>
    <xdr:graphicFrame macro="">
      <xdr:nvGraphicFramePr>
        <xdr:cNvPr id="15021437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2</xdr:col>
      <xdr:colOff>781050</xdr:colOff>
      <xdr:row>11</xdr:row>
      <xdr:rowOff>0</xdr:rowOff>
    </xdr:from>
    <xdr:to>
      <xdr:col>9</xdr:col>
      <xdr:colOff>1219200</xdr:colOff>
      <xdr:row>11</xdr:row>
      <xdr:rowOff>0</xdr:rowOff>
    </xdr:to>
    <xdr:graphicFrame macro="">
      <xdr:nvGraphicFramePr>
        <xdr:cNvPr id="15021438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2</xdr:col>
      <xdr:colOff>771525</xdr:colOff>
      <xdr:row>12</xdr:row>
      <xdr:rowOff>0</xdr:rowOff>
    </xdr:from>
    <xdr:to>
      <xdr:col>9</xdr:col>
      <xdr:colOff>1219200</xdr:colOff>
      <xdr:row>12</xdr:row>
      <xdr:rowOff>0</xdr:rowOff>
    </xdr:to>
    <xdr:graphicFrame macro="">
      <xdr:nvGraphicFramePr>
        <xdr:cNvPr id="15021439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2</xdr:col>
      <xdr:colOff>771525</xdr:colOff>
      <xdr:row>12</xdr:row>
      <xdr:rowOff>0</xdr:rowOff>
    </xdr:from>
    <xdr:to>
      <xdr:col>9</xdr:col>
      <xdr:colOff>1219200</xdr:colOff>
      <xdr:row>12</xdr:row>
      <xdr:rowOff>0</xdr:rowOff>
    </xdr:to>
    <xdr:graphicFrame macro="">
      <xdr:nvGraphicFramePr>
        <xdr:cNvPr id="1502144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1</xdr:col>
      <xdr:colOff>1552575</xdr:colOff>
      <xdr:row>12</xdr:row>
      <xdr:rowOff>0</xdr:rowOff>
    </xdr:from>
    <xdr:to>
      <xdr:col>6</xdr:col>
      <xdr:colOff>0</xdr:colOff>
      <xdr:row>12</xdr:row>
      <xdr:rowOff>0</xdr:rowOff>
    </xdr:to>
    <xdr:graphicFrame macro="">
      <xdr:nvGraphicFramePr>
        <xdr:cNvPr id="15021441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2</xdr:col>
      <xdr:colOff>771525</xdr:colOff>
      <xdr:row>12</xdr:row>
      <xdr:rowOff>0</xdr:rowOff>
    </xdr:from>
    <xdr:to>
      <xdr:col>9</xdr:col>
      <xdr:colOff>1219200</xdr:colOff>
      <xdr:row>12</xdr:row>
      <xdr:rowOff>0</xdr:rowOff>
    </xdr:to>
    <xdr:graphicFrame macro="">
      <xdr:nvGraphicFramePr>
        <xdr:cNvPr id="15021442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1</xdr:col>
      <xdr:colOff>1552575</xdr:colOff>
      <xdr:row>12</xdr:row>
      <xdr:rowOff>0</xdr:rowOff>
    </xdr:from>
    <xdr:to>
      <xdr:col>6</xdr:col>
      <xdr:colOff>0</xdr:colOff>
      <xdr:row>12</xdr:row>
      <xdr:rowOff>0</xdr:rowOff>
    </xdr:to>
    <xdr:graphicFrame macro="">
      <xdr:nvGraphicFramePr>
        <xdr:cNvPr id="15021443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2</xdr:col>
      <xdr:colOff>771525</xdr:colOff>
      <xdr:row>12</xdr:row>
      <xdr:rowOff>0</xdr:rowOff>
    </xdr:from>
    <xdr:to>
      <xdr:col>9</xdr:col>
      <xdr:colOff>1219200</xdr:colOff>
      <xdr:row>12</xdr:row>
      <xdr:rowOff>0</xdr:rowOff>
    </xdr:to>
    <xdr:graphicFrame macro="">
      <xdr:nvGraphicFramePr>
        <xdr:cNvPr id="15021444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1</xdr:col>
      <xdr:colOff>1552575</xdr:colOff>
      <xdr:row>12</xdr:row>
      <xdr:rowOff>0</xdr:rowOff>
    </xdr:from>
    <xdr:to>
      <xdr:col>6</xdr:col>
      <xdr:colOff>0</xdr:colOff>
      <xdr:row>12</xdr:row>
      <xdr:rowOff>0</xdr:rowOff>
    </xdr:to>
    <xdr:graphicFrame macro="">
      <xdr:nvGraphicFramePr>
        <xdr:cNvPr id="15021445" name="Chart 4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2</xdr:col>
      <xdr:colOff>771525</xdr:colOff>
      <xdr:row>12</xdr:row>
      <xdr:rowOff>0</xdr:rowOff>
    </xdr:from>
    <xdr:to>
      <xdr:col>9</xdr:col>
      <xdr:colOff>1219200</xdr:colOff>
      <xdr:row>12</xdr:row>
      <xdr:rowOff>0</xdr:rowOff>
    </xdr:to>
    <xdr:graphicFrame macro="">
      <xdr:nvGraphicFramePr>
        <xdr:cNvPr id="15021446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1</xdr:col>
      <xdr:colOff>1552575</xdr:colOff>
      <xdr:row>12</xdr:row>
      <xdr:rowOff>0</xdr:rowOff>
    </xdr:from>
    <xdr:to>
      <xdr:col>6</xdr:col>
      <xdr:colOff>0</xdr:colOff>
      <xdr:row>12</xdr:row>
      <xdr:rowOff>0</xdr:rowOff>
    </xdr:to>
    <xdr:graphicFrame macro="">
      <xdr:nvGraphicFramePr>
        <xdr:cNvPr id="1502144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2</xdr:col>
      <xdr:colOff>771525</xdr:colOff>
      <xdr:row>12</xdr:row>
      <xdr:rowOff>0</xdr:rowOff>
    </xdr:from>
    <xdr:to>
      <xdr:col>9</xdr:col>
      <xdr:colOff>1219200</xdr:colOff>
      <xdr:row>12</xdr:row>
      <xdr:rowOff>0</xdr:rowOff>
    </xdr:to>
    <xdr:graphicFrame macro="">
      <xdr:nvGraphicFramePr>
        <xdr:cNvPr id="15021448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1</xdr:col>
      <xdr:colOff>1552575</xdr:colOff>
      <xdr:row>12</xdr:row>
      <xdr:rowOff>0</xdr:rowOff>
    </xdr:from>
    <xdr:to>
      <xdr:col>6</xdr:col>
      <xdr:colOff>0</xdr:colOff>
      <xdr:row>12</xdr:row>
      <xdr:rowOff>0</xdr:rowOff>
    </xdr:to>
    <xdr:graphicFrame macro="">
      <xdr:nvGraphicFramePr>
        <xdr:cNvPr id="15021449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2</xdr:col>
      <xdr:colOff>771525</xdr:colOff>
      <xdr:row>12</xdr:row>
      <xdr:rowOff>0</xdr:rowOff>
    </xdr:from>
    <xdr:to>
      <xdr:col>9</xdr:col>
      <xdr:colOff>1219200</xdr:colOff>
      <xdr:row>12</xdr:row>
      <xdr:rowOff>0</xdr:rowOff>
    </xdr:to>
    <xdr:graphicFrame macro="">
      <xdr:nvGraphicFramePr>
        <xdr:cNvPr id="1502145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2</xdr:col>
      <xdr:colOff>771525</xdr:colOff>
      <xdr:row>11</xdr:row>
      <xdr:rowOff>0</xdr:rowOff>
    </xdr:from>
    <xdr:to>
      <xdr:col>9</xdr:col>
      <xdr:colOff>1219200</xdr:colOff>
      <xdr:row>11</xdr:row>
      <xdr:rowOff>0</xdr:rowOff>
    </xdr:to>
    <xdr:graphicFrame macro="">
      <xdr:nvGraphicFramePr>
        <xdr:cNvPr id="15021451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2</xdr:col>
      <xdr:colOff>771525</xdr:colOff>
      <xdr:row>11</xdr:row>
      <xdr:rowOff>0</xdr:rowOff>
    </xdr:from>
    <xdr:to>
      <xdr:col>9</xdr:col>
      <xdr:colOff>1219200</xdr:colOff>
      <xdr:row>11</xdr:row>
      <xdr:rowOff>0</xdr:rowOff>
    </xdr:to>
    <xdr:graphicFrame macro="">
      <xdr:nvGraphicFramePr>
        <xdr:cNvPr id="15021452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1</xdr:col>
      <xdr:colOff>1552575</xdr:colOff>
      <xdr:row>11</xdr:row>
      <xdr:rowOff>0</xdr:rowOff>
    </xdr:from>
    <xdr:to>
      <xdr:col>6</xdr:col>
      <xdr:colOff>0</xdr:colOff>
      <xdr:row>11</xdr:row>
      <xdr:rowOff>0</xdr:rowOff>
    </xdr:to>
    <xdr:graphicFrame macro="">
      <xdr:nvGraphicFramePr>
        <xdr:cNvPr id="15021453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2</xdr:col>
      <xdr:colOff>771525</xdr:colOff>
      <xdr:row>11</xdr:row>
      <xdr:rowOff>0</xdr:rowOff>
    </xdr:from>
    <xdr:to>
      <xdr:col>9</xdr:col>
      <xdr:colOff>1219200</xdr:colOff>
      <xdr:row>11</xdr:row>
      <xdr:rowOff>0</xdr:rowOff>
    </xdr:to>
    <xdr:graphicFrame macro="">
      <xdr:nvGraphicFramePr>
        <xdr:cNvPr id="15021454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1</xdr:col>
      <xdr:colOff>1552575</xdr:colOff>
      <xdr:row>11</xdr:row>
      <xdr:rowOff>0</xdr:rowOff>
    </xdr:from>
    <xdr:to>
      <xdr:col>6</xdr:col>
      <xdr:colOff>0</xdr:colOff>
      <xdr:row>11</xdr:row>
      <xdr:rowOff>0</xdr:rowOff>
    </xdr:to>
    <xdr:graphicFrame macro="">
      <xdr:nvGraphicFramePr>
        <xdr:cNvPr id="15021455" name="Chart 5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2</xdr:col>
      <xdr:colOff>771525</xdr:colOff>
      <xdr:row>11</xdr:row>
      <xdr:rowOff>0</xdr:rowOff>
    </xdr:from>
    <xdr:to>
      <xdr:col>9</xdr:col>
      <xdr:colOff>1219200</xdr:colOff>
      <xdr:row>11</xdr:row>
      <xdr:rowOff>0</xdr:rowOff>
    </xdr:to>
    <xdr:graphicFrame macro="">
      <xdr:nvGraphicFramePr>
        <xdr:cNvPr id="15021456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1</xdr:col>
      <xdr:colOff>1552575</xdr:colOff>
      <xdr:row>11</xdr:row>
      <xdr:rowOff>0</xdr:rowOff>
    </xdr:from>
    <xdr:to>
      <xdr:col>6</xdr:col>
      <xdr:colOff>0</xdr:colOff>
      <xdr:row>11</xdr:row>
      <xdr:rowOff>0</xdr:rowOff>
    </xdr:to>
    <xdr:graphicFrame macro="">
      <xdr:nvGraphicFramePr>
        <xdr:cNvPr id="15021457" name="Chart 5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2</xdr:col>
      <xdr:colOff>771525</xdr:colOff>
      <xdr:row>11</xdr:row>
      <xdr:rowOff>0</xdr:rowOff>
    </xdr:from>
    <xdr:to>
      <xdr:col>9</xdr:col>
      <xdr:colOff>1219200</xdr:colOff>
      <xdr:row>11</xdr:row>
      <xdr:rowOff>0</xdr:rowOff>
    </xdr:to>
    <xdr:graphicFrame macro="">
      <xdr:nvGraphicFramePr>
        <xdr:cNvPr id="15021458" name="Chart 5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1</xdr:col>
      <xdr:colOff>1552575</xdr:colOff>
      <xdr:row>11</xdr:row>
      <xdr:rowOff>0</xdr:rowOff>
    </xdr:from>
    <xdr:to>
      <xdr:col>6</xdr:col>
      <xdr:colOff>0</xdr:colOff>
      <xdr:row>11</xdr:row>
      <xdr:rowOff>0</xdr:rowOff>
    </xdr:to>
    <xdr:graphicFrame macro="">
      <xdr:nvGraphicFramePr>
        <xdr:cNvPr id="15021459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2</xdr:col>
      <xdr:colOff>771525</xdr:colOff>
      <xdr:row>11</xdr:row>
      <xdr:rowOff>0</xdr:rowOff>
    </xdr:from>
    <xdr:to>
      <xdr:col>9</xdr:col>
      <xdr:colOff>1219200</xdr:colOff>
      <xdr:row>11</xdr:row>
      <xdr:rowOff>0</xdr:rowOff>
    </xdr:to>
    <xdr:graphicFrame macro="">
      <xdr:nvGraphicFramePr>
        <xdr:cNvPr id="1502146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1</xdr:col>
      <xdr:colOff>1552575</xdr:colOff>
      <xdr:row>11</xdr:row>
      <xdr:rowOff>0</xdr:rowOff>
    </xdr:from>
    <xdr:to>
      <xdr:col>6</xdr:col>
      <xdr:colOff>0</xdr:colOff>
      <xdr:row>11</xdr:row>
      <xdr:rowOff>0</xdr:rowOff>
    </xdr:to>
    <xdr:graphicFrame macro="">
      <xdr:nvGraphicFramePr>
        <xdr:cNvPr id="15021461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2</xdr:col>
      <xdr:colOff>771525</xdr:colOff>
      <xdr:row>11</xdr:row>
      <xdr:rowOff>0</xdr:rowOff>
    </xdr:from>
    <xdr:to>
      <xdr:col>9</xdr:col>
      <xdr:colOff>1219200</xdr:colOff>
      <xdr:row>11</xdr:row>
      <xdr:rowOff>0</xdr:rowOff>
    </xdr:to>
    <xdr:graphicFrame macro="">
      <xdr:nvGraphicFramePr>
        <xdr:cNvPr id="15021462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view="pageBreakPreview" topLeftCell="A66" zoomScale="80" zoomScaleNormal="100" zoomScaleSheetLayoutView="80" workbookViewId="0">
      <selection activeCell="A96" sqref="A96:K96"/>
    </sheetView>
  </sheetViews>
  <sheetFormatPr defaultColWidth="9.109375" defaultRowHeight="13.2" x14ac:dyDescent="0.25"/>
  <cols>
    <col min="1" max="1" width="6.5546875" style="13" customWidth="1"/>
    <col min="2" max="2" width="13.6640625" style="8" customWidth="1"/>
    <col min="3" max="5" width="11.33203125" style="8" customWidth="1"/>
    <col min="6" max="9" width="11.33203125" style="8" hidden="1" customWidth="1"/>
    <col min="10" max="11" width="11.33203125" style="8" customWidth="1"/>
    <col min="12" max="12" width="4.109375" style="11" customWidth="1"/>
    <col min="13" max="14" width="6.6640625" style="11" customWidth="1"/>
    <col min="15" max="15" width="3.6640625" style="8" customWidth="1"/>
    <col min="16" max="16" width="6.88671875" style="8" customWidth="1"/>
    <col min="17" max="18" width="7.44140625" style="8" customWidth="1"/>
    <col min="19" max="19" width="4.33203125" style="8" customWidth="1"/>
    <col min="20" max="20" width="5.88671875" style="8" customWidth="1"/>
    <col min="21" max="21" width="6.88671875" style="8" customWidth="1"/>
    <col min="22" max="22" width="5.88671875" style="8" customWidth="1"/>
    <col min="23" max="16384" width="9.109375" style="8"/>
  </cols>
  <sheetData>
    <row r="1" spans="1:22" s="3" customFormat="1" ht="33.75" customHeight="1" x14ac:dyDescent="0.25">
      <c r="A1" s="72" t="s">
        <v>0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20"/>
      <c r="M1" s="6"/>
      <c r="N1" s="6"/>
    </row>
    <row r="2" spans="1:22" s="3" customFormat="1" ht="30.75" customHeight="1" x14ac:dyDescent="0.25">
      <c r="A2" s="73" t="s">
        <v>48</v>
      </c>
      <c r="B2" s="73"/>
      <c r="C2" s="73"/>
      <c r="D2" s="73"/>
      <c r="E2" s="73"/>
      <c r="F2" s="73"/>
      <c r="G2" s="73"/>
      <c r="H2" s="73"/>
      <c r="I2" s="73"/>
      <c r="J2" s="73"/>
      <c r="K2" s="73"/>
      <c r="L2" s="21"/>
      <c r="M2" s="6"/>
      <c r="N2" s="6"/>
    </row>
    <row r="3" spans="1:22" s="3" customFormat="1" ht="6" customHeight="1" x14ac:dyDescent="0.25">
      <c r="A3" s="4"/>
      <c r="B3" s="4"/>
      <c r="C3" s="4"/>
      <c r="D3" s="4"/>
      <c r="E3" s="4"/>
      <c r="F3" s="4"/>
      <c r="G3" s="4"/>
      <c r="H3" s="4"/>
      <c r="I3" s="4"/>
      <c r="J3" s="4"/>
      <c r="K3" s="26"/>
      <c r="L3" s="21"/>
      <c r="M3" s="5"/>
      <c r="N3" s="6"/>
    </row>
    <row r="4" spans="1:22" s="3" customFormat="1" ht="27" customHeight="1" x14ac:dyDescent="0.25">
      <c r="A4" s="74" t="s">
        <v>19</v>
      </c>
      <c r="B4" s="74"/>
      <c r="C4" s="75" t="s">
        <v>21</v>
      </c>
      <c r="D4" s="75"/>
      <c r="E4" s="75"/>
      <c r="F4" s="75"/>
      <c r="G4" s="75"/>
      <c r="H4" s="75"/>
      <c r="I4" s="75"/>
      <c r="J4" s="75"/>
      <c r="K4" s="75"/>
      <c r="L4" s="14"/>
      <c r="M4" s="6"/>
      <c r="N4" s="6"/>
    </row>
    <row r="5" spans="1:22" s="3" customFormat="1" ht="27" customHeight="1" x14ac:dyDescent="0.25">
      <c r="A5" s="76" t="s">
        <v>4</v>
      </c>
      <c r="B5" s="77"/>
      <c r="C5" s="78" t="s">
        <v>22</v>
      </c>
      <c r="D5" s="78"/>
      <c r="E5" s="79" t="s">
        <v>1</v>
      </c>
      <c r="F5" s="79"/>
      <c r="G5" s="79"/>
      <c r="H5" s="79"/>
      <c r="I5" s="79"/>
      <c r="J5" s="79"/>
      <c r="K5" s="45" t="s">
        <v>60</v>
      </c>
      <c r="L5" s="18"/>
      <c r="M5" s="6"/>
      <c r="N5" s="6"/>
    </row>
    <row r="6" spans="1:22" s="3" customFormat="1" ht="36" customHeight="1" x14ac:dyDescent="0.25">
      <c r="A6" s="76" t="s">
        <v>5</v>
      </c>
      <c r="B6" s="77"/>
      <c r="C6" s="79" t="s">
        <v>28</v>
      </c>
      <c r="D6" s="79"/>
      <c r="E6" s="79" t="s">
        <v>8</v>
      </c>
      <c r="F6" s="79"/>
      <c r="G6" s="79"/>
      <c r="H6" s="79"/>
      <c r="I6" s="79"/>
      <c r="J6" s="79"/>
      <c r="K6" s="36">
        <v>11075</v>
      </c>
      <c r="L6" s="5"/>
      <c r="M6" s="6"/>
      <c r="N6" s="6"/>
    </row>
    <row r="7" spans="1:22" s="3" customFormat="1" ht="27" customHeight="1" x14ac:dyDescent="0.25">
      <c r="A7" s="76" t="s">
        <v>6</v>
      </c>
      <c r="B7" s="77"/>
      <c r="C7" s="78" t="s">
        <v>26</v>
      </c>
      <c r="D7" s="78"/>
      <c r="E7" s="79" t="s">
        <v>9</v>
      </c>
      <c r="F7" s="79"/>
      <c r="G7" s="79"/>
      <c r="H7" s="79"/>
      <c r="I7" s="79"/>
      <c r="J7" s="79"/>
      <c r="K7" s="43" t="s">
        <v>58</v>
      </c>
      <c r="L7" s="5"/>
      <c r="M7" s="6"/>
      <c r="N7" s="6"/>
    </row>
    <row r="8" spans="1:22" s="3" customFormat="1" ht="27" customHeight="1" x14ac:dyDescent="0.25">
      <c r="A8" s="74" t="s">
        <v>7</v>
      </c>
      <c r="B8" s="74"/>
      <c r="C8" s="78" t="s">
        <v>25</v>
      </c>
      <c r="D8" s="78"/>
      <c r="E8" s="79" t="s">
        <v>10</v>
      </c>
      <c r="F8" s="79"/>
      <c r="G8" s="79"/>
      <c r="H8" s="79"/>
      <c r="I8" s="79"/>
      <c r="J8" s="79"/>
      <c r="K8" s="36">
        <v>3</v>
      </c>
      <c r="L8" s="5"/>
      <c r="M8" s="6"/>
      <c r="N8" s="6"/>
    </row>
    <row r="9" spans="1:22" s="3" customFormat="1" ht="27" customHeight="1" x14ac:dyDescent="0.25">
      <c r="A9" s="76" t="s">
        <v>76</v>
      </c>
      <c r="B9" s="77"/>
      <c r="C9" s="80">
        <v>7</v>
      </c>
      <c r="D9" s="80"/>
      <c r="E9" s="79" t="s">
        <v>77</v>
      </c>
      <c r="F9" s="79"/>
      <c r="G9" s="79"/>
      <c r="H9" s="79"/>
      <c r="I9" s="79"/>
      <c r="J9" s="79"/>
      <c r="K9" s="37">
        <v>13</v>
      </c>
      <c r="L9" s="19"/>
      <c r="M9" s="6"/>
      <c r="N9" s="6"/>
    </row>
    <row r="10" spans="1:22" s="3" customFormat="1" ht="6.75" customHeight="1" x14ac:dyDescent="0.25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5"/>
      <c r="M10" s="6"/>
      <c r="N10" s="6"/>
    </row>
    <row r="11" spans="1:22" s="6" customFormat="1" ht="19.5" customHeight="1" x14ac:dyDescent="0.25">
      <c r="A11" s="5"/>
      <c r="B11" s="2"/>
      <c r="C11" s="1" t="s">
        <v>35</v>
      </c>
      <c r="D11" s="1" t="s">
        <v>36</v>
      </c>
      <c r="E11" s="1" t="s">
        <v>37</v>
      </c>
      <c r="F11" s="1" t="s">
        <v>61</v>
      </c>
      <c r="G11" s="1" t="s">
        <v>62</v>
      </c>
      <c r="H11" s="1" t="s">
        <v>63</v>
      </c>
      <c r="I11" s="14" t="s">
        <v>64</v>
      </c>
      <c r="J11" s="14" t="s">
        <v>65</v>
      </c>
      <c r="K11" s="14"/>
      <c r="L11" s="14"/>
    </row>
    <row r="12" spans="1:22" ht="25.5" customHeight="1" x14ac:dyDescent="0.25">
      <c r="A12" s="1" t="s">
        <v>16</v>
      </c>
      <c r="B12" s="7" t="s">
        <v>20</v>
      </c>
      <c r="C12" s="28" t="s">
        <v>17</v>
      </c>
      <c r="D12" s="28" t="s">
        <v>17</v>
      </c>
      <c r="E12" s="28" t="s">
        <v>17</v>
      </c>
      <c r="F12" s="15"/>
      <c r="G12" s="15"/>
      <c r="H12" s="15"/>
      <c r="I12" s="15"/>
      <c r="J12" s="15"/>
      <c r="K12" s="15"/>
      <c r="L12" s="15"/>
      <c r="M12" s="11" t="s">
        <v>78</v>
      </c>
      <c r="N12" s="11" t="s">
        <v>79</v>
      </c>
      <c r="P12" s="1"/>
      <c r="Q12" s="1"/>
      <c r="R12" s="1"/>
      <c r="T12" s="1"/>
      <c r="U12" s="1"/>
      <c r="V12" s="1"/>
    </row>
    <row r="13" spans="1:22" ht="17.100000000000001" customHeight="1" thickBot="1" x14ac:dyDescent="0.3">
      <c r="A13" s="9">
        <v>1</v>
      </c>
      <c r="B13" s="52">
        <v>43104</v>
      </c>
      <c r="C13" s="53">
        <v>5</v>
      </c>
      <c r="D13" s="53">
        <v>1</v>
      </c>
      <c r="E13" s="53">
        <v>4</v>
      </c>
      <c r="F13" s="16">
        <v>7</v>
      </c>
      <c r="G13" s="16">
        <v>5</v>
      </c>
      <c r="H13" s="16">
        <v>3</v>
      </c>
      <c r="I13" s="16">
        <v>25</v>
      </c>
      <c r="J13" s="16"/>
      <c r="K13" s="41"/>
      <c r="L13" s="23">
        <v>5</v>
      </c>
      <c r="M13" s="23"/>
      <c r="N13" s="23">
        <f t="shared" ref="N13:N63" si="0">$K$9</f>
        <v>13</v>
      </c>
      <c r="P13" s="16"/>
      <c r="Q13" s="16"/>
      <c r="R13" s="16"/>
      <c r="T13" s="16"/>
      <c r="U13" s="16"/>
      <c r="V13" s="16"/>
    </row>
    <row r="14" spans="1:22" ht="17.100000000000001" customHeight="1" thickBot="1" x14ac:dyDescent="0.3">
      <c r="A14" s="9"/>
      <c r="B14" s="52">
        <v>43117</v>
      </c>
      <c r="C14" s="53">
        <v>2</v>
      </c>
      <c r="D14" s="53">
        <v>0</v>
      </c>
      <c r="E14" s="53">
        <v>0</v>
      </c>
      <c r="F14" s="16"/>
      <c r="G14" s="16"/>
      <c r="H14" s="16"/>
      <c r="I14" s="16"/>
      <c r="J14" s="16"/>
      <c r="K14" s="41"/>
      <c r="L14" s="23">
        <v>5</v>
      </c>
      <c r="M14" s="23"/>
      <c r="N14" s="23">
        <f t="shared" si="0"/>
        <v>13</v>
      </c>
      <c r="P14" s="16"/>
      <c r="Q14" s="16"/>
      <c r="R14" s="16"/>
      <c r="T14" s="16"/>
      <c r="U14" s="16"/>
      <c r="V14" s="16"/>
    </row>
    <row r="15" spans="1:22" ht="17.100000000000001" customHeight="1" thickBot="1" x14ac:dyDescent="0.3">
      <c r="A15" s="9"/>
      <c r="B15" s="52">
        <v>43133</v>
      </c>
      <c r="C15" s="53">
        <v>3</v>
      </c>
      <c r="D15" s="53">
        <v>1</v>
      </c>
      <c r="E15" s="53">
        <v>0</v>
      </c>
      <c r="F15" s="16"/>
      <c r="G15" s="16"/>
      <c r="H15" s="16"/>
      <c r="I15" s="16"/>
      <c r="J15" s="16"/>
      <c r="K15" s="41"/>
      <c r="L15" s="23">
        <v>5</v>
      </c>
      <c r="M15" s="23"/>
      <c r="N15" s="23">
        <f t="shared" si="0"/>
        <v>13</v>
      </c>
      <c r="P15" s="16"/>
      <c r="Q15" s="16"/>
      <c r="R15" s="16"/>
      <c r="T15" s="16"/>
      <c r="U15" s="16"/>
      <c r="V15" s="16"/>
    </row>
    <row r="16" spans="1:22" ht="17.100000000000001" customHeight="1" thickBot="1" x14ac:dyDescent="0.3">
      <c r="A16" s="9"/>
      <c r="B16" s="52">
        <v>43145</v>
      </c>
      <c r="C16" s="53">
        <v>3</v>
      </c>
      <c r="D16" s="53">
        <v>2</v>
      </c>
      <c r="E16" s="53">
        <v>1</v>
      </c>
      <c r="F16" s="16"/>
      <c r="G16" s="16"/>
      <c r="H16" s="16"/>
      <c r="I16" s="16"/>
      <c r="J16" s="16"/>
      <c r="K16" s="41"/>
      <c r="L16" s="23">
        <v>5</v>
      </c>
      <c r="M16" s="23"/>
      <c r="N16" s="23">
        <f t="shared" si="0"/>
        <v>13</v>
      </c>
      <c r="P16" s="16"/>
      <c r="Q16" s="16"/>
      <c r="R16" s="16"/>
      <c r="T16" s="16"/>
      <c r="U16" s="16"/>
      <c r="V16" s="16"/>
    </row>
    <row r="17" spans="1:22" ht="17.100000000000001" customHeight="1" thickBot="1" x14ac:dyDescent="0.3">
      <c r="A17" s="9"/>
      <c r="B17" s="52">
        <v>43159</v>
      </c>
      <c r="C17" s="53">
        <v>1</v>
      </c>
      <c r="D17" s="53">
        <v>0</v>
      </c>
      <c r="E17" s="53">
        <v>0</v>
      </c>
      <c r="F17" s="16"/>
      <c r="G17" s="16"/>
      <c r="H17" s="16"/>
      <c r="I17" s="16"/>
      <c r="J17" s="16"/>
      <c r="K17" s="41"/>
      <c r="L17" s="23">
        <v>5</v>
      </c>
      <c r="M17" s="23"/>
      <c r="N17" s="23">
        <f t="shared" si="0"/>
        <v>13</v>
      </c>
      <c r="P17" s="16"/>
      <c r="Q17" s="16"/>
      <c r="R17" s="16"/>
      <c r="T17" s="16"/>
      <c r="U17" s="16"/>
      <c r="V17" s="16"/>
    </row>
    <row r="18" spans="1:22" ht="17.100000000000001" customHeight="1" thickBot="1" x14ac:dyDescent="0.3">
      <c r="A18" s="9"/>
      <c r="B18" s="52">
        <v>43174</v>
      </c>
      <c r="C18" s="53">
        <v>1</v>
      </c>
      <c r="D18" s="53">
        <v>0</v>
      </c>
      <c r="E18" s="53">
        <v>0</v>
      </c>
      <c r="F18" s="16"/>
      <c r="G18" s="16"/>
      <c r="H18" s="16"/>
      <c r="I18" s="16"/>
      <c r="J18" s="16"/>
      <c r="K18" s="41"/>
      <c r="L18" s="23">
        <v>5</v>
      </c>
      <c r="M18" s="23"/>
      <c r="N18" s="23">
        <f t="shared" si="0"/>
        <v>13</v>
      </c>
      <c r="P18" s="16"/>
      <c r="Q18" s="16"/>
      <c r="R18" s="16"/>
      <c r="T18" s="16"/>
      <c r="U18" s="16"/>
      <c r="V18" s="16"/>
    </row>
    <row r="19" spans="1:22" ht="17.100000000000001" customHeight="1" thickBot="1" x14ac:dyDescent="0.3">
      <c r="A19" s="9"/>
      <c r="B19" s="52">
        <v>43187</v>
      </c>
      <c r="C19" s="53">
        <v>3</v>
      </c>
      <c r="D19" s="53">
        <v>0</v>
      </c>
      <c r="E19" s="53">
        <v>0</v>
      </c>
      <c r="F19" s="16"/>
      <c r="G19" s="16"/>
      <c r="H19" s="16"/>
      <c r="I19" s="16"/>
      <c r="J19" s="16"/>
      <c r="K19" s="41"/>
      <c r="L19" s="23">
        <v>5</v>
      </c>
      <c r="M19" s="23"/>
      <c r="N19" s="23">
        <f t="shared" si="0"/>
        <v>13</v>
      </c>
      <c r="P19" s="16"/>
      <c r="Q19" s="16"/>
      <c r="R19" s="16"/>
      <c r="T19" s="16"/>
      <c r="U19" s="16"/>
      <c r="V19" s="16"/>
    </row>
    <row r="20" spans="1:22" ht="17.100000000000001" customHeight="1" thickBot="1" x14ac:dyDescent="0.3">
      <c r="A20" s="9"/>
      <c r="B20" s="52">
        <v>43201</v>
      </c>
      <c r="C20" s="53">
        <v>1</v>
      </c>
      <c r="D20" s="53">
        <v>0</v>
      </c>
      <c r="E20" s="53">
        <v>0</v>
      </c>
      <c r="F20" s="16"/>
      <c r="G20" s="16"/>
      <c r="H20" s="16"/>
      <c r="I20" s="16"/>
      <c r="J20" s="16"/>
      <c r="K20" s="41"/>
      <c r="L20" s="23">
        <v>5</v>
      </c>
      <c r="M20" s="23"/>
      <c r="N20" s="23">
        <f t="shared" si="0"/>
        <v>13</v>
      </c>
      <c r="P20" s="16"/>
      <c r="Q20" s="16"/>
      <c r="R20" s="16"/>
      <c r="T20" s="16"/>
      <c r="U20" s="16"/>
      <c r="V20" s="16"/>
    </row>
    <row r="21" spans="1:22" ht="17.100000000000001" customHeight="1" thickBot="1" x14ac:dyDescent="0.3">
      <c r="A21" s="9"/>
      <c r="B21" s="52">
        <v>43217</v>
      </c>
      <c r="C21" s="53">
        <v>3</v>
      </c>
      <c r="D21" s="53">
        <v>2</v>
      </c>
      <c r="E21" s="53">
        <v>0</v>
      </c>
      <c r="F21" s="16"/>
      <c r="G21" s="16"/>
      <c r="H21" s="16"/>
      <c r="I21" s="16"/>
      <c r="J21" s="16"/>
      <c r="K21" s="41"/>
      <c r="L21" s="23">
        <v>5</v>
      </c>
      <c r="M21" s="23"/>
      <c r="N21" s="23">
        <f t="shared" si="0"/>
        <v>13</v>
      </c>
      <c r="P21" s="16"/>
      <c r="Q21" s="16"/>
      <c r="R21" s="16"/>
      <c r="T21" s="16"/>
      <c r="U21" s="16"/>
      <c r="V21" s="16"/>
    </row>
    <row r="22" spans="1:22" ht="17.100000000000001" customHeight="1" thickBot="1" x14ac:dyDescent="0.3">
      <c r="A22" s="9"/>
      <c r="B22" s="52">
        <v>43231</v>
      </c>
      <c r="C22" s="53">
        <v>0</v>
      </c>
      <c r="D22" s="53">
        <v>0</v>
      </c>
      <c r="E22" s="53">
        <v>0</v>
      </c>
      <c r="F22" s="16"/>
      <c r="G22" s="16"/>
      <c r="H22" s="16"/>
      <c r="I22" s="16"/>
      <c r="J22" s="16"/>
      <c r="K22" s="41"/>
      <c r="L22" s="23">
        <v>5</v>
      </c>
      <c r="M22" s="23"/>
      <c r="N22" s="23">
        <f t="shared" si="0"/>
        <v>13</v>
      </c>
      <c r="P22" s="16"/>
      <c r="Q22" s="16"/>
      <c r="R22" s="16"/>
      <c r="T22" s="16"/>
      <c r="U22" s="16"/>
      <c r="V22" s="16"/>
    </row>
    <row r="23" spans="1:22" ht="17.100000000000001" customHeight="1" thickBot="1" x14ac:dyDescent="0.3">
      <c r="A23" s="9"/>
      <c r="B23" s="52">
        <v>43245</v>
      </c>
      <c r="C23" s="53">
        <v>3</v>
      </c>
      <c r="D23" s="53">
        <v>1</v>
      </c>
      <c r="E23" s="53">
        <v>0</v>
      </c>
      <c r="F23" s="16"/>
      <c r="G23" s="16"/>
      <c r="H23" s="16"/>
      <c r="I23" s="16"/>
      <c r="J23" s="16"/>
      <c r="K23" s="41"/>
      <c r="L23" s="23">
        <v>5</v>
      </c>
      <c r="M23" s="23"/>
      <c r="N23" s="23">
        <f t="shared" si="0"/>
        <v>13</v>
      </c>
      <c r="P23" s="16"/>
      <c r="Q23" s="16"/>
      <c r="R23" s="16"/>
      <c r="T23" s="16"/>
      <c r="U23" s="16"/>
      <c r="V23" s="16"/>
    </row>
    <row r="24" spans="1:22" ht="17.100000000000001" customHeight="1" thickBot="1" x14ac:dyDescent="0.3">
      <c r="A24" s="9"/>
      <c r="B24" s="52">
        <v>43259</v>
      </c>
      <c r="C24" s="53">
        <v>3</v>
      </c>
      <c r="D24" s="53">
        <v>1</v>
      </c>
      <c r="E24" s="53">
        <v>0</v>
      </c>
      <c r="F24" s="16"/>
      <c r="G24" s="16"/>
      <c r="H24" s="16"/>
      <c r="I24" s="16"/>
      <c r="J24" s="16"/>
      <c r="K24" s="41"/>
      <c r="L24" s="23">
        <v>5</v>
      </c>
      <c r="M24" s="23"/>
      <c r="N24" s="23">
        <f t="shared" si="0"/>
        <v>13</v>
      </c>
      <c r="P24" s="16"/>
      <c r="Q24" s="16"/>
      <c r="R24" s="16"/>
      <c r="T24" s="16"/>
      <c r="U24" s="16"/>
      <c r="V24" s="16"/>
    </row>
    <row r="25" spans="1:22" ht="17.100000000000001" customHeight="1" thickBot="1" x14ac:dyDescent="0.3">
      <c r="A25" s="9"/>
      <c r="B25" s="52">
        <v>43273</v>
      </c>
      <c r="C25" s="53">
        <v>3</v>
      </c>
      <c r="D25" s="53">
        <v>0</v>
      </c>
      <c r="E25" s="53">
        <v>0</v>
      </c>
      <c r="F25" s="16"/>
      <c r="G25" s="16"/>
      <c r="H25" s="16"/>
      <c r="I25" s="16"/>
      <c r="J25" s="16"/>
      <c r="K25" s="41"/>
      <c r="L25" s="23">
        <v>5</v>
      </c>
      <c r="M25" s="23"/>
      <c r="N25" s="23">
        <f t="shared" si="0"/>
        <v>13</v>
      </c>
      <c r="P25" s="16"/>
      <c r="Q25" s="16"/>
      <c r="R25" s="16"/>
      <c r="T25" s="16"/>
      <c r="U25" s="16"/>
      <c r="V25" s="16"/>
    </row>
    <row r="26" spans="1:22" ht="17.100000000000001" customHeight="1" thickBot="1" x14ac:dyDescent="0.3">
      <c r="A26" s="9"/>
      <c r="B26" s="52">
        <v>43288</v>
      </c>
      <c r="C26" s="53">
        <v>4</v>
      </c>
      <c r="D26" s="53">
        <v>4</v>
      </c>
      <c r="E26" s="53">
        <v>0</v>
      </c>
      <c r="F26" s="16"/>
      <c r="G26" s="16"/>
      <c r="H26" s="16"/>
      <c r="I26" s="16"/>
      <c r="J26" s="16"/>
      <c r="K26" s="41"/>
      <c r="L26" s="23">
        <v>5</v>
      </c>
      <c r="M26" s="23"/>
      <c r="N26" s="23">
        <f t="shared" si="0"/>
        <v>13</v>
      </c>
      <c r="P26" s="16"/>
      <c r="Q26" s="16"/>
      <c r="R26" s="16"/>
      <c r="T26" s="16"/>
      <c r="U26" s="16"/>
      <c r="V26" s="16"/>
    </row>
    <row r="27" spans="1:22" ht="17.100000000000001" customHeight="1" thickBot="1" x14ac:dyDescent="0.3">
      <c r="A27" s="9"/>
      <c r="B27" s="52">
        <v>43301</v>
      </c>
      <c r="C27" s="53">
        <v>3</v>
      </c>
      <c r="D27" s="53">
        <v>1</v>
      </c>
      <c r="E27" s="53">
        <v>0</v>
      </c>
      <c r="F27" s="16"/>
      <c r="G27" s="16"/>
      <c r="H27" s="16"/>
      <c r="I27" s="16"/>
      <c r="J27" s="16"/>
      <c r="K27" s="41"/>
      <c r="L27" s="23">
        <v>5</v>
      </c>
      <c r="M27" s="23"/>
      <c r="N27" s="23">
        <f t="shared" si="0"/>
        <v>13</v>
      </c>
      <c r="P27" s="16"/>
      <c r="Q27" s="16"/>
      <c r="R27" s="16"/>
      <c r="T27" s="16"/>
      <c r="U27" s="16"/>
      <c r="V27" s="16"/>
    </row>
    <row r="28" spans="1:22" ht="17.100000000000001" customHeight="1" thickBot="1" x14ac:dyDescent="0.3">
      <c r="A28" s="9"/>
      <c r="B28" s="52">
        <v>43315</v>
      </c>
      <c r="C28" s="53">
        <v>0</v>
      </c>
      <c r="D28" s="53">
        <v>0</v>
      </c>
      <c r="E28" s="53">
        <v>2</v>
      </c>
      <c r="F28" s="16"/>
      <c r="G28" s="16"/>
      <c r="H28" s="16"/>
      <c r="I28" s="16"/>
      <c r="J28" s="16"/>
      <c r="K28" s="41"/>
      <c r="L28" s="23">
        <v>5</v>
      </c>
      <c r="M28" s="23"/>
      <c r="N28" s="23">
        <f t="shared" si="0"/>
        <v>13</v>
      </c>
      <c r="P28" s="16"/>
      <c r="Q28" s="16"/>
      <c r="R28" s="16"/>
      <c r="T28" s="16"/>
      <c r="U28" s="16"/>
      <c r="V28" s="16"/>
    </row>
    <row r="29" spans="1:22" ht="17.100000000000001" customHeight="1" thickBot="1" x14ac:dyDescent="0.3">
      <c r="A29" s="9"/>
      <c r="B29" s="52">
        <v>43328</v>
      </c>
      <c r="C29" s="53">
        <v>5</v>
      </c>
      <c r="D29" s="53">
        <v>2</v>
      </c>
      <c r="E29" s="53">
        <v>0</v>
      </c>
      <c r="F29" s="16"/>
      <c r="G29" s="16"/>
      <c r="H29" s="16"/>
      <c r="I29" s="16"/>
      <c r="J29" s="16"/>
      <c r="K29" s="41"/>
      <c r="L29" s="23">
        <v>5</v>
      </c>
      <c r="M29" s="23"/>
      <c r="N29" s="23">
        <f t="shared" si="0"/>
        <v>13</v>
      </c>
      <c r="P29" s="16"/>
      <c r="Q29" s="16"/>
      <c r="R29" s="16"/>
      <c r="T29" s="16"/>
      <c r="U29" s="16"/>
      <c r="V29" s="16"/>
    </row>
    <row r="30" spans="1:22" ht="17.100000000000001" customHeight="1" thickBot="1" x14ac:dyDescent="0.3">
      <c r="A30" s="9"/>
      <c r="B30" s="52">
        <v>43342</v>
      </c>
      <c r="C30" s="53">
        <v>0</v>
      </c>
      <c r="D30" s="53">
        <v>0</v>
      </c>
      <c r="E30" s="53">
        <v>2</v>
      </c>
      <c r="F30" s="16"/>
      <c r="G30" s="16"/>
      <c r="H30" s="16"/>
      <c r="I30" s="16"/>
      <c r="J30" s="16"/>
      <c r="K30" s="41"/>
      <c r="L30" s="23">
        <v>5</v>
      </c>
      <c r="M30" s="23"/>
      <c r="N30" s="23">
        <f t="shared" si="0"/>
        <v>13</v>
      </c>
      <c r="P30" s="16"/>
      <c r="Q30" s="16"/>
      <c r="R30" s="16"/>
      <c r="T30" s="16"/>
      <c r="U30" s="16"/>
      <c r="V30" s="16"/>
    </row>
    <row r="31" spans="1:22" ht="17.100000000000001" customHeight="1" thickBot="1" x14ac:dyDescent="0.3">
      <c r="A31" s="9"/>
      <c r="B31" s="52">
        <v>43355</v>
      </c>
      <c r="C31" s="53">
        <v>4</v>
      </c>
      <c r="D31" s="53">
        <v>0</v>
      </c>
      <c r="E31" s="53">
        <v>0</v>
      </c>
      <c r="F31" s="16"/>
      <c r="G31" s="16"/>
      <c r="H31" s="16"/>
      <c r="I31" s="16"/>
      <c r="J31" s="16"/>
      <c r="K31" s="41"/>
      <c r="L31" s="23">
        <v>5</v>
      </c>
      <c r="M31" s="23"/>
      <c r="N31" s="23">
        <f t="shared" si="0"/>
        <v>13</v>
      </c>
      <c r="P31" s="16"/>
      <c r="Q31" s="16"/>
      <c r="R31" s="16"/>
      <c r="T31" s="16"/>
      <c r="U31" s="16"/>
      <c r="V31" s="16"/>
    </row>
    <row r="32" spans="1:22" ht="17.100000000000001" customHeight="1" thickBot="1" x14ac:dyDescent="0.3">
      <c r="A32" s="9"/>
      <c r="B32" s="52">
        <v>43369</v>
      </c>
      <c r="C32" s="53">
        <v>4</v>
      </c>
      <c r="D32" s="53">
        <v>2</v>
      </c>
      <c r="E32" s="53">
        <v>0</v>
      </c>
      <c r="F32" s="16"/>
      <c r="G32" s="16"/>
      <c r="H32" s="16"/>
      <c r="I32" s="16"/>
      <c r="J32" s="16"/>
      <c r="K32" s="41"/>
      <c r="L32" s="23">
        <v>5</v>
      </c>
      <c r="M32" s="23"/>
      <c r="N32" s="23">
        <f t="shared" si="0"/>
        <v>13</v>
      </c>
      <c r="P32" s="16"/>
      <c r="Q32" s="16"/>
      <c r="R32" s="16"/>
      <c r="T32" s="16"/>
      <c r="U32" s="16"/>
      <c r="V32" s="16"/>
    </row>
    <row r="33" spans="1:22" ht="17.100000000000001" customHeight="1" thickBot="1" x14ac:dyDescent="0.3">
      <c r="A33" s="9"/>
      <c r="B33" s="52">
        <v>43383</v>
      </c>
      <c r="C33" s="53">
        <v>3</v>
      </c>
      <c r="D33" s="53">
        <v>0</v>
      </c>
      <c r="E33" s="53">
        <v>1</v>
      </c>
      <c r="F33" s="16"/>
      <c r="G33" s="16"/>
      <c r="H33" s="16"/>
      <c r="I33" s="16"/>
      <c r="J33" s="16"/>
      <c r="K33" s="41"/>
      <c r="L33" s="23">
        <v>5</v>
      </c>
      <c r="M33" s="23"/>
      <c r="N33" s="23">
        <f t="shared" si="0"/>
        <v>13</v>
      </c>
      <c r="P33" s="16"/>
      <c r="Q33" s="16"/>
      <c r="R33" s="16"/>
      <c r="T33" s="16"/>
      <c r="U33" s="16"/>
      <c r="V33" s="16"/>
    </row>
    <row r="34" spans="1:22" ht="17.100000000000001" customHeight="1" thickBot="1" x14ac:dyDescent="0.3">
      <c r="A34" s="9"/>
      <c r="B34" s="52">
        <v>43398</v>
      </c>
      <c r="C34" s="53">
        <v>3</v>
      </c>
      <c r="D34" s="53">
        <v>0</v>
      </c>
      <c r="E34" s="53">
        <v>0</v>
      </c>
      <c r="F34" s="16"/>
      <c r="G34" s="16"/>
      <c r="H34" s="16"/>
      <c r="I34" s="16"/>
      <c r="J34" s="16"/>
      <c r="K34" s="41"/>
      <c r="L34" s="23">
        <v>5</v>
      </c>
      <c r="M34" s="23"/>
      <c r="N34" s="23">
        <f t="shared" si="0"/>
        <v>13</v>
      </c>
      <c r="P34" s="16"/>
      <c r="Q34" s="16"/>
      <c r="R34" s="16"/>
      <c r="T34" s="16"/>
      <c r="U34" s="16"/>
      <c r="V34" s="16"/>
    </row>
    <row r="35" spans="1:22" ht="17.100000000000001" customHeight="1" thickBot="1" x14ac:dyDescent="0.3">
      <c r="A35" s="9"/>
      <c r="B35" s="52">
        <v>43412</v>
      </c>
      <c r="C35" s="54">
        <v>5</v>
      </c>
      <c r="D35" s="54">
        <v>1</v>
      </c>
      <c r="E35" s="54">
        <v>1</v>
      </c>
      <c r="F35" s="16"/>
      <c r="G35" s="16"/>
      <c r="H35" s="16"/>
      <c r="I35" s="16"/>
      <c r="J35" s="16"/>
      <c r="K35" s="41"/>
      <c r="L35" s="23">
        <v>5</v>
      </c>
      <c r="M35" s="23"/>
      <c r="N35" s="23">
        <f t="shared" si="0"/>
        <v>13</v>
      </c>
      <c r="P35" s="16"/>
      <c r="Q35" s="16"/>
      <c r="R35" s="16"/>
      <c r="T35" s="16"/>
      <c r="U35" s="16"/>
      <c r="V35" s="16"/>
    </row>
    <row r="36" spans="1:22" ht="17.100000000000001" customHeight="1" thickBot="1" x14ac:dyDescent="0.3">
      <c r="A36" s="9"/>
      <c r="B36" s="52">
        <v>43427</v>
      </c>
      <c r="C36" s="54">
        <v>3</v>
      </c>
      <c r="D36" s="54">
        <v>2</v>
      </c>
      <c r="E36" s="54">
        <v>0</v>
      </c>
      <c r="F36" s="16"/>
      <c r="G36" s="16"/>
      <c r="H36" s="16"/>
      <c r="I36" s="16"/>
      <c r="J36" s="16"/>
      <c r="K36" s="41"/>
      <c r="L36" s="23">
        <v>5</v>
      </c>
      <c r="M36" s="23"/>
      <c r="N36" s="23">
        <f t="shared" si="0"/>
        <v>13</v>
      </c>
      <c r="P36" s="16"/>
      <c r="Q36" s="16"/>
      <c r="R36" s="16"/>
      <c r="T36" s="16"/>
      <c r="U36" s="16"/>
      <c r="V36" s="16"/>
    </row>
    <row r="37" spans="1:22" ht="17.100000000000001" customHeight="1" thickBot="1" x14ac:dyDescent="0.3">
      <c r="A37" s="9"/>
      <c r="B37" s="52">
        <v>43438</v>
      </c>
      <c r="C37" s="54">
        <v>2</v>
      </c>
      <c r="D37" s="54">
        <v>3</v>
      </c>
      <c r="E37" s="54">
        <v>0</v>
      </c>
      <c r="F37" s="16"/>
      <c r="G37" s="16"/>
      <c r="H37" s="16"/>
      <c r="I37" s="16"/>
      <c r="J37" s="16"/>
      <c r="K37" s="41"/>
      <c r="L37" s="23">
        <v>5</v>
      </c>
      <c r="M37" s="23"/>
      <c r="N37" s="23">
        <f t="shared" si="0"/>
        <v>13</v>
      </c>
      <c r="P37" s="16"/>
      <c r="Q37" s="16"/>
      <c r="R37" s="16"/>
      <c r="T37" s="16"/>
      <c r="U37" s="16"/>
      <c r="V37" s="16"/>
    </row>
    <row r="38" spans="1:22" s="63" customFormat="1" ht="17.100000000000001" customHeight="1" thickBot="1" x14ac:dyDescent="0.3">
      <c r="A38" s="57"/>
      <c r="B38" s="58">
        <v>43452</v>
      </c>
      <c r="C38" s="59">
        <v>5</v>
      </c>
      <c r="D38" s="59">
        <v>1</v>
      </c>
      <c r="E38" s="59">
        <v>0</v>
      </c>
      <c r="F38" s="60"/>
      <c r="G38" s="60"/>
      <c r="H38" s="60"/>
      <c r="I38" s="60"/>
      <c r="J38" s="60">
        <v>30</v>
      </c>
      <c r="K38" s="61"/>
      <c r="L38" s="62">
        <v>5</v>
      </c>
      <c r="M38" s="62"/>
      <c r="N38" s="62">
        <f t="shared" si="0"/>
        <v>13</v>
      </c>
      <c r="P38" s="60"/>
      <c r="Q38" s="60"/>
      <c r="R38" s="60"/>
      <c r="T38" s="60"/>
      <c r="U38" s="60"/>
      <c r="V38" s="60"/>
    </row>
    <row r="39" spans="1:22" ht="17.100000000000001" customHeight="1" x14ac:dyDescent="0.25">
      <c r="A39" s="9"/>
      <c r="B39" s="66">
        <v>43467</v>
      </c>
      <c r="C39" s="67">
        <v>1</v>
      </c>
      <c r="D39" s="67">
        <v>1</v>
      </c>
      <c r="E39" s="67">
        <v>0</v>
      </c>
      <c r="F39" s="16"/>
      <c r="G39" s="16"/>
      <c r="H39" s="16"/>
      <c r="I39" s="16"/>
      <c r="J39" s="16"/>
      <c r="K39" s="41"/>
      <c r="L39" s="23">
        <v>5</v>
      </c>
      <c r="M39" s="23"/>
      <c r="N39" s="23">
        <f t="shared" si="0"/>
        <v>13</v>
      </c>
      <c r="P39" s="16"/>
      <c r="Q39" s="16"/>
      <c r="R39" s="16"/>
      <c r="T39" s="16"/>
      <c r="U39" s="16"/>
      <c r="V39" s="16"/>
    </row>
    <row r="40" spans="1:22" ht="17.100000000000001" customHeight="1" x14ac:dyDescent="0.25">
      <c r="A40" s="9"/>
      <c r="B40" s="66">
        <v>43481</v>
      </c>
      <c r="C40" s="67">
        <v>3</v>
      </c>
      <c r="D40" s="67">
        <v>1</v>
      </c>
      <c r="E40" s="67">
        <v>0</v>
      </c>
      <c r="F40" s="16"/>
      <c r="G40" s="16"/>
      <c r="H40" s="16"/>
      <c r="I40" s="16"/>
      <c r="J40" s="16"/>
      <c r="K40" s="41"/>
      <c r="L40" s="23">
        <v>5</v>
      </c>
      <c r="M40" s="23"/>
      <c r="N40" s="23">
        <f t="shared" si="0"/>
        <v>13</v>
      </c>
      <c r="P40" s="16"/>
      <c r="Q40" s="16"/>
      <c r="R40" s="16"/>
      <c r="T40" s="16"/>
      <c r="U40" s="16"/>
      <c r="V40" s="16"/>
    </row>
    <row r="41" spans="1:22" ht="17.100000000000001" customHeight="1" x14ac:dyDescent="0.25">
      <c r="A41" s="9"/>
      <c r="B41" s="66">
        <v>43509</v>
      </c>
      <c r="C41" s="67">
        <v>3</v>
      </c>
      <c r="D41" s="67">
        <v>0</v>
      </c>
      <c r="E41" s="67">
        <v>0</v>
      </c>
      <c r="F41" s="16"/>
      <c r="G41" s="16"/>
      <c r="H41" s="16"/>
      <c r="I41" s="16"/>
      <c r="J41" s="16"/>
      <c r="K41" s="41"/>
      <c r="L41" s="23">
        <v>5</v>
      </c>
      <c r="M41" s="23"/>
      <c r="N41" s="23">
        <f t="shared" si="0"/>
        <v>13</v>
      </c>
      <c r="P41" s="16"/>
      <c r="Q41" s="16"/>
      <c r="R41" s="16"/>
      <c r="T41" s="16"/>
      <c r="U41" s="16"/>
      <c r="V41" s="16"/>
    </row>
    <row r="42" spans="1:22" ht="17.100000000000001" customHeight="1" x14ac:dyDescent="0.25">
      <c r="A42" s="9"/>
      <c r="B42" s="66">
        <v>43523</v>
      </c>
      <c r="C42" s="67">
        <v>0</v>
      </c>
      <c r="D42" s="67">
        <v>0</v>
      </c>
      <c r="E42" s="67">
        <v>0</v>
      </c>
      <c r="F42" s="16"/>
      <c r="G42" s="16"/>
      <c r="H42" s="16"/>
      <c r="I42" s="16"/>
      <c r="J42" s="16"/>
      <c r="K42" s="41"/>
      <c r="L42" s="23">
        <v>5</v>
      </c>
      <c r="M42" s="23"/>
      <c r="N42" s="23">
        <f t="shared" si="0"/>
        <v>13</v>
      </c>
      <c r="P42" s="16"/>
      <c r="Q42" s="16"/>
      <c r="R42" s="16"/>
      <c r="T42" s="16"/>
      <c r="U42" s="16"/>
      <c r="V42" s="16"/>
    </row>
    <row r="43" spans="1:22" ht="17.100000000000001" customHeight="1" x14ac:dyDescent="0.25">
      <c r="A43" s="9"/>
      <c r="B43" s="66">
        <v>43537</v>
      </c>
      <c r="C43" s="67">
        <v>4</v>
      </c>
      <c r="D43" s="67">
        <v>2</v>
      </c>
      <c r="E43" s="67">
        <v>0</v>
      </c>
      <c r="F43" s="16"/>
      <c r="G43" s="16"/>
      <c r="H43" s="16"/>
      <c r="I43" s="16"/>
      <c r="J43" s="16"/>
      <c r="K43" s="41"/>
      <c r="L43" s="23">
        <v>5</v>
      </c>
      <c r="M43" s="23"/>
      <c r="N43" s="23">
        <f t="shared" si="0"/>
        <v>13</v>
      </c>
      <c r="P43" s="16"/>
      <c r="Q43" s="16"/>
      <c r="R43" s="16"/>
      <c r="T43" s="16"/>
      <c r="U43" s="16"/>
      <c r="V43" s="16"/>
    </row>
    <row r="44" spans="1:22" ht="17.100000000000001" customHeight="1" x14ac:dyDescent="0.25">
      <c r="A44" s="9"/>
      <c r="B44" s="66">
        <v>43552</v>
      </c>
      <c r="C44" s="67">
        <v>3</v>
      </c>
      <c r="D44" s="67">
        <v>2</v>
      </c>
      <c r="E44" s="67">
        <v>0</v>
      </c>
      <c r="F44" s="16"/>
      <c r="G44" s="16"/>
      <c r="H44" s="16"/>
      <c r="I44" s="16"/>
      <c r="J44" s="16"/>
      <c r="K44" s="41"/>
      <c r="L44" s="23">
        <v>5</v>
      </c>
      <c r="M44" s="23"/>
      <c r="N44" s="23">
        <f t="shared" si="0"/>
        <v>13</v>
      </c>
      <c r="P44" s="16"/>
      <c r="Q44" s="16"/>
      <c r="R44" s="16"/>
      <c r="T44" s="16"/>
      <c r="U44" s="16"/>
      <c r="V44" s="16"/>
    </row>
    <row r="45" spans="1:22" ht="17.100000000000001" customHeight="1" x14ac:dyDescent="0.25">
      <c r="A45" s="9"/>
      <c r="B45" s="66">
        <v>43565</v>
      </c>
      <c r="C45" s="67">
        <v>1</v>
      </c>
      <c r="D45" s="67">
        <v>0</v>
      </c>
      <c r="E45" s="67">
        <v>0</v>
      </c>
      <c r="F45" s="16"/>
      <c r="G45" s="16"/>
      <c r="H45" s="16"/>
      <c r="I45" s="16"/>
      <c r="J45" s="16"/>
      <c r="K45" s="41"/>
      <c r="L45" s="23">
        <v>5</v>
      </c>
      <c r="M45" s="23"/>
      <c r="N45" s="23">
        <f t="shared" si="0"/>
        <v>13</v>
      </c>
      <c r="P45" s="16"/>
      <c r="Q45" s="16"/>
      <c r="R45" s="16"/>
      <c r="T45" s="16"/>
      <c r="U45" s="16"/>
      <c r="V45" s="16"/>
    </row>
    <row r="46" spans="1:22" ht="17.100000000000001" customHeight="1" x14ac:dyDescent="0.25">
      <c r="A46" s="9"/>
      <c r="B46" s="66">
        <v>43580</v>
      </c>
      <c r="C46" s="67">
        <v>5</v>
      </c>
      <c r="D46" s="67">
        <v>2</v>
      </c>
      <c r="E46" s="67">
        <v>0</v>
      </c>
      <c r="F46" s="16"/>
      <c r="G46" s="16"/>
      <c r="H46" s="16"/>
      <c r="I46" s="16"/>
      <c r="J46" s="16"/>
      <c r="K46" s="41"/>
      <c r="L46" s="23">
        <v>5</v>
      </c>
      <c r="M46" s="23"/>
      <c r="N46" s="23">
        <f t="shared" si="0"/>
        <v>13</v>
      </c>
      <c r="P46" s="16"/>
      <c r="Q46" s="16"/>
      <c r="R46" s="16"/>
      <c r="T46" s="16"/>
      <c r="U46" s="16"/>
      <c r="V46" s="16"/>
    </row>
    <row r="47" spans="1:22" ht="17.100000000000001" customHeight="1" x14ac:dyDescent="0.25">
      <c r="A47" s="9">
        <v>2</v>
      </c>
      <c r="B47" s="66">
        <v>43594</v>
      </c>
      <c r="C47" s="67">
        <v>2</v>
      </c>
      <c r="D47" s="67">
        <v>3</v>
      </c>
      <c r="E47" s="67">
        <v>0</v>
      </c>
      <c r="F47" s="16">
        <v>2</v>
      </c>
      <c r="G47" s="16">
        <v>5</v>
      </c>
      <c r="H47" s="16">
        <v>0</v>
      </c>
      <c r="I47" s="16">
        <v>25</v>
      </c>
      <c r="J47" s="16"/>
      <c r="K47" s="41"/>
      <c r="L47" s="23">
        <v>5</v>
      </c>
      <c r="M47" s="23"/>
      <c r="N47" s="23">
        <f t="shared" si="0"/>
        <v>13</v>
      </c>
      <c r="P47" s="16"/>
      <c r="Q47" s="16"/>
      <c r="R47" s="16"/>
      <c r="T47" s="16"/>
      <c r="U47" s="16"/>
      <c r="V47" s="16"/>
    </row>
    <row r="48" spans="1:22" ht="17.100000000000001" customHeight="1" x14ac:dyDescent="0.25">
      <c r="A48" s="9">
        <v>3</v>
      </c>
      <c r="B48" s="66">
        <v>43609</v>
      </c>
      <c r="C48" s="67">
        <v>4</v>
      </c>
      <c r="D48" s="67">
        <v>1</v>
      </c>
      <c r="E48" s="67">
        <v>0</v>
      </c>
      <c r="F48" s="16">
        <v>1</v>
      </c>
      <c r="G48" s="16">
        <v>7</v>
      </c>
      <c r="H48" s="16">
        <v>5</v>
      </c>
      <c r="I48" s="16">
        <v>25</v>
      </c>
      <c r="J48" s="16"/>
      <c r="K48" s="41"/>
      <c r="L48" s="23">
        <v>5</v>
      </c>
      <c r="M48" s="23"/>
      <c r="N48" s="23">
        <f t="shared" si="0"/>
        <v>13</v>
      </c>
      <c r="P48" s="16"/>
      <c r="Q48" s="16"/>
      <c r="R48" s="16"/>
      <c r="T48" s="16"/>
      <c r="U48" s="16"/>
      <c r="V48" s="16"/>
    </row>
    <row r="49" spans="1:22" ht="17.100000000000001" customHeight="1" x14ac:dyDescent="0.25">
      <c r="A49" s="9">
        <v>4</v>
      </c>
      <c r="B49" s="66">
        <v>43622</v>
      </c>
      <c r="C49" s="67">
        <v>4</v>
      </c>
      <c r="D49" s="67">
        <v>1</v>
      </c>
      <c r="E49" s="67">
        <v>0</v>
      </c>
      <c r="F49" s="16">
        <v>4</v>
      </c>
      <c r="G49" s="16">
        <v>1</v>
      </c>
      <c r="H49" s="16">
        <v>0</v>
      </c>
      <c r="I49" s="16">
        <v>25</v>
      </c>
      <c r="J49" s="16"/>
      <c r="K49" s="41"/>
      <c r="L49" s="23">
        <v>5</v>
      </c>
      <c r="M49" s="23"/>
      <c r="N49" s="23">
        <f t="shared" si="0"/>
        <v>13</v>
      </c>
      <c r="P49" s="16"/>
      <c r="Q49" s="16"/>
      <c r="R49" s="16"/>
      <c r="T49" s="16"/>
      <c r="U49" s="16"/>
      <c r="V49" s="16"/>
    </row>
    <row r="50" spans="1:22" ht="17.100000000000001" customHeight="1" x14ac:dyDescent="0.25">
      <c r="A50" s="9">
        <v>5</v>
      </c>
      <c r="B50" s="66">
        <v>43636</v>
      </c>
      <c r="C50" s="67">
        <v>2</v>
      </c>
      <c r="D50" s="67">
        <v>0</v>
      </c>
      <c r="E50" s="67">
        <v>0</v>
      </c>
      <c r="F50" s="16">
        <v>4</v>
      </c>
      <c r="G50" s="16">
        <v>1</v>
      </c>
      <c r="H50" s="16">
        <v>1</v>
      </c>
      <c r="I50" s="16">
        <v>25</v>
      </c>
      <c r="J50" s="16"/>
      <c r="K50" s="41"/>
      <c r="L50" s="23">
        <v>5</v>
      </c>
      <c r="M50" s="23"/>
      <c r="N50" s="23">
        <f t="shared" si="0"/>
        <v>13</v>
      </c>
      <c r="P50" s="16"/>
      <c r="Q50" s="16"/>
      <c r="R50" s="16"/>
      <c r="T50" s="16"/>
      <c r="U50" s="16"/>
      <c r="V50" s="16"/>
    </row>
    <row r="51" spans="1:22" ht="17.100000000000001" customHeight="1" x14ac:dyDescent="0.25">
      <c r="A51" s="49">
        <v>1</v>
      </c>
      <c r="B51" s="66">
        <v>43650</v>
      </c>
      <c r="C51" s="67">
        <v>4</v>
      </c>
      <c r="D51" s="67">
        <v>0</v>
      </c>
      <c r="E51" s="67">
        <v>0</v>
      </c>
      <c r="F51" s="16"/>
      <c r="G51" s="16"/>
      <c r="H51" s="16"/>
      <c r="I51" s="16"/>
      <c r="J51" s="16"/>
      <c r="K51" s="41"/>
      <c r="L51" s="23">
        <v>5</v>
      </c>
      <c r="M51" s="23"/>
      <c r="N51" s="23">
        <f t="shared" si="0"/>
        <v>13</v>
      </c>
      <c r="P51" s="16"/>
      <c r="Q51" s="16"/>
      <c r="R51" s="16"/>
      <c r="T51" s="16"/>
      <c r="U51" s="16"/>
      <c r="V51" s="16"/>
    </row>
    <row r="52" spans="1:22" ht="17.100000000000001" customHeight="1" x14ac:dyDescent="0.25">
      <c r="A52" s="9">
        <v>2</v>
      </c>
      <c r="B52" s="66">
        <v>43664</v>
      </c>
      <c r="C52" s="67">
        <v>5</v>
      </c>
      <c r="D52" s="67">
        <v>2</v>
      </c>
      <c r="E52" s="67">
        <v>0</v>
      </c>
      <c r="F52" s="16"/>
      <c r="G52" s="16"/>
      <c r="H52" s="16"/>
      <c r="I52" s="16"/>
      <c r="J52" s="16"/>
      <c r="K52" s="41"/>
      <c r="L52" s="23">
        <v>5</v>
      </c>
      <c r="M52" s="23"/>
      <c r="N52" s="23">
        <f t="shared" si="0"/>
        <v>13</v>
      </c>
      <c r="P52" s="16"/>
      <c r="Q52" s="16"/>
      <c r="R52" s="16"/>
      <c r="T52" s="16"/>
      <c r="U52" s="16"/>
      <c r="V52" s="16"/>
    </row>
    <row r="53" spans="1:22" ht="17.100000000000001" customHeight="1" x14ac:dyDescent="0.25">
      <c r="A53" s="9">
        <v>3</v>
      </c>
      <c r="B53" s="66">
        <v>43678</v>
      </c>
      <c r="C53" s="67">
        <v>0</v>
      </c>
      <c r="D53" s="67">
        <v>3</v>
      </c>
      <c r="E53" s="67">
        <v>0</v>
      </c>
      <c r="F53" s="16"/>
      <c r="G53" s="16"/>
      <c r="H53" s="16"/>
      <c r="I53" s="16"/>
      <c r="J53" s="16"/>
      <c r="K53" s="41"/>
      <c r="L53" s="23">
        <v>5</v>
      </c>
      <c r="M53" s="23"/>
      <c r="N53" s="23">
        <f t="shared" si="0"/>
        <v>13</v>
      </c>
      <c r="P53" s="16"/>
      <c r="Q53" s="16"/>
      <c r="R53" s="16"/>
      <c r="T53" s="16"/>
      <c r="U53" s="16"/>
      <c r="V53" s="16"/>
    </row>
    <row r="54" spans="1:22" ht="17.100000000000001" customHeight="1" x14ac:dyDescent="0.25">
      <c r="A54" s="9">
        <v>4</v>
      </c>
      <c r="B54" s="66">
        <v>43692</v>
      </c>
      <c r="C54" s="67">
        <v>0</v>
      </c>
      <c r="D54" s="67">
        <v>0</v>
      </c>
      <c r="E54" s="67">
        <v>1</v>
      </c>
      <c r="F54" s="16"/>
      <c r="G54" s="16"/>
      <c r="H54" s="16"/>
      <c r="I54" s="16"/>
      <c r="J54" s="16"/>
      <c r="K54" s="41"/>
      <c r="L54" s="23">
        <v>5</v>
      </c>
      <c r="M54" s="23"/>
      <c r="N54" s="23">
        <f t="shared" si="0"/>
        <v>13</v>
      </c>
      <c r="P54" s="16"/>
      <c r="Q54" s="16"/>
      <c r="R54" s="16"/>
      <c r="T54" s="16"/>
      <c r="U54" s="16"/>
      <c r="V54" s="16"/>
    </row>
    <row r="55" spans="1:22" ht="17.100000000000001" customHeight="1" x14ac:dyDescent="0.25">
      <c r="A55" s="9">
        <v>5</v>
      </c>
      <c r="B55" s="66">
        <v>43706</v>
      </c>
      <c r="C55" s="67">
        <v>3</v>
      </c>
      <c r="D55" s="67">
        <v>1</v>
      </c>
      <c r="E55" s="67">
        <v>0</v>
      </c>
      <c r="F55" s="16"/>
      <c r="G55" s="16"/>
      <c r="H55" s="16"/>
      <c r="I55" s="16"/>
      <c r="J55" s="16"/>
      <c r="K55" s="41"/>
      <c r="L55" s="23">
        <v>5</v>
      </c>
      <c r="M55" s="23"/>
      <c r="N55" s="23">
        <f t="shared" si="0"/>
        <v>13</v>
      </c>
      <c r="P55" s="16"/>
      <c r="Q55" s="16"/>
      <c r="R55" s="16"/>
      <c r="T55" s="16"/>
      <c r="U55" s="16"/>
      <c r="V55" s="16"/>
    </row>
    <row r="56" spans="1:22" ht="17.100000000000001" customHeight="1" x14ac:dyDescent="0.25">
      <c r="A56" s="9">
        <v>6</v>
      </c>
      <c r="B56" s="68">
        <v>43720</v>
      </c>
      <c r="C56" s="69">
        <v>0</v>
      </c>
      <c r="D56" s="69">
        <v>0</v>
      </c>
      <c r="E56" s="70">
        <v>0</v>
      </c>
      <c r="F56" s="16"/>
      <c r="G56" s="16"/>
      <c r="H56" s="16"/>
      <c r="I56" s="16"/>
      <c r="J56" s="16"/>
      <c r="K56" s="41"/>
      <c r="L56" s="23">
        <v>5</v>
      </c>
      <c r="M56" s="23"/>
      <c r="N56" s="23">
        <f t="shared" si="0"/>
        <v>13</v>
      </c>
      <c r="P56" s="16"/>
      <c r="Q56" s="16"/>
      <c r="R56" s="16"/>
      <c r="T56" s="16"/>
      <c r="U56" s="16"/>
      <c r="V56" s="16"/>
    </row>
    <row r="57" spans="1:22" ht="17.100000000000001" customHeight="1" x14ac:dyDescent="0.25">
      <c r="A57" s="9">
        <v>7</v>
      </c>
      <c r="B57" s="68">
        <v>43734</v>
      </c>
      <c r="C57" s="69">
        <v>4</v>
      </c>
      <c r="D57" s="69">
        <v>4</v>
      </c>
      <c r="E57" s="70">
        <v>0</v>
      </c>
      <c r="F57" s="16"/>
      <c r="G57" s="16"/>
      <c r="H57" s="16"/>
      <c r="I57" s="16"/>
      <c r="J57" s="16"/>
      <c r="K57" s="41"/>
      <c r="L57" s="23">
        <v>5</v>
      </c>
      <c r="M57" s="23"/>
      <c r="N57" s="23">
        <f t="shared" si="0"/>
        <v>13</v>
      </c>
      <c r="P57" s="16"/>
      <c r="Q57" s="16"/>
      <c r="R57" s="16"/>
      <c r="T57" s="16"/>
      <c r="U57" s="16"/>
      <c r="V57" s="16"/>
    </row>
    <row r="58" spans="1:22" ht="17.100000000000001" customHeight="1" x14ac:dyDescent="0.25">
      <c r="A58" s="9"/>
      <c r="B58" s="68">
        <v>43748</v>
      </c>
      <c r="C58" s="69">
        <v>5</v>
      </c>
      <c r="D58" s="69">
        <v>0</v>
      </c>
      <c r="E58" s="70">
        <v>0</v>
      </c>
      <c r="F58" s="16"/>
      <c r="G58" s="16"/>
      <c r="H58" s="16"/>
      <c r="I58" s="16"/>
      <c r="J58" s="16"/>
      <c r="K58" s="41"/>
      <c r="L58" s="23">
        <v>5</v>
      </c>
      <c r="M58" s="23"/>
      <c r="N58" s="23">
        <f t="shared" si="0"/>
        <v>13</v>
      </c>
      <c r="P58" s="16"/>
      <c r="Q58" s="16"/>
      <c r="R58" s="16"/>
      <c r="T58" s="16"/>
      <c r="U58" s="16"/>
      <c r="V58" s="16"/>
    </row>
    <row r="59" spans="1:22" ht="17.100000000000001" customHeight="1" x14ac:dyDescent="0.25">
      <c r="A59" s="49">
        <v>1</v>
      </c>
      <c r="B59" s="68">
        <v>43762</v>
      </c>
      <c r="C59" s="69">
        <v>3</v>
      </c>
      <c r="D59" s="69">
        <v>0</v>
      </c>
      <c r="E59" s="70">
        <v>0</v>
      </c>
      <c r="F59" s="16"/>
      <c r="G59" s="16"/>
      <c r="H59" s="16"/>
      <c r="I59" s="16"/>
      <c r="J59" s="16"/>
      <c r="K59" s="41"/>
      <c r="L59" s="23">
        <v>5</v>
      </c>
      <c r="M59" s="23"/>
      <c r="N59" s="23">
        <f t="shared" si="0"/>
        <v>13</v>
      </c>
      <c r="P59" s="16"/>
      <c r="Q59" s="16"/>
      <c r="R59" s="16"/>
      <c r="T59" s="16"/>
      <c r="U59" s="16"/>
      <c r="V59" s="16"/>
    </row>
    <row r="60" spans="1:22" ht="17.100000000000001" customHeight="1" x14ac:dyDescent="0.25">
      <c r="A60" s="9">
        <v>2</v>
      </c>
      <c r="B60" s="68">
        <v>43776</v>
      </c>
      <c r="C60" s="69">
        <v>4</v>
      </c>
      <c r="D60" s="69">
        <v>3</v>
      </c>
      <c r="E60" s="70">
        <v>0</v>
      </c>
      <c r="F60" s="50"/>
      <c r="G60" s="50"/>
      <c r="H60" s="50"/>
      <c r="I60" s="50"/>
      <c r="J60" s="50"/>
      <c r="K60" s="41"/>
      <c r="L60" s="23">
        <v>5</v>
      </c>
      <c r="M60" s="23"/>
      <c r="N60" s="23">
        <f t="shared" si="0"/>
        <v>13</v>
      </c>
      <c r="P60" s="13"/>
      <c r="Q60" s="13"/>
      <c r="R60" s="13"/>
      <c r="T60" s="16"/>
      <c r="U60" s="16"/>
      <c r="V60" s="16"/>
    </row>
    <row r="61" spans="1:22" ht="17.100000000000001" customHeight="1" x14ac:dyDescent="0.25">
      <c r="A61" s="9">
        <v>3</v>
      </c>
      <c r="B61" s="68">
        <v>43789</v>
      </c>
      <c r="C61" s="69">
        <v>4</v>
      </c>
      <c r="D61" s="69">
        <v>1</v>
      </c>
      <c r="E61" s="70">
        <v>0</v>
      </c>
      <c r="F61" s="16"/>
      <c r="G61" s="16"/>
      <c r="H61" s="16"/>
      <c r="I61" s="16"/>
      <c r="J61" s="16"/>
      <c r="K61" s="41"/>
      <c r="L61" s="23">
        <v>5</v>
      </c>
      <c r="M61" s="23"/>
      <c r="N61" s="23">
        <f t="shared" si="0"/>
        <v>13</v>
      </c>
      <c r="P61" s="16"/>
      <c r="Q61" s="16"/>
      <c r="R61" s="16"/>
      <c r="T61" s="16"/>
      <c r="U61" s="16"/>
      <c r="V61" s="16"/>
    </row>
    <row r="62" spans="1:22" ht="17.100000000000001" customHeight="1" x14ac:dyDescent="0.25">
      <c r="A62" s="9">
        <v>4</v>
      </c>
      <c r="B62" s="68">
        <v>43803</v>
      </c>
      <c r="C62" s="69">
        <v>2</v>
      </c>
      <c r="D62" s="69">
        <v>3</v>
      </c>
      <c r="E62" s="70">
        <v>0</v>
      </c>
      <c r="F62" s="16"/>
      <c r="G62" s="16"/>
      <c r="H62" s="16"/>
      <c r="I62" s="16"/>
      <c r="J62" s="16"/>
      <c r="K62" s="41"/>
      <c r="L62" s="23">
        <v>5</v>
      </c>
      <c r="M62" s="23"/>
      <c r="N62" s="23">
        <f t="shared" si="0"/>
        <v>13</v>
      </c>
      <c r="P62" s="16"/>
      <c r="Q62" s="16"/>
      <c r="R62" s="16"/>
      <c r="T62" s="16"/>
      <c r="U62" s="16"/>
      <c r="V62" s="16"/>
    </row>
    <row r="63" spans="1:22" ht="17.100000000000001" customHeight="1" x14ac:dyDescent="0.25">
      <c r="A63" s="9">
        <v>5</v>
      </c>
      <c r="B63" s="68">
        <v>43817</v>
      </c>
      <c r="C63" s="69">
        <v>5</v>
      </c>
      <c r="D63" s="69">
        <v>1</v>
      </c>
      <c r="E63" s="70">
        <v>0</v>
      </c>
      <c r="F63" s="16"/>
      <c r="G63" s="16"/>
      <c r="H63" s="16"/>
      <c r="I63" s="16"/>
      <c r="J63" s="16"/>
      <c r="K63" s="41"/>
      <c r="L63" s="23">
        <v>5</v>
      </c>
      <c r="M63" s="23"/>
      <c r="N63" s="23">
        <f t="shared" si="0"/>
        <v>13</v>
      </c>
      <c r="P63" s="16"/>
      <c r="Q63" s="16"/>
      <c r="R63" s="16"/>
      <c r="T63" s="16"/>
      <c r="U63" s="16"/>
      <c r="V63" s="16"/>
    </row>
    <row r="64" spans="1:22" ht="17.100000000000001" customHeight="1" x14ac:dyDescent="0.25">
      <c r="A64" s="9" t="s">
        <v>11</v>
      </c>
      <c r="B64" s="30"/>
      <c r="C64" s="29" t="str">
        <f t="shared" ref="C64" si="1">IF(P64=0, "&lt; 1", P64)</f>
        <v>&lt; 1</v>
      </c>
      <c r="D64" s="29" t="str">
        <f t="shared" ref="D64:E64" si="2">IF(Q64=0, "&lt; 1", Q64)</f>
        <v>&lt; 1</v>
      </c>
      <c r="E64" s="29" t="str">
        <f t="shared" si="2"/>
        <v>&lt; 1</v>
      </c>
      <c r="F64" s="41"/>
      <c r="G64" s="41"/>
      <c r="H64" s="41"/>
      <c r="I64" s="41"/>
      <c r="J64" s="41"/>
      <c r="K64" s="41"/>
      <c r="L64" s="24"/>
      <c r="M64" s="23"/>
      <c r="N64" s="23"/>
      <c r="P64" s="9"/>
      <c r="Q64" s="9"/>
      <c r="R64" s="9"/>
      <c r="S64" s="16"/>
      <c r="T64" s="9"/>
      <c r="U64" s="9"/>
      <c r="V64" s="9"/>
    </row>
    <row r="65" spans="1:22" ht="17.100000000000001" customHeight="1" x14ac:dyDescent="0.25">
      <c r="A65" s="9" t="s">
        <v>12</v>
      </c>
      <c r="B65" s="31"/>
      <c r="C65" s="29">
        <f>MIN(C13:C63)</f>
        <v>0</v>
      </c>
      <c r="D65" s="29">
        <f>MIN(D13:D63)</f>
        <v>0</v>
      </c>
      <c r="E65" s="29">
        <f>MIN(E13:E63)</f>
        <v>0</v>
      </c>
      <c r="F65" s="41"/>
      <c r="G65" s="41"/>
      <c r="H65" s="41"/>
      <c r="I65" s="41"/>
      <c r="J65" s="41"/>
      <c r="K65" s="41"/>
      <c r="L65" s="22"/>
      <c r="M65" s="23"/>
      <c r="N65" s="23"/>
      <c r="P65" s="9"/>
      <c r="Q65" s="9"/>
      <c r="R65" s="9"/>
      <c r="S65" s="16"/>
      <c r="T65" s="9"/>
      <c r="U65" s="9"/>
      <c r="V65" s="9"/>
    </row>
    <row r="66" spans="1:22" ht="17.100000000000001" customHeight="1" x14ac:dyDescent="0.25">
      <c r="A66" s="9" t="s">
        <v>13</v>
      </c>
      <c r="B66" s="31"/>
      <c r="C66" s="29">
        <f>MAX(C39:C63)</f>
        <v>5</v>
      </c>
      <c r="D66" s="29">
        <f t="shared" ref="D66:E66" si="3">MAX(D39:D63)</f>
        <v>4</v>
      </c>
      <c r="E66" s="29">
        <f t="shared" si="3"/>
        <v>1</v>
      </c>
      <c r="F66" s="41"/>
      <c r="G66" s="41"/>
      <c r="H66" s="41"/>
      <c r="I66" s="41"/>
      <c r="J66" s="41"/>
      <c r="K66" s="41"/>
      <c r="L66" s="22"/>
      <c r="M66" s="23"/>
      <c r="N66" s="23"/>
      <c r="P66" s="9"/>
      <c r="Q66" s="9"/>
      <c r="R66" s="9"/>
      <c r="S66" s="16"/>
      <c r="T66" s="9"/>
      <c r="U66" s="9"/>
      <c r="V66" s="9"/>
    </row>
    <row r="67" spans="1:22" ht="17.100000000000001" customHeight="1" x14ac:dyDescent="0.25">
      <c r="A67" s="9" t="s">
        <v>14</v>
      </c>
      <c r="B67" s="31"/>
      <c r="C67" s="32">
        <f>P67</f>
        <v>0</v>
      </c>
      <c r="D67" s="32">
        <f t="shared" ref="D67:E68" si="4">Q67</f>
        <v>0</v>
      </c>
      <c r="E67" s="32">
        <f t="shared" si="4"/>
        <v>0</v>
      </c>
      <c r="F67" s="42"/>
      <c r="G67" s="42"/>
      <c r="H67" s="42"/>
      <c r="I67" s="42"/>
      <c r="J67" s="42"/>
      <c r="K67" s="42"/>
      <c r="L67" s="22"/>
      <c r="M67" s="23"/>
      <c r="N67" s="23"/>
      <c r="P67" s="10"/>
      <c r="Q67" s="10"/>
      <c r="R67" s="10"/>
      <c r="S67" s="16"/>
      <c r="T67" s="10"/>
      <c r="U67" s="10"/>
      <c r="V67" s="10"/>
    </row>
    <row r="68" spans="1:22" ht="17.100000000000001" customHeight="1" x14ac:dyDescent="0.25">
      <c r="A68" s="9" t="s">
        <v>15</v>
      </c>
      <c r="B68" s="31"/>
      <c r="C68" s="32">
        <f>P68</f>
        <v>0</v>
      </c>
      <c r="D68" s="32">
        <f t="shared" si="4"/>
        <v>0</v>
      </c>
      <c r="E68" s="32">
        <f t="shared" si="4"/>
        <v>0</v>
      </c>
      <c r="F68" s="42"/>
      <c r="G68" s="42"/>
      <c r="H68" s="42"/>
      <c r="I68" s="42"/>
      <c r="J68" s="42"/>
      <c r="K68" s="42"/>
      <c r="L68" s="22"/>
      <c r="M68" s="23"/>
      <c r="N68" s="23"/>
      <c r="P68" s="10"/>
      <c r="Q68" s="10"/>
      <c r="R68" s="10"/>
      <c r="S68" s="16"/>
      <c r="T68" s="10"/>
      <c r="U68" s="10"/>
      <c r="V68" s="10"/>
    </row>
    <row r="69" spans="1:22" ht="17.100000000000001" customHeight="1" x14ac:dyDescent="0.25">
      <c r="A69" s="82" t="s">
        <v>23</v>
      </c>
      <c r="B69" s="82"/>
      <c r="C69" s="82"/>
      <c r="D69" s="33"/>
      <c r="E69" s="6"/>
      <c r="F69" s="6"/>
      <c r="G69" s="6"/>
      <c r="H69" s="6"/>
      <c r="I69" s="6"/>
      <c r="J69" s="6"/>
      <c r="K69" s="6"/>
      <c r="L69" s="22"/>
      <c r="M69" s="23"/>
      <c r="N69" s="23"/>
      <c r="P69" s="16"/>
      <c r="Q69" s="16"/>
      <c r="R69" s="16"/>
      <c r="S69" s="16"/>
    </row>
    <row r="70" spans="1:22" ht="17.100000000000001" customHeight="1" x14ac:dyDescent="0.25">
      <c r="A70" s="83" t="s">
        <v>24</v>
      </c>
      <c r="B70" s="83"/>
      <c r="C70" s="83"/>
      <c r="D70" s="34"/>
      <c r="E70" s="6"/>
      <c r="F70" s="6"/>
      <c r="G70" s="6"/>
      <c r="H70" s="6"/>
      <c r="I70" s="6"/>
      <c r="J70" s="6"/>
      <c r="K70" s="6"/>
      <c r="L70" s="22"/>
      <c r="M70" s="23"/>
      <c r="N70" s="23"/>
      <c r="P70"/>
      <c r="Q70"/>
      <c r="R70"/>
      <c r="S70"/>
      <c r="T70"/>
      <c r="V70"/>
    </row>
    <row r="71" spans="1:22" ht="17.100000000000001" customHeight="1" thickBot="1" x14ac:dyDescent="0.3">
      <c r="A71" s="9" t="s">
        <v>11</v>
      </c>
      <c r="B71" s="31"/>
      <c r="C71" s="29" t="str">
        <f>IF(T64=0, "&lt; 1", T64)</f>
        <v>&lt; 1</v>
      </c>
      <c r="D71" s="29" t="str">
        <f t="shared" ref="D71:E72" si="5">IF(U64=0, "&lt; 1", U64)</f>
        <v>&lt; 1</v>
      </c>
      <c r="E71" s="29" t="str">
        <f t="shared" si="5"/>
        <v>&lt; 1</v>
      </c>
      <c r="F71" s="41"/>
      <c r="G71" s="41"/>
      <c r="H71" s="41"/>
      <c r="I71" s="41"/>
      <c r="J71" s="41"/>
      <c r="K71" s="41"/>
      <c r="L71" s="22"/>
      <c r="M71" s="23"/>
      <c r="N71" s="23"/>
      <c r="P71"/>
      <c r="Q71"/>
      <c r="R71"/>
      <c r="S71"/>
      <c r="T71"/>
      <c r="V71"/>
    </row>
    <row r="72" spans="1:22" ht="17.100000000000001" customHeight="1" x14ac:dyDescent="0.25">
      <c r="A72" s="9" t="s">
        <v>12</v>
      </c>
      <c r="B72" s="31"/>
      <c r="C72" s="29" t="str">
        <f t="shared" ref="C72" si="6">IF(T65=0, "&lt; 1", T65)</f>
        <v>&lt; 1</v>
      </c>
      <c r="D72" s="29" t="str">
        <f t="shared" si="5"/>
        <v>&lt; 1</v>
      </c>
      <c r="E72" s="29" t="str">
        <f t="shared" si="5"/>
        <v>&lt; 1</v>
      </c>
      <c r="F72" s="41"/>
      <c r="G72" s="41"/>
      <c r="H72" s="41"/>
      <c r="I72" s="41"/>
      <c r="J72" s="41"/>
      <c r="K72" s="41"/>
      <c r="L72" s="22"/>
      <c r="M72" s="23"/>
      <c r="N72" s="23"/>
      <c r="P72" s="40"/>
      <c r="Q72" s="40"/>
      <c r="R72" s="40"/>
      <c r="S72" s="40"/>
      <c r="T72" s="40"/>
      <c r="V72" s="40"/>
    </row>
    <row r="73" spans="1:22" ht="17.100000000000001" customHeight="1" x14ac:dyDescent="0.25">
      <c r="A73" s="9" t="s">
        <v>13</v>
      </c>
      <c r="B73" s="31"/>
      <c r="C73" s="29">
        <f>MAX(C13:C38)</f>
        <v>5</v>
      </c>
      <c r="D73" s="29">
        <f t="shared" ref="D73:E73" si="7">MAX(D13:D38)</f>
        <v>4</v>
      </c>
      <c r="E73" s="29">
        <f t="shared" si="7"/>
        <v>4</v>
      </c>
      <c r="F73" s="41"/>
      <c r="G73" s="41"/>
      <c r="H73" s="41"/>
      <c r="I73" s="41"/>
      <c r="J73" s="41"/>
      <c r="K73" s="41"/>
      <c r="L73" s="22"/>
      <c r="M73" s="23"/>
      <c r="N73" s="23"/>
      <c r="P73" s="38"/>
      <c r="Q73" s="38"/>
      <c r="R73" s="38"/>
      <c r="S73" s="38"/>
      <c r="T73" s="38"/>
      <c r="V73" s="38"/>
    </row>
    <row r="74" spans="1:22" ht="17.100000000000001" customHeight="1" x14ac:dyDescent="0.25">
      <c r="A74" s="9" t="s">
        <v>14</v>
      </c>
      <c r="B74" s="31"/>
      <c r="C74" s="32">
        <f>T67</f>
        <v>0</v>
      </c>
      <c r="D74" s="32">
        <f t="shared" ref="D74:E74" si="8">U67</f>
        <v>0</v>
      </c>
      <c r="E74" s="32">
        <f t="shared" si="8"/>
        <v>0</v>
      </c>
      <c r="F74" s="42"/>
      <c r="G74" s="42"/>
      <c r="H74" s="42"/>
      <c r="I74" s="42"/>
      <c r="J74" s="42"/>
      <c r="K74" s="42"/>
      <c r="L74" s="22"/>
      <c r="M74" s="23"/>
      <c r="N74" s="23"/>
      <c r="P74" s="38"/>
      <c r="Q74" s="38"/>
      <c r="R74" s="38"/>
      <c r="S74" s="38"/>
      <c r="T74" s="38"/>
      <c r="V74" s="38"/>
    </row>
    <row r="75" spans="1:22" ht="17.100000000000001" customHeight="1" x14ac:dyDescent="0.25">
      <c r="A75" s="9" t="s">
        <v>15</v>
      </c>
      <c r="B75" s="31"/>
      <c r="C75" s="32">
        <f>T68</f>
        <v>0</v>
      </c>
      <c r="D75" s="32">
        <f t="shared" ref="D75:E75" si="9">U68</f>
        <v>0</v>
      </c>
      <c r="E75" s="32">
        <f t="shared" si="9"/>
        <v>0</v>
      </c>
      <c r="F75" s="42"/>
      <c r="G75" s="42"/>
      <c r="H75" s="42"/>
      <c r="I75" s="42"/>
      <c r="J75" s="42"/>
      <c r="K75" s="42"/>
      <c r="L75" s="24"/>
      <c r="M75" s="23"/>
      <c r="N75" s="23"/>
      <c r="P75" s="38"/>
      <c r="Q75" s="38"/>
      <c r="R75" s="38"/>
      <c r="S75" s="38"/>
      <c r="T75" s="38"/>
      <c r="V75" s="38"/>
    </row>
    <row r="76" spans="1:22" ht="15.9" customHeight="1" x14ac:dyDescent="0.25">
      <c r="P76" s="38"/>
      <c r="Q76" s="38"/>
      <c r="R76" s="38"/>
      <c r="S76" s="38"/>
      <c r="T76" s="38"/>
      <c r="V76" s="38"/>
    </row>
    <row r="77" spans="1:22" ht="15.9" customHeight="1" x14ac:dyDescent="0.25">
      <c r="A77" s="12"/>
      <c r="P77" s="38"/>
      <c r="Q77" s="38"/>
      <c r="R77" s="38"/>
      <c r="S77" s="38"/>
      <c r="T77" s="38"/>
      <c r="V77" s="38"/>
    </row>
    <row r="78" spans="1:22" ht="15.9" customHeight="1" x14ac:dyDescent="0.25">
      <c r="P78" s="38"/>
      <c r="Q78" s="38"/>
      <c r="R78" s="38"/>
      <c r="S78" s="38"/>
      <c r="T78" s="38"/>
      <c r="V78" s="38"/>
    </row>
    <row r="79" spans="1:22" ht="15.9" customHeight="1" x14ac:dyDescent="0.25">
      <c r="P79" s="38"/>
      <c r="Q79" s="38"/>
      <c r="R79" s="38"/>
      <c r="S79" s="38"/>
      <c r="T79" s="38"/>
      <c r="V79" s="38"/>
    </row>
    <row r="80" spans="1:22" ht="15.9" customHeight="1" x14ac:dyDescent="0.25">
      <c r="P80" s="38"/>
      <c r="Q80" s="38"/>
      <c r="R80" s="38"/>
      <c r="S80" s="38"/>
      <c r="T80" s="38"/>
      <c r="V80" s="38"/>
    </row>
    <row r="81" spans="1:22" ht="15.9" customHeight="1" x14ac:dyDescent="0.25">
      <c r="P81" s="38"/>
      <c r="Q81" s="38"/>
      <c r="R81" s="38"/>
      <c r="S81" s="38"/>
      <c r="T81" s="38"/>
      <c r="V81" s="38"/>
    </row>
    <row r="82" spans="1:22" ht="15.9" customHeight="1" thickBot="1" x14ac:dyDescent="0.3">
      <c r="P82" s="39"/>
      <c r="Q82" s="39"/>
      <c r="R82" s="39"/>
      <c r="S82" s="39"/>
      <c r="T82" s="39"/>
      <c r="V82" s="39"/>
    </row>
    <row r="83" spans="1:22" ht="15.9" customHeight="1" x14ac:dyDescent="0.25"/>
    <row r="84" spans="1:22" ht="15.9" customHeight="1" x14ac:dyDescent="0.25">
      <c r="P84"/>
      <c r="Q84"/>
      <c r="R84"/>
      <c r="S84"/>
      <c r="T84"/>
    </row>
    <row r="85" spans="1:22" ht="15.9" customHeight="1" thickBot="1" x14ac:dyDescent="0.3">
      <c r="P85"/>
      <c r="Q85"/>
      <c r="R85"/>
      <c r="S85"/>
      <c r="T85"/>
    </row>
    <row r="86" spans="1:22" ht="15.9" customHeight="1" x14ac:dyDescent="0.25">
      <c r="P86" s="40"/>
      <c r="Q86" s="40"/>
      <c r="R86" s="40"/>
      <c r="S86" s="40"/>
      <c r="T86" s="40"/>
    </row>
    <row r="87" spans="1:22" ht="15.9" customHeight="1" x14ac:dyDescent="0.25">
      <c r="P87" s="38"/>
      <c r="Q87" s="38"/>
      <c r="R87" s="38"/>
      <c r="S87" s="38"/>
      <c r="T87" s="38"/>
    </row>
    <row r="88" spans="1:22" ht="15.9" customHeight="1" x14ac:dyDescent="0.25">
      <c r="A88" s="11"/>
      <c r="B88" s="11"/>
      <c r="C88" s="11"/>
      <c r="D88" s="11"/>
      <c r="E88" s="11"/>
      <c r="F88" s="48"/>
      <c r="G88" s="48"/>
      <c r="H88" s="48"/>
      <c r="I88" s="48"/>
      <c r="J88" s="48"/>
      <c r="K88" s="11"/>
      <c r="P88" s="38"/>
      <c r="Q88" s="38"/>
      <c r="R88" s="38"/>
      <c r="S88" s="38"/>
      <c r="T88" s="38"/>
    </row>
    <row r="89" spans="1:22" ht="15.9" customHeight="1" x14ac:dyDescent="0.25">
      <c r="A89" s="11"/>
      <c r="B89" s="11"/>
      <c r="C89" s="11"/>
      <c r="D89" s="11"/>
      <c r="E89" s="11"/>
      <c r="F89" s="48"/>
      <c r="G89" s="48"/>
      <c r="H89" s="48"/>
      <c r="I89" s="48"/>
      <c r="J89" s="48"/>
      <c r="K89" s="11"/>
      <c r="P89" s="38"/>
      <c r="Q89" s="38"/>
      <c r="R89" s="38"/>
      <c r="S89" s="38"/>
      <c r="T89" s="38"/>
    </row>
    <row r="90" spans="1:22" ht="15.9" customHeight="1" x14ac:dyDescent="0.25">
      <c r="B90" s="11"/>
      <c r="C90" s="11"/>
      <c r="D90" s="11"/>
      <c r="E90" s="11"/>
      <c r="F90" s="48"/>
      <c r="G90" s="48"/>
      <c r="H90" s="48"/>
      <c r="I90" s="48"/>
      <c r="J90" s="48"/>
      <c r="K90" s="11"/>
      <c r="P90" s="38"/>
      <c r="Q90" s="38"/>
      <c r="R90" s="38"/>
      <c r="S90" s="38"/>
      <c r="T90" s="38"/>
    </row>
    <row r="91" spans="1:22" ht="37.5" customHeight="1" x14ac:dyDescent="0.25">
      <c r="A91" s="84" t="s">
        <v>49</v>
      </c>
      <c r="B91" s="84"/>
      <c r="C91" s="84"/>
      <c r="D91" s="84"/>
      <c r="E91" s="84"/>
      <c r="F91" s="84"/>
      <c r="G91" s="84"/>
      <c r="H91" s="84"/>
      <c r="I91" s="84"/>
      <c r="J91" s="84"/>
      <c r="K91" s="84"/>
      <c r="P91" s="38"/>
      <c r="Q91" s="38"/>
      <c r="R91" s="38"/>
      <c r="S91" s="38"/>
      <c r="T91" s="38"/>
    </row>
    <row r="92" spans="1:22" ht="57" customHeight="1" x14ac:dyDescent="0.25">
      <c r="A92" s="86" t="s">
        <v>50</v>
      </c>
      <c r="B92" s="84"/>
      <c r="C92" s="84"/>
      <c r="D92" s="84"/>
      <c r="E92" s="84"/>
      <c r="F92" s="84"/>
      <c r="G92" s="84"/>
      <c r="H92" s="84"/>
      <c r="I92" s="84"/>
      <c r="J92" s="84"/>
      <c r="K92" s="84"/>
      <c r="P92" s="38"/>
      <c r="Q92" s="38"/>
      <c r="R92" s="38"/>
      <c r="S92" s="38"/>
      <c r="T92" s="38"/>
    </row>
    <row r="93" spans="1:22" ht="15.9" customHeight="1" x14ac:dyDescent="0.25">
      <c r="A93" s="11"/>
      <c r="B93" s="11"/>
      <c r="C93" s="11"/>
      <c r="D93" s="11"/>
      <c r="E93" s="11"/>
      <c r="F93" s="48"/>
      <c r="G93" s="48"/>
      <c r="H93" s="48"/>
      <c r="I93" s="48"/>
      <c r="J93" s="48"/>
      <c r="K93" s="11"/>
      <c r="P93" s="38"/>
      <c r="Q93" s="38"/>
      <c r="R93" s="38"/>
      <c r="S93" s="38"/>
      <c r="T93" s="38"/>
    </row>
    <row r="94" spans="1:22" s="25" customFormat="1" ht="15.9" customHeight="1" x14ac:dyDescent="0.25">
      <c r="A94" s="87" t="s">
        <v>18</v>
      </c>
      <c r="B94" s="87"/>
      <c r="C94" s="87"/>
      <c r="D94" s="35"/>
      <c r="K94" s="17"/>
      <c r="L94" s="17"/>
      <c r="M94" s="17"/>
      <c r="N94" s="17"/>
      <c r="P94" s="38"/>
      <c r="Q94" s="38"/>
      <c r="R94" s="38"/>
      <c r="S94" s="38"/>
      <c r="T94" s="38"/>
    </row>
    <row r="95" spans="1:22" s="25" customFormat="1" ht="54.75" customHeight="1" x14ac:dyDescent="0.25">
      <c r="A95" s="87" t="s">
        <v>33</v>
      </c>
      <c r="B95" s="87"/>
      <c r="C95" s="87"/>
      <c r="D95" s="87"/>
      <c r="E95" s="87"/>
      <c r="F95" s="87"/>
      <c r="G95" s="87"/>
      <c r="H95" s="87"/>
      <c r="I95" s="87"/>
      <c r="J95" s="87"/>
      <c r="K95" s="87"/>
      <c r="L95" s="17"/>
      <c r="M95" s="17"/>
      <c r="N95" s="17"/>
      <c r="P95" s="38"/>
      <c r="Q95" s="38"/>
      <c r="R95" s="38"/>
      <c r="S95" s="38"/>
      <c r="T95" s="38"/>
    </row>
    <row r="96" spans="1:22" s="25" customFormat="1" ht="53.25" customHeight="1" thickBot="1" x14ac:dyDescent="0.3">
      <c r="A96" s="85" t="s">
        <v>80</v>
      </c>
      <c r="B96" s="85"/>
      <c r="C96" s="85"/>
      <c r="D96" s="85"/>
      <c r="E96" s="85"/>
      <c r="F96" s="85"/>
      <c r="G96" s="85"/>
      <c r="H96" s="85"/>
      <c r="I96" s="85"/>
      <c r="J96" s="85"/>
      <c r="K96" s="85"/>
      <c r="L96" s="17"/>
      <c r="M96" s="17"/>
      <c r="N96" s="17"/>
      <c r="P96" s="39"/>
      <c r="Q96" s="39"/>
      <c r="R96" s="39"/>
      <c r="S96" s="39"/>
      <c r="T96" s="39"/>
    </row>
    <row r="97" spans="2:14" s="25" customFormat="1" ht="15.9" customHeight="1" x14ac:dyDescent="0.25">
      <c r="K97" s="17"/>
      <c r="L97" s="17"/>
      <c r="M97" s="17"/>
      <c r="N97" s="17"/>
    </row>
    <row r="98" spans="2:14" s="25" customFormat="1" ht="25.5" customHeight="1" x14ac:dyDescent="0.25">
      <c r="B98" s="81" t="s">
        <v>2</v>
      </c>
      <c r="C98" s="81"/>
      <c r="D98" s="17"/>
      <c r="E98" s="81" t="s">
        <v>3</v>
      </c>
      <c r="F98" s="81"/>
      <c r="G98" s="81"/>
      <c r="H98" s="81"/>
      <c r="I98" s="81"/>
      <c r="J98" s="81"/>
      <c r="K98" s="81"/>
      <c r="L98" s="17"/>
      <c r="M98" s="17"/>
      <c r="N98" s="17"/>
    </row>
    <row r="99" spans="2:14" s="25" customFormat="1" ht="38.1" customHeight="1" x14ac:dyDescent="0.25">
      <c r="B99" s="81"/>
      <c r="C99" s="81"/>
      <c r="D99" s="17"/>
      <c r="E99" s="81"/>
      <c r="F99" s="81"/>
      <c r="G99" s="81"/>
      <c r="H99" s="81"/>
      <c r="I99" s="81"/>
      <c r="J99" s="81"/>
      <c r="K99" s="81"/>
      <c r="L99" s="17"/>
      <c r="M99" s="17"/>
      <c r="N99" s="17"/>
    </row>
    <row r="100" spans="2:14" x14ac:dyDescent="0.25">
      <c r="B100" s="27"/>
      <c r="C100" s="27"/>
      <c r="D100" s="27"/>
      <c r="E100" s="27"/>
      <c r="F100" s="27"/>
      <c r="G100" s="27"/>
      <c r="H100" s="27"/>
      <c r="I100" s="27"/>
      <c r="J100" s="27"/>
      <c r="K100" s="27"/>
    </row>
    <row r="101" spans="2:14" x14ac:dyDescent="0.25">
      <c r="B101" s="27"/>
      <c r="C101" s="27"/>
      <c r="D101" s="27"/>
      <c r="E101" s="27"/>
      <c r="F101" s="27"/>
      <c r="G101" s="27"/>
      <c r="H101" s="27"/>
      <c r="I101" s="27"/>
      <c r="J101" s="27"/>
      <c r="K101" s="27"/>
    </row>
  </sheetData>
  <sheetProtection formatCells="0" formatRows="0" insertRows="0" insertHyperlinks="0" deleteRows="0" sort="0" autoFilter="0" pivotTables="0"/>
  <mergeCells count="30">
    <mergeCell ref="B99:C99"/>
    <mergeCell ref="E99:K99"/>
    <mergeCell ref="A69:C69"/>
    <mergeCell ref="A70:C70"/>
    <mergeCell ref="A91:K91"/>
    <mergeCell ref="A96:K96"/>
    <mergeCell ref="B98:C98"/>
    <mergeCell ref="E98:K98"/>
    <mergeCell ref="A92:K92"/>
    <mergeCell ref="A94:C94"/>
    <mergeCell ref="A95:K95"/>
    <mergeCell ref="C9:D9"/>
    <mergeCell ref="A6:B6"/>
    <mergeCell ref="C6:D6"/>
    <mergeCell ref="E6:J6"/>
    <mergeCell ref="E7:J7"/>
    <mergeCell ref="E8:J8"/>
    <mergeCell ref="A7:B7"/>
    <mergeCell ref="C7:D7"/>
    <mergeCell ref="A8:B8"/>
    <mergeCell ref="C8:D8"/>
    <mergeCell ref="A9:B9"/>
    <mergeCell ref="E9:J9"/>
    <mergeCell ref="A1:K1"/>
    <mergeCell ref="A2:K2"/>
    <mergeCell ref="A4:B4"/>
    <mergeCell ref="C4:K4"/>
    <mergeCell ref="A5:B5"/>
    <mergeCell ref="C5:D5"/>
    <mergeCell ref="E5:J5"/>
  </mergeCells>
  <conditionalFormatting sqref="C39:C40">
    <cfRule type="expression" dxfId="755" priority="169">
      <formula>C39&lt;=$I$5</formula>
    </cfRule>
    <cfRule type="expression" dxfId="754" priority="170">
      <formula>AND(C39&gt;$I$5,C39&lt;=$I$6)</formula>
    </cfRule>
    <cfRule type="expression" dxfId="753" priority="171">
      <formula>AND(C39&gt;$I$6,C39&lt;=$I$4)</formula>
    </cfRule>
    <cfRule type="expression" dxfId="752" priority="172">
      <formula>C39&gt;$I$4</formula>
    </cfRule>
  </conditionalFormatting>
  <conditionalFormatting sqref="D39:D40">
    <cfRule type="expression" dxfId="751" priority="165">
      <formula>D39&lt;=$I$5</formula>
    </cfRule>
    <cfRule type="expression" dxfId="750" priority="166">
      <formula>AND(D39&gt;$I$5,D39&lt;=$I$6)</formula>
    </cfRule>
    <cfRule type="expression" dxfId="749" priority="167">
      <formula>AND(D39&gt;$I$6,D39&lt;=$I$4)</formula>
    </cfRule>
    <cfRule type="expression" dxfId="748" priority="168">
      <formula>D39&gt;$I$4</formula>
    </cfRule>
  </conditionalFormatting>
  <conditionalFormatting sqref="E39:E40">
    <cfRule type="expression" dxfId="747" priority="161">
      <formula>E39&lt;=$I$5</formula>
    </cfRule>
    <cfRule type="expression" dxfId="746" priority="162">
      <formula>AND(E39&gt;$I$5,E39&lt;=$I$6)</formula>
    </cfRule>
    <cfRule type="expression" dxfId="745" priority="163">
      <formula>AND(E39&gt;$I$6,E39&lt;=$I$4)</formula>
    </cfRule>
    <cfRule type="expression" dxfId="744" priority="164">
      <formula>E39&gt;$I$4</formula>
    </cfRule>
  </conditionalFormatting>
  <conditionalFormatting sqref="C41:C42">
    <cfRule type="expression" dxfId="743" priority="157">
      <formula>C41&lt;=$G$5</formula>
    </cfRule>
    <cfRule type="expression" dxfId="742" priority="158">
      <formula>AND(C41&gt;$G$5,C41&lt;=$G$6)</formula>
    </cfRule>
    <cfRule type="expression" dxfId="741" priority="159">
      <formula>AND(C41&gt;$G$6,C41&lt;=$G$4)</formula>
    </cfRule>
    <cfRule type="expression" dxfId="740" priority="160">
      <formula>C41&gt;$G$4</formula>
    </cfRule>
  </conditionalFormatting>
  <conditionalFormatting sqref="D41:D42">
    <cfRule type="expression" dxfId="739" priority="153">
      <formula>D41&lt;=$G$5</formula>
    </cfRule>
    <cfRule type="expression" dxfId="738" priority="154">
      <formula>AND(D41&gt;$G$5,D41&lt;=$G$6)</formula>
    </cfRule>
    <cfRule type="expression" dxfId="737" priority="155">
      <formula>AND(D41&gt;$G$6,D41&lt;=$G$4)</formula>
    </cfRule>
    <cfRule type="expression" dxfId="736" priority="156">
      <formula>D41&gt;$G$4</formula>
    </cfRule>
  </conditionalFormatting>
  <conditionalFormatting sqref="E41:E42">
    <cfRule type="expression" dxfId="735" priority="149">
      <formula>E41&lt;=$G$5</formula>
    </cfRule>
    <cfRule type="expression" dxfId="734" priority="150">
      <formula>AND(E41&gt;$G$5,E41&lt;=$G$6)</formula>
    </cfRule>
    <cfRule type="expression" dxfId="733" priority="151">
      <formula>AND(E41&gt;$G$6,E41&lt;=$G$4)</formula>
    </cfRule>
    <cfRule type="expression" dxfId="732" priority="152">
      <formula>E41&gt;$G$4</formula>
    </cfRule>
  </conditionalFormatting>
  <conditionalFormatting sqref="C43:C44">
    <cfRule type="expression" dxfId="731" priority="145">
      <formula>C43&lt;=$G$5</formula>
    </cfRule>
    <cfRule type="expression" dxfId="730" priority="146">
      <formula>AND(C43&gt;$G$5,C43&lt;=$G$6)</formula>
    </cfRule>
    <cfRule type="expression" dxfId="729" priority="147">
      <formula>AND(C43&gt;$G$6,C43&lt;=$G$4)</formula>
    </cfRule>
    <cfRule type="expression" dxfId="728" priority="148">
      <formula>C43&gt;$G$4</formula>
    </cfRule>
  </conditionalFormatting>
  <conditionalFormatting sqref="D43:D44">
    <cfRule type="expression" dxfId="727" priority="141">
      <formula>D43&lt;=$G$5</formula>
    </cfRule>
    <cfRule type="expression" dxfId="726" priority="142">
      <formula>AND(D43&gt;$G$5,D43&lt;=$G$6)</formula>
    </cfRule>
    <cfRule type="expression" dxfId="725" priority="143">
      <formula>AND(D43&gt;$G$6,D43&lt;=$G$4)</formula>
    </cfRule>
    <cfRule type="expression" dxfId="724" priority="144">
      <formula>D43&gt;$G$4</formula>
    </cfRule>
  </conditionalFormatting>
  <conditionalFormatting sqref="E43:E44">
    <cfRule type="expression" dxfId="723" priority="137">
      <formula>E43&lt;=$G$5</formula>
    </cfRule>
    <cfRule type="expression" dxfId="722" priority="138">
      <formula>AND(E43&gt;$G$5,E43&lt;=$G$6)</formula>
    </cfRule>
    <cfRule type="expression" dxfId="721" priority="139">
      <formula>AND(E43&gt;$G$6,E43&lt;=$G$4)</formula>
    </cfRule>
    <cfRule type="expression" dxfId="720" priority="140">
      <formula>E43&gt;$G$4</formula>
    </cfRule>
  </conditionalFormatting>
  <conditionalFormatting sqref="C45">
    <cfRule type="expression" dxfId="719" priority="133">
      <formula>C45&lt;=$G$5</formula>
    </cfRule>
    <cfRule type="expression" dxfId="718" priority="134">
      <formula>AND(C45&gt;$G$5,C45&lt;=$G$6)</formula>
    </cfRule>
    <cfRule type="expression" dxfId="717" priority="135">
      <formula>AND(C45&gt;$G$6,C45&lt;=$G$4)</formula>
    </cfRule>
    <cfRule type="expression" dxfId="716" priority="136">
      <formula>C45&gt;$G$4</formula>
    </cfRule>
  </conditionalFormatting>
  <conditionalFormatting sqref="C46">
    <cfRule type="expression" dxfId="715" priority="129">
      <formula>C46&lt;=$G$5</formula>
    </cfRule>
    <cfRule type="expression" dxfId="714" priority="130">
      <formula>AND(C46&gt;$G$5,C46&lt;=$G$6)</formula>
    </cfRule>
    <cfRule type="expression" dxfId="713" priority="131">
      <formula>AND(C46&gt;$G$6,C46&lt;=$G$4)</formula>
    </cfRule>
    <cfRule type="expression" dxfId="712" priority="132">
      <formula>C46&gt;$G$4</formula>
    </cfRule>
  </conditionalFormatting>
  <conditionalFormatting sqref="D45">
    <cfRule type="expression" dxfId="711" priority="125">
      <formula>D45&lt;=$G$5</formula>
    </cfRule>
    <cfRule type="expression" dxfId="710" priority="126">
      <formula>AND(D45&gt;$G$5,D45&lt;=$G$6)</formula>
    </cfRule>
    <cfRule type="expression" dxfId="709" priority="127">
      <formula>AND(D45&gt;$G$6,D45&lt;=$G$4)</formula>
    </cfRule>
    <cfRule type="expression" dxfId="708" priority="128">
      <formula>D45&gt;$G$4</formula>
    </cfRule>
  </conditionalFormatting>
  <conditionalFormatting sqref="D46">
    <cfRule type="expression" dxfId="707" priority="121">
      <formula>D46&lt;=$G$5</formula>
    </cfRule>
    <cfRule type="expression" dxfId="706" priority="122">
      <formula>AND(D46&gt;$G$5,D46&lt;=$G$6)</formula>
    </cfRule>
    <cfRule type="expression" dxfId="705" priority="123">
      <formula>AND(D46&gt;$G$6,D46&lt;=$G$4)</formula>
    </cfRule>
    <cfRule type="expression" dxfId="704" priority="124">
      <formula>D46&gt;$G$4</formula>
    </cfRule>
  </conditionalFormatting>
  <conditionalFormatting sqref="E45">
    <cfRule type="expression" dxfId="703" priority="117">
      <formula>E45&lt;=$G$5</formula>
    </cfRule>
    <cfRule type="expression" dxfId="702" priority="118">
      <formula>AND(E45&gt;$G$5,E45&lt;=$G$6)</formula>
    </cfRule>
    <cfRule type="expression" dxfId="701" priority="119">
      <formula>AND(E45&gt;$G$6,E45&lt;=$G$4)</formula>
    </cfRule>
    <cfRule type="expression" dxfId="700" priority="120">
      <formula>E45&gt;$G$4</formula>
    </cfRule>
  </conditionalFormatting>
  <conditionalFormatting sqref="E46">
    <cfRule type="expression" dxfId="699" priority="113">
      <formula>E46&lt;=$G$5</formula>
    </cfRule>
    <cfRule type="expression" dxfId="698" priority="114">
      <formula>AND(E46&gt;$G$5,E46&lt;=$G$6)</formula>
    </cfRule>
    <cfRule type="expression" dxfId="697" priority="115">
      <formula>AND(E46&gt;$G$6,E46&lt;=$G$4)</formula>
    </cfRule>
    <cfRule type="expression" dxfId="696" priority="116">
      <formula>E46&gt;$G$4</formula>
    </cfRule>
  </conditionalFormatting>
  <conditionalFormatting sqref="C47">
    <cfRule type="expression" dxfId="695" priority="109">
      <formula>C47&lt;=$G$5</formula>
    </cfRule>
    <cfRule type="expression" dxfId="694" priority="110">
      <formula>AND(C47&gt;$G$5,C47&lt;=$G$6)</formula>
    </cfRule>
    <cfRule type="expression" dxfId="693" priority="111">
      <formula>AND(C47&gt;$G$6,C47&lt;=$G$4)</formula>
    </cfRule>
    <cfRule type="expression" dxfId="692" priority="112">
      <formula>C47&gt;$G$4</formula>
    </cfRule>
  </conditionalFormatting>
  <conditionalFormatting sqref="C48">
    <cfRule type="expression" dxfId="691" priority="105">
      <formula>C48&lt;=$G$5</formula>
    </cfRule>
    <cfRule type="expression" dxfId="690" priority="106">
      <formula>AND(C48&gt;$G$5,C48&lt;=$G$6)</formula>
    </cfRule>
    <cfRule type="expression" dxfId="689" priority="107">
      <formula>AND(C48&gt;$G$6,C48&lt;=$G$4)</formula>
    </cfRule>
    <cfRule type="expression" dxfId="688" priority="108">
      <formula>C48&gt;$G$4</formula>
    </cfRule>
  </conditionalFormatting>
  <conditionalFormatting sqref="D47">
    <cfRule type="expression" dxfId="687" priority="101">
      <formula>D47&lt;=$G$5</formula>
    </cfRule>
    <cfRule type="expression" dxfId="686" priority="102">
      <formula>AND(D47&gt;$G$5,D47&lt;=$G$6)</formula>
    </cfRule>
    <cfRule type="expression" dxfId="685" priority="103">
      <formula>AND(D47&gt;$G$6,D47&lt;=$G$4)</formula>
    </cfRule>
    <cfRule type="expression" dxfId="684" priority="104">
      <formula>D47&gt;$G$4</formula>
    </cfRule>
  </conditionalFormatting>
  <conditionalFormatting sqref="D48">
    <cfRule type="expression" dxfId="683" priority="97">
      <formula>D48&lt;=$G$5</formula>
    </cfRule>
    <cfRule type="expression" dxfId="682" priority="98">
      <formula>AND(D48&gt;$G$5,D48&lt;=$G$6)</formula>
    </cfRule>
    <cfRule type="expression" dxfId="681" priority="99">
      <formula>AND(D48&gt;$G$6,D48&lt;=$G$4)</formula>
    </cfRule>
    <cfRule type="expression" dxfId="680" priority="100">
      <formula>D48&gt;$G$4</formula>
    </cfRule>
  </conditionalFormatting>
  <conditionalFormatting sqref="E47">
    <cfRule type="expression" dxfId="679" priority="93">
      <formula>E47&lt;=$G$5</formula>
    </cfRule>
    <cfRule type="expression" dxfId="678" priority="94">
      <formula>AND(E47&gt;$G$5,E47&lt;=$G$6)</formula>
    </cfRule>
    <cfRule type="expression" dxfId="677" priority="95">
      <formula>AND(E47&gt;$G$6,E47&lt;=$G$4)</formula>
    </cfRule>
    <cfRule type="expression" dxfId="676" priority="96">
      <formula>E47&gt;$G$4</formula>
    </cfRule>
  </conditionalFormatting>
  <conditionalFormatting sqref="E48">
    <cfRule type="expression" dxfId="675" priority="89">
      <formula>E48&lt;=$G$5</formula>
    </cfRule>
    <cfRule type="expression" dxfId="674" priority="90">
      <formula>AND(E48&gt;$G$5,E48&lt;=$G$6)</formula>
    </cfRule>
    <cfRule type="expression" dxfId="673" priority="91">
      <formula>AND(E48&gt;$G$6,E48&lt;=$G$4)</formula>
    </cfRule>
    <cfRule type="expression" dxfId="672" priority="92">
      <formula>E48&gt;$G$4</formula>
    </cfRule>
  </conditionalFormatting>
  <conditionalFormatting sqref="C49">
    <cfRule type="expression" dxfId="671" priority="85">
      <formula>C49&lt;=$G$5</formula>
    </cfRule>
    <cfRule type="expression" dxfId="670" priority="86">
      <formula>AND(C49&gt;$G$5,C49&lt;=$G$6)</formula>
    </cfRule>
    <cfRule type="expression" dxfId="669" priority="87">
      <formula>AND(C49&gt;$G$6,C49&lt;=$G$4)</formula>
    </cfRule>
    <cfRule type="expression" dxfId="668" priority="88">
      <formula>C49&gt;$G$4</formula>
    </cfRule>
  </conditionalFormatting>
  <conditionalFormatting sqref="C50">
    <cfRule type="expression" dxfId="667" priority="81">
      <formula>C50&lt;=$G$5</formula>
    </cfRule>
    <cfRule type="expression" dxfId="666" priority="82">
      <formula>AND(C50&gt;$G$5,C50&lt;=$G$6)</formula>
    </cfRule>
    <cfRule type="expression" dxfId="665" priority="83">
      <formula>AND(C50&gt;$G$6,C50&lt;=$G$4)</formula>
    </cfRule>
    <cfRule type="expression" dxfId="664" priority="84">
      <formula>C50&gt;$G$4</formula>
    </cfRule>
  </conditionalFormatting>
  <conditionalFormatting sqref="D49">
    <cfRule type="expression" dxfId="663" priority="77">
      <formula>D49&lt;=$G$5</formula>
    </cfRule>
    <cfRule type="expression" dxfId="662" priority="78">
      <formula>AND(D49&gt;$G$5,D49&lt;=$G$6)</formula>
    </cfRule>
    <cfRule type="expression" dxfId="661" priority="79">
      <formula>AND(D49&gt;$G$6,D49&lt;=$G$4)</formula>
    </cfRule>
    <cfRule type="expression" dxfId="660" priority="80">
      <formula>D49&gt;$G$4</formula>
    </cfRule>
  </conditionalFormatting>
  <conditionalFormatting sqref="D50">
    <cfRule type="expression" dxfId="659" priority="73">
      <formula>D50&lt;=$G$5</formula>
    </cfRule>
    <cfRule type="expression" dxfId="658" priority="74">
      <formula>AND(D50&gt;$G$5,D50&lt;=$G$6)</formula>
    </cfRule>
    <cfRule type="expression" dxfId="657" priority="75">
      <formula>AND(D50&gt;$G$6,D50&lt;=$G$4)</formula>
    </cfRule>
    <cfRule type="expression" dxfId="656" priority="76">
      <formula>D50&gt;$G$4</formula>
    </cfRule>
  </conditionalFormatting>
  <conditionalFormatting sqref="E49">
    <cfRule type="expression" dxfId="655" priority="69">
      <formula>E49&lt;=$G$5</formula>
    </cfRule>
    <cfRule type="expression" dxfId="654" priority="70">
      <formula>AND(E49&gt;$G$5,E49&lt;=$G$6)</formula>
    </cfRule>
    <cfRule type="expression" dxfId="653" priority="71">
      <formula>AND(E49&gt;$G$6,E49&lt;=$G$4)</formula>
    </cfRule>
    <cfRule type="expression" dxfId="652" priority="72">
      <formula>E49&gt;$G$4</formula>
    </cfRule>
  </conditionalFormatting>
  <conditionalFormatting sqref="E50">
    <cfRule type="expression" dxfId="651" priority="65">
      <formula>E50&lt;=$G$5</formula>
    </cfRule>
    <cfRule type="expression" dxfId="650" priority="66">
      <formula>AND(E50&gt;$G$5,E50&lt;=$G$6)</formula>
    </cfRule>
    <cfRule type="expression" dxfId="649" priority="67">
      <formula>AND(E50&gt;$G$6,E50&lt;=$G$4)</formula>
    </cfRule>
    <cfRule type="expression" dxfId="648" priority="68">
      <formula>E50&gt;$G$4</formula>
    </cfRule>
  </conditionalFormatting>
  <conditionalFormatting sqref="C51">
    <cfRule type="expression" dxfId="647" priority="61">
      <formula>C51&lt;=$G$5</formula>
    </cfRule>
    <cfRule type="expression" dxfId="646" priority="62">
      <formula>AND(C51&gt;$G$5,C51&lt;=$G$6)</formula>
    </cfRule>
    <cfRule type="expression" dxfId="645" priority="63">
      <formula>AND(C51&gt;$G$6,C51&lt;=$G$4)</formula>
    </cfRule>
    <cfRule type="expression" dxfId="644" priority="64">
      <formula>C51&gt;$G$4</formula>
    </cfRule>
  </conditionalFormatting>
  <conditionalFormatting sqref="C52">
    <cfRule type="expression" dxfId="643" priority="57">
      <formula>C52&lt;=$G$5</formula>
    </cfRule>
    <cfRule type="expression" dxfId="642" priority="58">
      <formula>AND(C52&gt;$G$5,C52&lt;=$G$6)</formula>
    </cfRule>
    <cfRule type="expression" dxfId="641" priority="59">
      <formula>AND(C52&gt;$G$6,C52&lt;=$G$4)</formula>
    </cfRule>
    <cfRule type="expression" dxfId="640" priority="60">
      <formula>C52&gt;$G$4</formula>
    </cfRule>
  </conditionalFormatting>
  <conditionalFormatting sqref="D51">
    <cfRule type="expression" dxfId="639" priority="53">
      <formula>D51&lt;=$G$5</formula>
    </cfRule>
    <cfRule type="expression" dxfId="638" priority="54">
      <formula>AND(D51&gt;$G$5,D51&lt;=$G$6)</formula>
    </cfRule>
    <cfRule type="expression" dxfId="637" priority="55">
      <formula>AND(D51&gt;$G$6,D51&lt;=$G$4)</formula>
    </cfRule>
    <cfRule type="expression" dxfId="636" priority="56">
      <formula>D51&gt;$G$4</formula>
    </cfRule>
  </conditionalFormatting>
  <conditionalFormatting sqref="D52">
    <cfRule type="expression" dxfId="635" priority="49">
      <formula>D52&lt;=$G$5</formula>
    </cfRule>
    <cfRule type="expression" dxfId="634" priority="50">
      <formula>AND(D52&gt;$G$5,D52&lt;=$G$6)</formula>
    </cfRule>
    <cfRule type="expression" dxfId="633" priority="51">
      <formula>AND(D52&gt;$G$6,D52&lt;=$G$4)</formula>
    </cfRule>
    <cfRule type="expression" dxfId="632" priority="52">
      <formula>D52&gt;$G$4</formula>
    </cfRule>
  </conditionalFormatting>
  <conditionalFormatting sqref="E51">
    <cfRule type="expression" dxfId="631" priority="45">
      <formula>E51&lt;=$G$5</formula>
    </cfRule>
    <cfRule type="expression" dxfId="630" priority="46">
      <formula>AND(E51&gt;$G$5,E51&lt;=$G$6)</formula>
    </cfRule>
    <cfRule type="expression" dxfId="629" priority="47">
      <formula>AND(E51&gt;$G$6,E51&lt;=$G$4)</formula>
    </cfRule>
    <cfRule type="expression" dxfId="628" priority="48">
      <formula>E51&gt;$G$4</formula>
    </cfRule>
  </conditionalFormatting>
  <conditionalFormatting sqref="E52">
    <cfRule type="expression" dxfId="627" priority="41">
      <formula>E52&lt;=$G$5</formula>
    </cfRule>
    <cfRule type="expression" dxfId="626" priority="42">
      <formula>AND(E52&gt;$G$5,E52&lt;=$G$6)</formula>
    </cfRule>
    <cfRule type="expression" dxfId="625" priority="43">
      <formula>AND(E52&gt;$G$6,E52&lt;=$G$4)</formula>
    </cfRule>
    <cfRule type="expression" dxfId="624" priority="44">
      <formula>E52&gt;$G$4</formula>
    </cfRule>
  </conditionalFormatting>
  <conditionalFormatting sqref="C53">
    <cfRule type="expression" dxfId="623" priority="37">
      <formula>C53&lt;=$G$5</formula>
    </cfRule>
    <cfRule type="expression" dxfId="622" priority="38">
      <formula>AND(C53&gt;$G$5,C53&lt;=$G$6)</formula>
    </cfRule>
    <cfRule type="expression" dxfId="621" priority="39">
      <formula>AND(C53&gt;$G$6,C53&lt;=$G$4)</formula>
    </cfRule>
    <cfRule type="expression" dxfId="620" priority="40">
      <formula>C53&gt;$G$4</formula>
    </cfRule>
  </conditionalFormatting>
  <conditionalFormatting sqref="C54">
    <cfRule type="expression" dxfId="619" priority="33">
      <formula>C54&lt;=$G$5</formula>
    </cfRule>
    <cfRule type="expression" dxfId="618" priority="34">
      <formula>AND(C54&gt;$G$5,C54&lt;=$G$6)</formula>
    </cfRule>
    <cfRule type="expression" dxfId="617" priority="35">
      <formula>AND(C54&gt;$G$6,C54&lt;=$G$4)</formula>
    </cfRule>
    <cfRule type="expression" dxfId="616" priority="36">
      <formula>C54&gt;$G$4</formula>
    </cfRule>
  </conditionalFormatting>
  <conditionalFormatting sqref="C55">
    <cfRule type="expression" dxfId="615" priority="29">
      <formula>C55&lt;=$I$5</formula>
    </cfRule>
    <cfRule type="expression" dxfId="614" priority="30">
      <formula>AND(C55&gt;$I$5,C55&lt;=$I$6)</formula>
    </cfRule>
    <cfRule type="expression" dxfId="613" priority="31">
      <formula>AND(C55&gt;$I$6,C55&lt;=$I$4)</formula>
    </cfRule>
    <cfRule type="expression" dxfId="612" priority="32">
      <formula>C55&gt;$I$4</formula>
    </cfRule>
  </conditionalFormatting>
  <conditionalFormatting sqref="D53">
    <cfRule type="expression" dxfId="611" priority="25">
      <formula>D53&lt;=$G$5</formula>
    </cfRule>
    <cfRule type="expression" dxfId="610" priority="26">
      <formula>AND(D53&gt;$G$5,D53&lt;=$G$6)</formula>
    </cfRule>
    <cfRule type="expression" dxfId="609" priority="27">
      <formula>AND(D53&gt;$G$6,D53&lt;=$G$4)</formula>
    </cfRule>
    <cfRule type="expression" dxfId="608" priority="28">
      <formula>D53&gt;$G$4</formula>
    </cfRule>
  </conditionalFormatting>
  <conditionalFormatting sqref="D54">
    <cfRule type="expression" dxfId="607" priority="21">
      <formula>D54&lt;=$G$5</formula>
    </cfRule>
    <cfRule type="expression" dxfId="606" priority="22">
      <formula>AND(D54&gt;$G$5,D54&lt;=$G$6)</formula>
    </cfRule>
    <cfRule type="expression" dxfId="605" priority="23">
      <formula>AND(D54&gt;$G$6,D54&lt;=$G$4)</formula>
    </cfRule>
    <cfRule type="expression" dxfId="604" priority="24">
      <formula>D54&gt;$G$4</formula>
    </cfRule>
  </conditionalFormatting>
  <conditionalFormatting sqref="D55">
    <cfRule type="expression" dxfId="603" priority="17">
      <formula>D55&lt;=$I$5</formula>
    </cfRule>
    <cfRule type="expression" dxfId="602" priority="18">
      <formula>AND(D55&gt;$I$5,D55&lt;=$I$6)</formula>
    </cfRule>
    <cfRule type="expression" dxfId="601" priority="19">
      <formula>AND(D55&gt;$I$6,D55&lt;=$I$4)</formula>
    </cfRule>
    <cfRule type="expression" dxfId="600" priority="20">
      <formula>D55&gt;$I$4</formula>
    </cfRule>
  </conditionalFormatting>
  <conditionalFormatting sqref="E53">
    <cfRule type="expression" dxfId="599" priority="13">
      <formula>E53&lt;=$G$5</formula>
    </cfRule>
    <cfRule type="expression" dxfId="598" priority="14">
      <formula>AND(E53&gt;$G$5,E53&lt;=$G$6)</formula>
    </cfRule>
    <cfRule type="expression" dxfId="597" priority="15">
      <formula>AND(E53&gt;$G$6,E53&lt;=$G$4)</formula>
    </cfRule>
    <cfRule type="expression" dxfId="596" priority="16">
      <formula>E53&gt;$G$4</formula>
    </cfRule>
  </conditionalFormatting>
  <conditionalFormatting sqref="E54">
    <cfRule type="expression" dxfId="595" priority="9">
      <formula>E54&lt;=$G$5</formula>
    </cfRule>
    <cfRule type="expression" dxfId="594" priority="10">
      <formula>AND(E54&gt;$G$5,E54&lt;=$G$6)</formula>
    </cfRule>
    <cfRule type="expression" dxfId="593" priority="11">
      <formula>AND(E54&gt;$G$6,E54&lt;=$G$4)</formula>
    </cfRule>
    <cfRule type="expression" dxfId="592" priority="12">
      <formula>E54&gt;$G$4</formula>
    </cfRule>
  </conditionalFormatting>
  <conditionalFormatting sqref="E55">
    <cfRule type="expression" dxfId="591" priority="5">
      <formula>E55&lt;=$I$5</formula>
    </cfRule>
    <cfRule type="expression" dxfId="590" priority="6">
      <formula>AND(E55&gt;$I$5,E55&lt;=$I$6)</formula>
    </cfRule>
    <cfRule type="expression" dxfId="589" priority="7">
      <formula>AND(E55&gt;$I$6,E55&lt;=$I$4)</formula>
    </cfRule>
    <cfRule type="expression" dxfId="588" priority="8">
      <formula>E55&gt;$I$4</formula>
    </cfRule>
  </conditionalFormatting>
  <conditionalFormatting sqref="B56:E63">
    <cfRule type="expression" dxfId="587" priority="1">
      <formula>B56&lt;=$B$6</formula>
    </cfRule>
    <cfRule type="expression" dxfId="586" priority="2">
      <formula>AND(B56&gt;$B$6,B56&lt;=$B$7)</formula>
    </cfRule>
    <cfRule type="expression" dxfId="585" priority="3">
      <formula>AND(B56&gt;$B$7,B56&lt;=$B$5)</formula>
    </cfRule>
    <cfRule type="expression" dxfId="584" priority="4">
      <formula>B56&gt;$B$5</formula>
    </cfRule>
  </conditionalFormatting>
  <pageMargins left="0.3" right="0.1" top="0.2" bottom="0.3" header="0.1" footer="0.2"/>
  <pageSetup paperSize="9" orientation="portrait" r:id="rId1"/>
  <headerFooter>
    <oddFooter>&amp;L&amp;"Arial,Bold"&amp;12Ref. No.: 020025.04/01 &amp;R&amp;12Page &amp;P / &amp;N</oddFooter>
  </headerFooter>
  <rowBreaks count="1" manualBreakCount="1">
    <brk id="75" max="15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1"/>
  <sheetViews>
    <sheetView view="pageBreakPreview" topLeftCell="A74" zoomScale="80" zoomScaleNormal="100" zoomScaleSheetLayoutView="80" workbookViewId="0">
      <selection activeCell="A96" sqref="A96:J96"/>
    </sheetView>
  </sheetViews>
  <sheetFormatPr defaultColWidth="9.109375" defaultRowHeight="13.2" x14ac:dyDescent="0.25"/>
  <cols>
    <col min="1" max="1" width="6.5546875" style="13" customWidth="1"/>
    <col min="2" max="2" width="13.6640625" style="8" customWidth="1"/>
    <col min="3" max="5" width="10.6640625" style="8" customWidth="1"/>
    <col min="6" max="9" width="10.6640625" style="8" hidden="1" customWidth="1"/>
    <col min="10" max="10" width="10.6640625" style="8" customWidth="1"/>
    <col min="11" max="11" width="4.109375" style="11" customWidth="1"/>
    <col min="12" max="13" width="6.6640625" style="11" customWidth="1"/>
    <col min="14" max="14" width="3.6640625" style="8" customWidth="1"/>
    <col min="15" max="16384" width="9.109375" style="8"/>
  </cols>
  <sheetData>
    <row r="1" spans="1:13" s="3" customFormat="1" ht="33.75" customHeight="1" x14ac:dyDescent="0.25">
      <c r="A1" s="72" t="s">
        <v>0</v>
      </c>
      <c r="B1" s="72"/>
      <c r="C1" s="72"/>
      <c r="D1" s="72"/>
      <c r="E1" s="72"/>
      <c r="F1" s="72"/>
      <c r="G1" s="72"/>
      <c r="H1" s="72"/>
      <c r="I1" s="72"/>
      <c r="J1" s="72"/>
      <c r="K1" s="20"/>
      <c r="L1" s="6"/>
      <c r="M1" s="6"/>
    </row>
    <row r="2" spans="1:13" s="3" customFormat="1" ht="30.75" customHeight="1" x14ac:dyDescent="0.25">
      <c r="A2" s="73" t="s">
        <v>51</v>
      </c>
      <c r="B2" s="73"/>
      <c r="C2" s="73"/>
      <c r="D2" s="73"/>
      <c r="E2" s="73"/>
      <c r="F2" s="73"/>
      <c r="G2" s="73"/>
      <c r="H2" s="73"/>
      <c r="I2" s="73"/>
      <c r="J2" s="73"/>
      <c r="K2" s="21"/>
      <c r="L2" s="6"/>
      <c r="M2" s="6"/>
    </row>
    <row r="3" spans="1:13" s="3" customFormat="1" ht="6" customHeight="1" x14ac:dyDescent="0.25">
      <c r="A3" s="4"/>
      <c r="B3" s="4"/>
      <c r="C3" s="4"/>
      <c r="D3" s="4"/>
      <c r="E3" s="4"/>
      <c r="F3" s="4"/>
      <c r="G3" s="4"/>
      <c r="H3" s="4"/>
      <c r="I3" s="4"/>
      <c r="J3" s="26"/>
      <c r="K3" s="21"/>
      <c r="L3" s="5"/>
      <c r="M3" s="6"/>
    </row>
    <row r="4" spans="1:13" s="3" customFormat="1" ht="27" customHeight="1" x14ac:dyDescent="0.25">
      <c r="A4" s="74" t="s">
        <v>19</v>
      </c>
      <c r="B4" s="74"/>
      <c r="C4" s="75" t="s">
        <v>21</v>
      </c>
      <c r="D4" s="75"/>
      <c r="E4" s="75"/>
      <c r="F4" s="75"/>
      <c r="G4" s="75"/>
      <c r="H4" s="75"/>
      <c r="I4" s="75"/>
      <c r="J4" s="75"/>
      <c r="K4" s="14"/>
      <c r="L4" s="6"/>
      <c r="M4" s="6"/>
    </row>
    <row r="5" spans="1:13" s="3" customFormat="1" ht="27" customHeight="1" x14ac:dyDescent="0.25">
      <c r="A5" s="76" t="s">
        <v>4</v>
      </c>
      <c r="B5" s="77"/>
      <c r="C5" s="78" t="s">
        <v>22</v>
      </c>
      <c r="D5" s="78"/>
      <c r="E5" s="79" t="s">
        <v>1</v>
      </c>
      <c r="F5" s="79"/>
      <c r="G5" s="47"/>
      <c r="H5" s="47"/>
      <c r="I5" s="47"/>
      <c r="J5" s="44" t="str">
        <f>'Gowning room 1 (11075)'!K5</f>
        <v>02/01/17 - 31/12/17</v>
      </c>
      <c r="K5" s="18"/>
      <c r="L5" s="6"/>
      <c r="M5" s="6"/>
    </row>
    <row r="6" spans="1:13" s="3" customFormat="1" ht="29.25" customHeight="1" x14ac:dyDescent="0.25">
      <c r="A6" s="76" t="s">
        <v>5</v>
      </c>
      <c r="B6" s="77"/>
      <c r="C6" s="79" t="s">
        <v>29</v>
      </c>
      <c r="D6" s="79"/>
      <c r="E6" s="79" t="s">
        <v>8</v>
      </c>
      <c r="F6" s="79"/>
      <c r="G6" s="47"/>
      <c r="H6" s="47"/>
      <c r="I6" s="47"/>
      <c r="J6" s="36">
        <v>11078</v>
      </c>
      <c r="K6" s="5"/>
      <c r="L6" s="6"/>
      <c r="M6" s="6"/>
    </row>
    <row r="7" spans="1:13" s="3" customFormat="1" ht="27" customHeight="1" x14ac:dyDescent="0.25">
      <c r="A7" s="76" t="s">
        <v>6</v>
      </c>
      <c r="B7" s="77"/>
      <c r="C7" s="78" t="s">
        <v>26</v>
      </c>
      <c r="D7" s="78"/>
      <c r="E7" s="79" t="s">
        <v>9</v>
      </c>
      <c r="F7" s="79"/>
      <c r="G7" s="47"/>
      <c r="H7" s="47"/>
      <c r="I7" s="47"/>
      <c r="J7" s="43" t="s">
        <v>58</v>
      </c>
      <c r="K7" s="5"/>
      <c r="L7" s="6"/>
      <c r="M7" s="6"/>
    </row>
    <row r="8" spans="1:13" s="3" customFormat="1" ht="27" customHeight="1" x14ac:dyDescent="0.25">
      <c r="A8" s="74" t="s">
        <v>7</v>
      </c>
      <c r="B8" s="74"/>
      <c r="C8" s="78" t="s">
        <v>25</v>
      </c>
      <c r="D8" s="78"/>
      <c r="E8" s="79" t="s">
        <v>10</v>
      </c>
      <c r="F8" s="79"/>
      <c r="G8" s="47"/>
      <c r="H8" s="47"/>
      <c r="I8" s="47"/>
      <c r="J8" s="36">
        <v>3</v>
      </c>
      <c r="K8" s="5"/>
      <c r="L8" s="6"/>
      <c r="M8" s="6"/>
    </row>
    <row r="9" spans="1:13" s="3" customFormat="1" ht="27" customHeight="1" x14ac:dyDescent="0.25">
      <c r="A9" s="76" t="s">
        <v>76</v>
      </c>
      <c r="B9" s="77"/>
      <c r="C9" s="80">
        <f>'Gowning room 1 (11075)'!C9:D9</f>
        <v>7</v>
      </c>
      <c r="D9" s="80"/>
      <c r="E9" s="79" t="s">
        <v>77</v>
      </c>
      <c r="F9" s="79"/>
      <c r="G9" s="47"/>
      <c r="H9" s="47"/>
      <c r="I9" s="47"/>
      <c r="J9" s="37">
        <f>'Gowning room 1 (11075)'!K9</f>
        <v>13</v>
      </c>
      <c r="K9" s="19"/>
      <c r="L9" s="6"/>
      <c r="M9" s="6"/>
    </row>
    <row r="10" spans="1:13" s="3" customFormat="1" ht="6.75" customHeight="1" x14ac:dyDescent="0.25">
      <c r="A10" s="6"/>
      <c r="B10" s="6"/>
      <c r="C10" s="6"/>
      <c r="D10" s="6"/>
      <c r="E10" s="6"/>
      <c r="F10" s="6"/>
      <c r="G10" s="6"/>
      <c r="H10" s="6"/>
      <c r="I10" s="6"/>
      <c r="J10" s="6"/>
      <c r="K10" s="5"/>
      <c r="L10" s="6"/>
      <c r="M10" s="6"/>
    </row>
    <row r="11" spans="1:13" s="6" customFormat="1" ht="19.5" customHeight="1" x14ac:dyDescent="0.25">
      <c r="A11" s="5"/>
      <c r="B11" s="2"/>
      <c r="C11" s="1" t="s">
        <v>38</v>
      </c>
      <c r="D11" s="1" t="s">
        <v>39</v>
      </c>
      <c r="E11" s="1" t="s">
        <v>40</v>
      </c>
      <c r="F11" s="1" t="s">
        <v>66</v>
      </c>
      <c r="G11" s="1" t="s">
        <v>67</v>
      </c>
      <c r="H11" s="1" t="s">
        <v>68</v>
      </c>
      <c r="I11" s="14" t="s">
        <v>64</v>
      </c>
      <c r="J11" s="14" t="s">
        <v>65</v>
      </c>
      <c r="K11" s="14"/>
    </row>
    <row r="12" spans="1:13" ht="25.5" customHeight="1" x14ac:dyDescent="0.25">
      <c r="A12" s="1" t="s">
        <v>16</v>
      </c>
      <c r="B12" s="7" t="s">
        <v>20</v>
      </c>
      <c r="C12" s="28" t="s">
        <v>17</v>
      </c>
      <c r="D12" s="28" t="s">
        <v>17</v>
      </c>
      <c r="E12" s="28" t="s">
        <v>17</v>
      </c>
      <c r="F12" s="15"/>
      <c r="G12" s="15"/>
      <c r="H12" s="15"/>
      <c r="I12" s="15"/>
      <c r="J12" s="15"/>
      <c r="K12" s="15"/>
      <c r="L12" s="11" t="s">
        <v>78</v>
      </c>
      <c r="M12" s="11" t="s">
        <v>79</v>
      </c>
    </row>
    <row r="13" spans="1:13" ht="17.100000000000001" customHeight="1" thickBot="1" x14ac:dyDescent="0.3">
      <c r="A13" s="9">
        <v>1</v>
      </c>
      <c r="B13" s="52">
        <v>43104</v>
      </c>
      <c r="C13" s="53">
        <v>4</v>
      </c>
      <c r="D13" s="55">
        <v>2</v>
      </c>
      <c r="E13" s="55">
        <v>5</v>
      </c>
      <c r="F13" s="41">
        <v>0</v>
      </c>
      <c r="G13" s="41">
        <v>1</v>
      </c>
      <c r="H13" s="41">
        <v>3</v>
      </c>
      <c r="I13" s="41">
        <v>25</v>
      </c>
      <c r="J13" s="41"/>
      <c r="K13" s="23">
        <v>5</v>
      </c>
      <c r="L13" s="23"/>
      <c r="M13" s="23">
        <f t="shared" ref="M13:M39" si="0">$J$9</f>
        <v>13</v>
      </c>
    </row>
    <row r="14" spans="1:13" ht="17.100000000000001" customHeight="1" thickBot="1" x14ac:dyDescent="0.3">
      <c r="A14" s="9"/>
      <c r="B14" s="52">
        <v>43117</v>
      </c>
      <c r="C14" s="53">
        <v>1</v>
      </c>
      <c r="D14" s="55">
        <v>1</v>
      </c>
      <c r="E14" s="55">
        <v>0</v>
      </c>
      <c r="F14" s="41"/>
      <c r="G14" s="41"/>
      <c r="H14" s="41"/>
      <c r="I14" s="41"/>
      <c r="J14" s="41"/>
      <c r="K14" s="23">
        <v>5</v>
      </c>
      <c r="L14" s="23"/>
      <c r="M14" s="23">
        <f t="shared" si="0"/>
        <v>13</v>
      </c>
    </row>
    <row r="15" spans="1:13" ht="17.100000000000001" customHeight="1" thickBot="1" x14ac:dyDescent="0.3">
      <c r="A15" s="9"/>
      <c r="B15" s="52">
        <v>43133</v>
      </c>
      <c r="C15" s="53">
        <v>1</v>
      </c>
      <c r="D15" s="55">
        <v>0</v>
      </c>
      <c r="E15" s="55">
        <v>0</v>
      </c>
      <c r="F15" s="41"/>
      <c r="G15" s="41"/>
      <c r="H15" s="41"/>
      <c r="I15" s="41"/>
      <c r="J15" s="41"/>
      <c r="K15" s="23">
        <v>5</v>
      </c>
      <c r="L15" s="23"/>
      <c r="M15" s="23">
        <f t="shared" si="0"/>
        <v>13</v>
      </c>
    </row>
    <row r="16" spans="1:13" ht="17.100000000000001" customHeight="1" thickBot="1" x14ac:dyDescent="0.3">
      <c r="A16" s="9"/>
      <c r="B16" s="52">
        <v>43145</v>
      </c>
      <c r="C16" s="53">
        <v>4</v>
      </c>
      <c r="D16" s="55">
        <v>1</v>
      </c>
      <c r="E16" s="55">
        <v>0</v>
      </c>
      <c r="F16" s="41"/>
      <c r="G16" s="41"/>
      <c r="H16" s="41"/>
      <c r="I16" s="41"/>
      <c r="J16" s="41"/>
      <c r="K16" s="23">
        <v>5</v>
      </c>
      <c r="L16" s="23"/>
      <c r="M16" s="23">
        <f t="shared" si="0"/>
        <v>13</v>
      </c>
    </row>
    <row r="17" spans="1:13" ht="17.100000000000001" customHeight="1" thickBot="1" x14ac:dyDescent="0.3">
      <c r="A17" s="9"/>
      <c r="B17" s="52">
        <v>43159</v>
      </c>
      <c r="C17" s="53">
        <v>0</v>
      </c>
      <c r="D17" s="55">
        <v>0</v>
      </c>
      <c r="E17" s="55">
        <v>0</v>
      </c>
      <c r="F17" s="41"/>
      <c r="G17" s="41"/>
      <c r="H17" s="41"/>
      <c r="I17" s="41"/>
      <c r="J17" s="41"/>
      <c r="K17" s="23">
        <v>5</v>
      </c>
      <c r="L17" s="23"/>
      <c r="M17" s="23">
        <f t="shared" si="0"/>
        <v>13</v>
      </c>
    </row>
    <row r="18" spans="1:13" ht="17.100000000000001" customHeight="1" thickBot="1" x14ac:dyDescent="0.3">
      <c r="A18" s="9"/>
      <c r="B18" s="52">
        <v>43174</v>
      </c>
      <c r="C18" s="53">
        <v>2</v>
      </c>
      <c r="D18" s="55">
        <v>0</v>
      </c>
      <c r="E18" s="55">
        <v>0</v>
      </c>
      <c r="F18" s="41"/>
      <c r="G18" s="41"/>
      <c r="H18" s="41"/>
      <c r="I18" s="41"/>
      <c r="J18" s="41"/>
      <c r="K18" s="23">
        <v>5</v>
      </c>
      <c r="L18" s="23"/>
      <c r="M18" s="23">
        <f t="shared" si="0"/>
        <v>13</v>
      </c>
    </row>
    <row r="19" spans="1:13" ht="17.100000000000001" customHeight="1" thickBot="1" x14ac:dyDescent="0.3">
      <c r="A19" s="9"/>
      <c r="B19" s="52">
        <v>43187</v>
      </c>
      <c r="C19" s="53">
        <v>1</v>
      </c>
      <c r="D19" s="55">
        <v>0</v>
      </c>
      <c r="E19" s="55">
        <v>0</v>
      </c>
      <c r="F19" s="41"/>
      <c r="G19" s="41"/>
      <c r="H19" s="41"/>
      <c r="I19" s="41"/>
      <c r="J19" s="41"/>
      <c r="K19" s="23">
        <v>5</v>
      </c>
      <c r="L19" s="23"/>
      <c r="M19" s="23">
        <f t="shared" si="0"/>
        <v>13</v>
      </c>
    </row>
    <row r="20" spans="1:13" ht="17.100000000000001" customHeight="1" thickBot="1" x14ac:dyDescent="0.3">
      <c r="A20" s="9"/>
      <c r="B20" s="52">
        <v>43201</v>
      </c>
      <c r="C20" s="53">
        <v>2</v>
      </c>
      <c r="D20" s="55">
        <v>0</v>
      </c>
      <c r="E20" s="55">
        <v>0</v>
      </c>
      <c r="F20" s="41"/>
      <c r="G20" s="41"/>
      <c r="H20" s="41"/>
      <c r="I20" s="41"/>
      <c r="J20" s="41"/>
      <c r="K20" s="23">
        <v>5</v>
      </c>
      <c r="L20" s="23"/>
      <c r="M20" s="23">
        <f t="shared" si="0"/>
        <v>13</v>
      </c>
    </row>
    <row r="21" spans="1:13" ht="17.100000000000001" customHeight="1" thickBot="1" x14ac:dyDescent="0.3">
      <c r="A21" s="9"/>
      <c r="B21" s="52">
        <v>43217</v>
      </c>
      <c r="C21" s="53">
        <v>3</v>
      </c>
      <c r="D21" s="55">
        <v>0</v>
      </c>
      <c r="E21" s="55">
        <v>0</v>
      </c>
      <c r="F21" s="41"/>
      <c r="G21" s="41"/>
      <c r="H21" s="41"/>
      <c r="I21" s="41"/>
      <c r="J21" s="41"/>
      <c r="K21" s="23">
        <v>5</v>
      </c>
      <c r="L21" s="23"/>
      <c r="M21" s="23">
        <f t="shared" si="0"/>
        <v>13</v>
      </c>
    </row>
    <row r="22" spans="1:13" ht="17.100000000000001" customHeight="1" thickBot="1" x14ac:dyDescent="0.3">
      <c r="A22" s="9"/>
      <c r="B22" s="52">
        <v>43231</v>
      </c>
      <c r="C22" s="53">
        <v>0</v>
      </c>
      <c r="D22" s="55">
        <v>0</v>
      </c>
      <c r="E22" s="55">
        <v>0</v>
      </c>
      <c r="F22" s="41"/>
      <c r="G22" s="41"/>
      <c r="H22" s="41"/>
      <c r="I22" s="41"/>
      <c r="J22" s="41"/>
      <c r="K22" s="23">
        <v>5</v>
      </c>
      <c r="L22" s="23"/>
      <c r="M22" s="23">
        <f t="shared" si="0"/>
        <v>13</v>
      </c>
    </row>
    <row r="23" spans="1:13" ht="17.100000000000001" customHeight="1" thickBot="1" x14ac:dyDescent="0.3">
      <c r="A23" s="9"/>
      <c r="B23" s="52">
        <v>43245</v>
      </c>
      <c r="C23" s="53">
        <v>1</v>
      </c>
      <c r="D23" s="55">
        <v>0</v>
      </c>
      <c r="E23" s="55">
        <v>0</v>
      </c>
      <c r="F23" s="41"/>
      <c r="G23" s="41"/>
      <c r="H23" s="41"/>
      <c r="I23" s="41"/>
      <c r="J23" s="41"/>
      <c r="K23" s="23">
        <v>5</v>
      </c>
      <c r="L23" s="23"/>
      <c r="M23" s="23">
        <f t="shared" si="0"/>
        <v>13</v>
      </c>
    </row>
    <row r="24" spans="1:13" ht="17.100000000000001" customHeight="1" thickBot="1" x14ac:dyDescent="0.3">
      <c r="A24" s="9"/>
      <c r="B24" s="52">
        <v>43259</v>
      </c>
      <c r="C24" s="53">
        <v>4</v>
      </c>
      <c r="D24" s="55">
        <v>2</v>
      </c>
      <c r="E24" s="55">
        <v>0</v>
      </c>
      <c r="F24" s="41"/>
      <c r="G24" s="41"/>
      <c r="H24" s="41"/>
      <c r="I24" s="41"/>
      <c r="J24" s="41"/>
      <c r="K24" s="23">
        <v>5</v>
      </c>
      <c r="L24" s="23"/>
      <c r="M24" s="23">
        <f t="shared" si="0"/>
        <v>13</v>
      </c>
    </row>
    <row r="25" spans="1:13" ht="17.100000000000001" customHeight="1" thickBot="1" x14ac:dyDescent="0.3">
      <c r="A25" s="9"/>
      <c r="B25" s="52">
        <v>43273</v>
      </c>
      <c r="C25" s="53">
        <v>4</v>
      </c>
      <c r="D25" s="55">
        <v>0</v>
      </c>
      <c r="E25" s="55">
        <v>0</v>
      </c>
      <c r="F25" s="41"/>
      <c r="G25" s="41"/>
      <c r="H25" s="41"/>
      <c r="I25" s="41"/>
      <c r="J25" s="41"/>
      <c r="K25" s="23">
        <v>5</v>
      </c>
      <c r="L25" s="23"/>
      <c r="M25" s="23">
        <f t="shared" si="0"/>
        <v>13</v>
      </c>
    </row>
    <row r="26" spans="1:13" ht="17.100000000000001" customHeight="1" thickBot="1" x14ac:dyDescent="0.3">
      <c r="A26" s="9"/>
      <c r="B26" s="52">
        <v>43288</v>
      </c>
      <c r="C26" s="53">
        <v>5</v>
      </c>
      <c r="D26" s="55">
        <v>3</v>
      </c>
      <c r="E26" s="55">
        <v>0</v>
      </c>
      <c r="F26" s="41"/>
      <c r="G26" s="41"/>
      <c r="H26" s="41"/>
      <c r="I26" s="41"/>
      <c r="J26" s="41"/>
      <c r="K26" s="23">
        <v>5</v>
      </c>
      <c r="L26" s="23"/>
      <c r="M26" s="23">
        <f t="shared" si="0"/>
        <v>13</v>
      </c>
    </row>
    <row r="27" spans="1:13" ht="17.100000000000001" customHeight="1" thickBot="1" x14ac:dyDescent="0.3">
      <c r="A27" s="9"/>
      <c r="B27" s="52">
        <v>43301</v>
      </c>
      <c r="C27" s="53">
        <v>4</v>
      </c>
      <c r="D27" s="55">
        <v>0</v>
      </c>
      <c r="E27" s="55">
        <v>1</v>
      </c>
      <c r="F27" s="41"/>
      <c r="G27" s="41"/>
      <c r="H27" s="41"/>
      <c r="I27" s="41"/>
      <c r="J27" s="41"/>
      <c r="K27" s="23">
        <v>5</v>
      </c>
      <c r="L27" s="23"/>
      <c r="M27" s="23">
        <f t="shared" si="0"/>
        <v>13</v>
      </c>
    </row>
    <row r="28" spans="1:13" ht="17.100000000000001" customHeight="1" thickBot="1" x14ac:dyDescent="0.3">
      <c r="A28" s="9"/>
      <c r="B28" s="52">
        <v>43315</v>
      </c>
      <c r="C28" s="53">
        <v>0</v>
      </c>
      <c r="D28" s="55">
        <v>1</v>
      </c>
      <c r="E28" s="55">
        <v>0</v>
      </c>
      <c r="F28" s="41"/>
      <c r="G28" s="41"/>
      <c r="H28" s="41"/>
      <c r="I28" s="41"/>
      <c r="J28" s="41"/>
      <c r="K28" s="23">
        <v>5</v>
      </c>
      <c r="L28" s="23"/>
      <c r="M28" s="23">
        <f t="shared" si="0"/>
        <v>13</v>
      </c>
    </row>
    <row r="29" spans="1:13" ht="17.100000000000001" customHeight="1" thickBot="1" x14ac:dyDescent="0.3">
      <c r="A29" s="9"/>
      <c r="B29" s="52">
        <v>43328</v>
      </c>
      <c r="C29" s="53">
        <v>4</v>
      </c>
      <c r="D29" s="55">
        <v>0</v>
      </c>
      <c r="E29" s="55">
        <v>0</v>
      </c>
      <c r="F29" s="41"/>
      <c r="G29" s="41"/>
      <c r="H29" s="41"/>
      <c r="I29" s="41"/>
      <c r="J29" s="41"/>
      <c r="K29" s="23">
        <v>5</v>
      </c>
      <c r="L29" s="23"/>
      <c r="M29" s="23">
        <f t="shared" si="0"/>
        <v>13</v>
      </c>
    </row>
    <row r="30" spans="1:13" ht="17.100000000000001" customHeight="1" thickBot="1" x14ac:dyDescent="0.3">
      <c r="A30" s="9"/>
      <c r="B30" s="52">
        <v>43342</v>
      </c>
      <c r="C30" s="53">
        <v>4</v>
      </c>
      <c r="D30" s="55">
        <v>1</v>
      </c>
      <c r="E30" s="55">
        <v>0</v>
      </c>
      <c r="F30" s="41"/>
      <c r="G30" s="41"/>
      <c r="H30" s="41"/>
      <c r="I30" s="41"/>
      <c r="J30" s="41"/>
      <c r="K30" s="23">
        <v>5</v>
      </c>
      <c r="L30" s="23"/>
      <c r="M30" s="23">
        <f t="shared" si="0"/>
        <v>13</v>
      </c>
    </row>
    <row r="31" spans="1:13" ht="17.100000000000001" customHeight="1" thickBot="1" x14ac:dyDescent="0.3">
      <c r="A31" s="9"/>
      <c r="B31" s="52">
        <v>43355</v>
      </c>
      <c r="C31" s="53">
        <v>4</v>
      </c>
      <c r="D31" s="55">
        <v>1</v>
      </c>
      <c r="E31" s="55">
        <v>1</v>
      </c>
      <c r="F31" s="41"/>
      <c r="G31" s="41"/>
      <c r="H31" s="41"/>
      <c r="I31" s="41"/>
      <c r="J31" s="41"/>
      <c r="K31" s="23">
        <v>5</v>
      </c>
      <c r="L31" s="23"/>
      <c r="M31" s="23">
        <f t="shared" si="0"/>
        <v>13</v>
      </c>
    </row>
    <row r="32" spans="1:13" ht="17.100000000000001" customHeight="1" thickBot="1" x14ac:dyDescent="0.3">
      <c r="A32" s="9"/>
      <c r="B32" s="52">
        <v>43369</v>
      </c>
      <c r="C32" s="53">
        <v>3</v>
      </c>
      <c r="D32" s="55">
        <v>1</v>
      </c>
      <c r="E32" s="55">
        <v>1</v>
      </c>
      <c r="F32" s="41"/>
      <c r="G32" s="41"/>
      <c r="H32" s="41"/>
      <c r="I32" s="41"/>
      <c r="J32" s="41"/>
      <c r="K32" s="23">
        <v>5</v>
      </c>
      <c r="L32" s="23"/>
      <c r="M32" s="23">
        <f t="shared" si="0"/>
        <v>13</v>
      </c>
    </row>
    <row r="33" spans="1:13" ht="17.100000000000001" customHeight="1" thickBot="1" x14ac:dyDescent="0.3">
      <c r="A33" s="9"/>
      <c r="B33" s="52">
        <v>43383</v>
      </c>
      <c r="C33" s="53">
        <v>2</v>
      </c>
      <c r="D33" s="55">
        <v>4</v>
      </c>
      <c r="E33" s="55">
        <v>0</v>
      </c>
      <c r="F33" s="41"/>
      <c r="G33" s="41"/>
      <c r="H33" s="41"/>
      <c r="I33" s="41"/>
      <c r="J33" s="41"/>
      <c r="K33" s="23">
        <v>5</v>
      </c>
      <c r="L33" s="23"/>
      <c r="M33" s="23">
        <f t="shared" si="0"/>
        <v>13</v>
      </c>
    </row>
    <row r="34" spans="1:13" ht="17.100000000000001" customHeight="1" thickBot="1" x14ac:dyDescent="0.3">
      <c r="A34" s="9"/>
      <c r="B34" s="52">
        <v>43398</v>
      </c>
      <c r="C34" s="53">
        <v>3</v>
      </c>
      <c r="D34" s="55">
        <v>4</v>
      </c>
      <c r="E34" s="55">
        <v>0</v>
      </c>
      <c r="F34" s="41"/>
      <c r="G34" s="41"/>
      <c r="H34" s="41"/>
      <c r="I34" s="41"/>
      <c r="J34" s="41"/>
      <c r="K34" s="23">
        <v>5</v>
      </c>
      <c r="L34" s="23"/>
      <c r="M34" s="23">
        <f t="shared" si="0"/>
        <v>13</v>
      </c>
    </row>
    <row r="35" spans="1:13" ht="17.100000000000001" customHeight="1" thickBot="1" x14ac:dyDescent="0.3">
      <c r="A35" s="9"/>
      <c r="B35" s="52">
        <v>43412</v>
      </c>
      <c r="C35" s="54">
        <v>3</v>
      </c>
      <c r="D35" s="56">
        <v>0</v>
      </c>
      <c r="E35" s="56">
        <v>0</v>
      </c>
      <c r="F35" s="41"/>
      <c r="G35" s="41"/>
      <c r="H35" s="41"/>
      <c r="I35" s="41"/>
      <c r="J35" s="41"/>
      <c r="K35" s="23">
        <v>5</v>
      </c>
      <c r="L35" s="23"/>
      <c r="M35" s="23">
        <f t="shared" si="0"/>
        <v>13</v>
      </c>
    </row>
    <row r="36" spans="1:13" ht="17.100000000000001" customHeight="1" thickBot="1" x14ac:dyDescent="0.3">
      <c r="A36" s="9">
        <v>2</v>
      </c>
      <c r="B36" s="52">
        <v>43427</v>
      </c>
      <c r="C36" s="54">
        <v>2</v>
      </c>
      <c r="D36" s="54">
        <v>2</v>
      </c>
      <c r="E36" s="54">
        <v>0</v>
      </c>
      <c r="F36" s="41">
        <v>2</v>
      </c>
      <c r="G36" s="41">
        <v>1</v>
      </c>
      <c r="H36" s="41">
        <v>4</v>
      </c>
      <c r="I36" s="41">
        <v>25</v>
      </c>
      <c r="J36" s="41"/>
      <c r="K36" s="23">
        <v>5</v>
      </c>
      <c r="L36" s="23"/>
      <c r="M36" s="23">
        <f t="shared" si="0"/>
        <v>13</v>
      </c>
    </row>
    <row r="37" spans="1:13" ht="17.100000000000001" customHeight="1" thickBot="1" x14ac:dyDescent="0.3">
      <c r="A37" s="9">
        <v>3</v>
      </c>
      <c r="B37" s="52">
        <v>43438</v>
      </c>
      <c r="C37" s="54">
        <v>1</v>
      </c>
      <c r="D37" s="54">
        <v>3</v>
      </c>
      <c r="E37" s="54">
        <v>2</v>
      </c>
      <c r="F37" s="41">
        <v>5</v>
      </c>
      <c r="G37" s="41">
        <v>4</v>
      </c>
      <c r="H37" s="41">
        <v>1</v>
      </c>
      <c r="I37" s="41">
        <v>25</v>
      </c>
      <c r="J37" s="41"/>
      <c r="K37" s="23">
        <v>5</v>
      </c>
      <c r="L37" s="23"/>
      <c r="M37" s="23">
        <f t="shared" si="0"/>
        <v>13</v>
      </c>
    </row>
    <row r="38" spans="1:13" s="63" customFormat="1" ht="17.100000000000001" customHeight="1" thickBot="1" x14ac:dyDescent="0.3">
      <c r="A38" s="57">
        <v>4</v>
      </c>
      <c r="B38" s="58">
        <v>43452</v>
      </c>
      <c r="C38" s="59">
        <v>4</v>
      </c>
      <c r="D38" s="59">
        <v>2</v>
      </c>
      <c r="E38" s="59">
        <v>0</v>
      </c>
      <c r="F38" s="61">
        <v>4</v>
      </c>
      <c r="G38" s="61">
        <v>2</v>
      </c>
      <c r="H38" s="61">
        <v>2</v>
      </c>
      <c r="I38" s="61">
        <v>25</v>
      </c>
      <c r="J38" s="61">
        <v>30</v>
      </c>
      <c r="K38" s="62">
        <v>5</v>
      </c>
      <c r="L38" s="62"/>
      <c r="M38" s="62">
        <f t="shared" si="0"/>
        <v>13</v>
      </c>
    </row>
    <row r="39" spans="1:13" ht="17.100000000000001" customHeight="1" x14ac:dyDescent="0.25">
      <c r="A39" s="9">
        <v>5</v>
      </c>
      <c r="B39" s="66">
        <v>43467</v>
      </c>
      <c r="C39" s="67">
        <v>4</v>
      </c>
      <c r="D39" s="67">
        <v>0</v>
      </c>
      <c r="E39" s="67">
        <v>0</v>
      </c>
      <c r="F39" s="41">
        <v>2</v>
      </c>
      <c r="G39" s="41">
        <v>1</v>
      </c>
      <c r="H39" s="41">
        <v>3</v>
      </c>
      <c r="I39" s="41">
        <v>25</v>
      </c>
      <c r="J39" s="41"/>
      <c r="K39" s="23">
        <v>5</v>
      </c>
      <c r="L39" s="23"/>
      <c r="M39" s="23">
        <f t="shared" si="0"/>
        <v>13</v>
      </c>
    </row>
    <row r="40" spans="1:13" ht="17.100000000000001" customHeight="1" x14ac:dyDescent="0.25">
      <c r="A40" s="49">
        <v>1</v>
      </c>
      <c r="B40" s="66">
        <v>43481</v>
      </c>
      <c r="C40" s="67">
        <v>4</v>
      </c>
      <c r="D40" s="67">
        <v>2</v>
      </c>
      <c r="E40" s="67">
        <v>1</v>
      </c>
      <c r="F40" s="41"/>
      <c r="G40" s="41"/>
      <c r="H40" s="41"/>
      <c r="I40" s="41"/>
      <c r="J40" s="41"/>
      <c r="K40" s="23">
        <v>5</v>
      </c>
      <c r="L40" s="23"/>
      <c r="M40" s="23">
        <f t="shared" ref="M40:M47" si="1">$J$9</f>
        <v>13</v>
      </c>
    </row>
    <row r="41" spans="1:13" ht="17.100000000000001" customHeight="1" x14ac:dyDescent="0.25">
      <c r="A41" s="9">
        <v>2</v>
      </c>
      <c r="B41" s="66">
        <v>43509</v>
      </c>
      <c r="C41" s="67">
        <v>3</v>
      </c>
      <c r="D41" s="67">
        <v>1</v>
      </c>
      <c r="E41" s="67">
        <v>1</v>
      </c>
      <c r="F41" s="41"/>
      <c r="G41" s="41"/>
      <c r="H41" s="41"/>
      <c r="I41" s="41"/>
      <c r="J41" s="41"/>
      <c r="K41" s="23">
        <v>5</v>
      </c>
      <c r="L41" s="23"/>
      <c r="M41" s="23">
        <f t="shared" si="1"/>
        <v>13</v>
      </c>
    </row>
    <row r="42" spans="1:13" ht="17.100000000000001" customHeight="1" x14ac:dyDescent="0.25">
      <c r="A42" s="9">
        <v>3</v>
      </c>
      <c r="B42" s="66">
        <v>43523</v>
      </c>
      <c r="C42" s="67">
        <v>3</v>
      </c>
      <c r="D42" s="67">
        <v>0</v>
      </c>
      <c r="E42" s="67">
        <v>0</v>
      </c>
      <c r="F42" s="41"/>
      <c r="G42" s="41"/>
      <c r="H42" s="41"/>
      <c r="I42" s="41"/>
      <c r="J42" s="41"/>
      <c r="K42" s="23">
        <v>5</v>
      </c>
      <c r="L42" s="23"/>
      <c r="M42" s="23">
        <f t="shared" si="1"/>
        <v>13</v>
      </c>
    </row>
    <row r="43" spans="1:13" ht="17.100000000000001" customHeight="1" x14ac:dyDescent="0.25">
      <c r="A43" s="9">
        <v>4</v>
      </c>
      <c r="B43" s="66">
        <v>43537</v>
      </c>
      <c r="C43" s="67">
        <v>2</v>
      </c>
      <c r="D43" s="67">
        <v>4</v>
      </c>
      <c r="E43" s="67">
        <v>1</v>
      </c>
      <c r="F43" s="41"/>
      <c r="G43" s="41"/>
      <c r="H43" s="41"/>
      <c r="I43" s="41"/>
      <c r="J43" s="41"/>
      <c r="K43" s="23">
        <v>5</v>
      </c>
      <c r="L43" s="23"/>
      <c r="M43" s="23">
        <f t="shared" si="1"/>
        <v>13</v>
      </c>
    </row>
    <row r="44" spans="1:13" ht="17.100000000000001" customHeight="1" x14ac:dyDescent="0.25">
      <c r="A44" s="9">
        <v>5</v>
      </c>
      <c r="B44" s="66">
        <v>43552</v>
      </c>
      <c r="C44" s="67">
        <v>3</v>
      </c>
      <c r="D44" s="67">
        <v>1</v>
      </c>
      <c r="E44" s="67">
        <v>0</v>
      </c>
      <c r="F44" s="41"/>
      <c r="G44" s="41"/>
      <c r="H44" s="41"/>
      <c r="I44" s="41"/>
      <c r="J44" s="41"/>
      <c r="K44" s="23">
        <v>5</v>
      </c>
      <c r="L44" s="23"/>
      <c r="M44" s="23">
        <f t="shared" si="1"/>
        <v>13</v>
      </c>
    </row>
    <row r="45" spans="1:13" ht="17.100000000000001" customHeight="1" x14ac:dyDescent="0.25">
      <c r="A45" s="9">
        <v>6</v>
      </c>
      <c r="B45" s="66">
        <v>43565</v>
      </c>
      <c r="C45" s="67">
        <v>4</v>
      </c>
      <c r="D45" s="67">
        <v>0</v>
      </c>
      <c r="E45" s="67">
        <v>2</v>
      </c>
      <c r="F45" s="41"/>
      <c r="G45" s="41"/>
      <c r="H45" s="41"/>
      <c r="I45" s="41"/>
      <c r="J45" s="41"/>
      <c r="K45" s="23">
        <v>5</v>
      </c>
      <c r="L45" s="23"/>
      <c r="M45" s="23">
        <f t="shared" si="1"/>
        <v>13</v>
      </c>
    </row>
    <row r="46" spans="1:13" ht="17.100000000000001" customHeight="1" x14ac:dyDescent="0.25">
      <c r="A46" s="9">
        <v>7</v>
      </c>
      <c r="B46" s="66">
        <v>43580</v>
      </c>
      <c r="C46" s="67">
        <v>4</v>
      </c>
      <c r="D46" s="67">
        <v>0</v>
      </c>
      <c r="E46" s="67">
        <v>0</v>
      </c>
      <c r="F46" s="41"/>
      <c r="G46" s="41"/>
      <c r="H46" s="41"/>
      <c r="I46" s="41"/>
      <c r="J46" s="41"/>
      <c r="K46" s="23">
        <v>5</v>
      </c>
      <c r="L46" s="23"/>
      <c r="M46" s="23">
        <f t="shared" si="1"/>
        <v>13</v>
      </c>
    </row>
    <row r="47" spans="1:13" ht="17.100000000000001" customHeight="1" x14ac:dyDescent="0.25">
      <c r="A47" s="49">
        <v>1</v>
      </c>
      <c r="B47" s="66">
        <v>43594</v>
      </c>
      <c r="C47" s="67">
        <v>2</v>
      </c>
      <c r="D47" s="67">
        <v>0</v>
      </c>
      <c r="E47" s="67">
        <v>0</v>
      </c>
      <c r="F47" s="41"/>
      <c r="G47" s="41"/>
      <c r="H47" s="41"/>
      <c r="I47" s="41"/>
      <c r="J47" s="41"/>
      <c r="K47" s="23">
        <v>5</v>
      </c>
      <c r="L47" s="23"/>
      <c r="M47" s="23">
        <f t="shared" si="1"/>
        <v>13</v>
      </c>
    </row>
    <row r="48" spans="1:13" ht="17.100000000000001" customHeight="1" x14ac:dyDescent="0.25">
      <c r="A48" s="9">
        <f>'Gowning room 1 (11075)'!A60</f>
        <v>2</v>
      </c>
      <c r="B48" s="66">
        <v>43609</v>
      </c>
      <c r="C48" s="67">
        <v>3</v>
      </c>
      <c r="D48" s="67">
        <v>1</v>
      </c>
      <c r="E48" s="67">
        <v>3</v>
      </c>
      <c r="F48" s="41"/>
      <c r="G48" s="41"/>
      <c r="H48" s="41"/>
      <c r="I48" s="41"/>
      <c r="J48" s="41"/>
      <c r="K48" s="23">
        <v>5</v>
      </c>
      <c r="L48" s="23"/>
      <c r="M48" s="23">
        <f t="shared" ref="M48:M63" si="2">$J$9</f>
        <v>13</v>
      </c>
    </row>
    <row r="49" spans="1:13" ht="17.100000000000001" customHeight="1" x14ac:dyDescent="0.25">
      <c r="A49" s="9">
        <f>'Gowning room 1 (11075)'!A61</f>
        <v>3</v>
      </c>
      <c r="B49" s="66">
        <v>43622</v>
      </c>
      <c r="C49" s="67">
        <v>1</v>
      </c>
      <c r="D49" s="67">
        <v>2</v>
      </c>
      <c r="E49" s="67">
        <v>0</v>
      </c>
      <c r="F49" s="41"/>
      <c r="G49" s="41"/>
      <c r="H49" s="41"/>
      <c r="I49" s="41"/>
      <c r="J49" s="41"/>
      <c r="K49" s="23">
        <v>5</v>
      </c>
      <c r="L49" s="23"/>
      <c r="M49" s="23">
        <f t="shared" si="2"/>
        <v>13</v>
      </c>
    </row>
    <row r="50" spans="1:13" ht="17.100000000000001" customHeight="1" x14ac:dyDescent="0.25">
      <c r="A50" s="9">
        <f>'Gowning room 1 (11075)'!A62</f>
        <v>4</v>
      </c>
      <c r="B50" s="66">
        <v>43636</v>
      </c>
      <c r="C50" s="67">
        <v>4</v>
      </c>
      <c r="D50" s="67">
        <v>0</v>
      </c>
      <c r="E50" s="67">
        <v>0</v>
      </c>
      <c r="F50" s="41"/>
      <c r="G50" s="41"/>
      <c r="H50" s="41"/>
      <c r="I50" s="41"/>
      <c r="J50" s="41"/>
      <c r="K50" s="23">
        <v>5</v>
      </c>
      <c r="L50" s="23"/>
      <c r="M50" s="23">
        <f t="shared" si="2"/>
        <v>13</v>
      </c>
    </row>
    <row r="51" spans="1:13" ht="17.100000000000001" customHeight="1" x14ac:dyDescent="0.25">
      <c r="A51" s="9">
        <f>'Gowning room 1 (11075)'!A63</f>
        <v>5</v>
      </c>
      <c r="B51" s="66">
        <v>43650</v>
      </c>
      <c r="C51" s="67">
        <v>4</v>
      </c>
      <c r="D51" s="67">
        <v>3</v>
      </c>
      <c r="E51" s="67">
        <v>0</v>
      </c>
      <c r="F51" s="41"/>
      <c r="G51" s="41"/>
      <c r="H51" s="41"/>
      <c r="I51" s="41"/>
      <c r="J51" s="41"/>
      <c r="K51" s="23">
        <v>5</v>
      </c>
      <c r="L51" s="23"/>
      <c r="M51" s="23">
        <f t="shared" si="2"/>
        <v>13</v>
      </c>
    </row>
    <row r="52" spans="1:13" ht="17.100000000000001" customHeight="1" x14ac:dyDescent="0.25">
      <c r="A52" s="9" t="e">
        <f>'Gowning room 1 (11075)'!#REF!</f>
        <v>#REF!</v>
      </c>
      <c r="B52" s="66">
        <v>43664</v>
      </c>
      <c r="C52" s="67">
        <v>5</v>
      </c>
      <c r="D52" s="67">
        <v>0</v>
      </c>
      <c r="E52" s="67">
        <v>3</v>
      </c>
      <c r="F52" s="41"/>
      <c r="G52" s="41"/>
      <c r="H52" s="41"/>
      <c r="I52" s="41"/>
      <c r="J52" s="41"/>
      <c r="K52" s="23">
        <v>5</v>
      </c>
      <c r="L52" s="23"/>
      <c r="M52" s="23">
        <f t="shared" si="2"/>
        <v>13</v>
      </c>
    </row>
    <row r="53" spans="1:13" ht="17.100000000000001" customHeight="1" x14ac:dyDescent="0.25">
      <c r="A53" s="9" t="e">
        <f>'Gowning room 1 (11075)'!#REF!</f>
        <v>#REF!</v>
      </c>
      <c r="B53" s="66">
        <v>43678</v>
      </c>
      <c r="C53" s="67">
        <v>2</v>
      </c>
      <c r="D53" s="67">
        <v>0</v>
      </c>
      <c r="E53" s="67">
        <v>0</v>
      </c>
      <c r="F53" s="41"/>
      <c r="G53" s="41"/>
      <c r="H53" s="41"/>
      <c r="I53" s="41"/>
      <c r="J53" s="41"/>
      <c r="K53" s="23">
        <v>5</v>
      </c>
      <c r="L53" s="23"/>
      <c r="M53" s="23">
        <f t="shared" si="2"/>
        <v>13</v>
      </c>
    </row>
    <row r="54" spans="1:13" ht="17.100000000000001" customHeight="1" x14ac:dyDescent="0.25">
      <c r="A54" s="9" t="e">
        <f>'Gowning room 1 (11075)'!#REF!</f>
        <v>#REF!</v>
      </c>
      <c r="B54" s="66">
        <v>43692</v>
      </c>
      <c r="C54" s="67">
        <v>2</v>
      </c>
      <c r="D54" s="67">
        <v>1</v>
      </c>
      <c r="E54" s="67">
        <v>0</v>
      </c>
      <c r="F54" s="41"/>
      <c r="G54" s="41"/>
      <c r="H54" s="41"/>
      <c r="I54" s="41"/>
      <c r="J54" s="41"/>
      <c r="K54" s="23">
        <v>5</v>
      </c>
      <c r="L54" s="23"/>
      <c r="M54" s="23">
        <f t="shared" si="2"/>
        <v>13</v>
      </c>
    </row>
    <row r="55" spans="1:13" ht="17.100000000000001" customHeight="1" x14ac:dyDescent="0.25">
      <c r="A55" s="9" t="e">
        <f>'Gowning room 1 (11075)'!#REF!</f>
        <v>#REF!</v>
      </c>
      <c r="B55" s="66">
        <v>43706</v>
      </c>
      <c r="C55" s="67">
        <v>4</v>
      </c>
      <c r="D55" s="67">
        <v>1</v>
      </c>
      <c r="E55" s="67">
        <v>0</v>
      </c>
      <c r="F55" s="41"/>
      <c r="G55" s="41"/>
      <c r="H55" s="41"/>
      <c r="I55" s="41"/>
      <c r="J55" s="41"/>
      <c r="K55" s="23">
        <v>5</v>
      </c>
      <c r="L55" s="23"/>
      <c r="M55" s="23">
        <f t="shared" si="2"/>
        <v>13</v>
      </c>
    </row>
    <row r="56" spans="1:13" ht="17.100000000000001" customHeight="1" x14ac:dyDescent="0.25">
      <c r="A56" s="9" t="e">
        <f>'Gowning room 1 (11075)'!#REF!</f>
        <v>#REF!</v>
      </c>
      <c r="B56" s="68">
        <v>43720</v>
      </c>
      <c r="C56" s="71">
        <v>1</v>
      </c>
      <c r="D56" s="69">
        <v>0</v>
      </c>
      <c r="E56" s="70">
        <v>0</v>
      </c>
      <c r="F56" s="41"/>
      <c r="G56" s="41"/>
      <c r="H56" s="41"/>
      <c r="I56" s="41"/>
      <c r="J56" s="41"/>
      <c r="K56" s="23">
        <v>5</v>
      </c>
      <c r="L56" s="23"/>
      <c r="M56" s="23">
        <f t="shared" si="2"/>
        <v>13</v>
      </c>
    </row>
    <row r="57" spans="1:13" ht="17.100000000000001" customHeight="1" x14ac:dyDescent="0.25">
      <c r="A57" s="9" t="e">
        <f>'Gowning room 1 (11075)'!#REF!</f>
        <v>#REF!</v>
      </c>
      <c r="B57" s="68">
        <v>43734</v>
      </c>
      <c r="C57" s="71">
        <v>3</v>
      </c>
      <c r="D57" s="69">
        <v>1</v>
      </c>
      <c r="E57" s="70">
        <v>0</v>
      </c>
      <c r="F57" s="41"/>
      <c r="G57" s="41"/>
      <c r="H57" s="41"/>
      <c r="I57" s="41"/>
      <c r="J57" s="41"/>
      <c r="K57" s="23">
        <v>5</v>
      </c>
      <c r="L57" s="23"/>
      <c r="M57" s="23">
        <f t="shared" si="2"/>
        <v>13</v>
      </c>
    </row>
    <row r="58" spans="1:13" ht="17.100000000000001" customHeight="1" x14ac:dyDescent="0.25">
      <c r="A58" s="9" t="e">
        <f>'Gowning room 1 (11075)'!#REF!</f>
        <v>#REF!</v>
      </c>
      <c r="B58" s="68">
        <v>43748</v>
      </c>
      <c r="C58" s="71">
        <v>4</v>
      </c>
      <c r="D58" s="69">
        <v>1</v>
      </c>
      <c r="E58" s="70">
        <v>0</v>
      </c>
      <c r="F58" s="41"/>
      <c r="G58" s="41"/>
      <c r="H58" s="41"/>
      <c r="I58" s="41"/>
      <c r="J58" s="41"/>
      <c r="K58" s="23">
        <v>5</v>
      </c>
      <c r="L58" s="23"/>
      <c r="M58" s="23">
        <f t="shared" si="2"/>
        <v>13</v>
      </c>
    </row>
    <row r="59" spans="1:13" ht="17.100000000000001" customHeight="1" x14ac:dyDescent="0.25">
      <c r="A59" s="9" t="e">
        <f>'Gowning room 1 (11075)'!#REF!</f>
        <v>#REF!</v>
      </c>
      <c r="B59" s="68">
        <v>43762</v>
      </c>
      <c r="C59" s="71">
        <v>0</v>
      </c>
      <c r="D59" s="69">
        <v>1</v>
      </c>
      <c r="E59" s="70">
        <v>1</v>
      </c>
      <c r="F59" s="41"/>
      <c r="G59" s="41"/>
      <c r="H59" s="41"/>
      <c r="I59" s="41"/>
      <c r="J59" s="41"/>
      <c r="K59" s="23">
        <v>5</v>
      </c>
      <c r="L59" s="23"/>
      <c r="M59" s="23">
        <f t="shared" si="2"/>
        <v>13</v>
      </c>
    </row>
    <row r="60" spans="1:13" ht="17.100000000000001" customHeight="1" x14ac:dyDescent="0.25">
      <c r="A60" s="9" t="e">
        <f>'Gowning room 1 (11075)'!#REF!</f>
        <v>#REF!</v>
      </c>
      <c r="B60" s="68">
        <v>43776</v>
      </c>
      <c r="C60" s="71">
        <v>4</v>
      </c>
      <c r="D60" s="69">
        <v>1</v>
      </c>
      <c r="E60" s="70">
        <v>0</v>
      </c>
      <c r="F60" s="41"/>
      <c r="G60" s="41"/>
      <c r="H60" s="41"/>
      <c r="I60" s="41"/>
      <c r="J60" s="41"/>
      <c r="K60" s="23">
        <v>5</v>
      </c>
      <c r="L60" s="23"/>
      <c r="M60" s="23">
        <f t="shared" si="2"/>
        <v>13</v>
      </c>
    </row>
    <row r="61" spans="1:13" ht="17.100000000000001" customHeight="1" x14ac:dyDescent="0.25">
      <c r="A61" s="9"/>
      <c r="B61" s="68">
        <v>43789</v>
      </c>
      <c r="C61" s="71">
        <v>2</v>
      </c>
      <c r="D61" s="69">
        <v>1</v>
      </c>
      <c r="E61" s="70">
        <v>0</v>
      </c>
      <c r="F61" s="41"/>
      <c r="G61" s="41"/>
      <c r="H61" s="41"/>
      <c r="I61" s="41"/>
      <c r="J61" s="41"/>
      <c r="K61" s="23">
        <v>5</v>
      </c>
      <c r="L61" s="23"/>
      <c r="M61" s="23">
        <f t="shared" si="2"/>
        <v>13</v>
      </c>
    </row>
    <row r="62" spans="1:13" ht="17.100000000000001" customHeight="1" x14ac:dyDescent="0.25">
      <c r="A62" s="9" t="e">
        <f>'Gowning room 1 (11075)'!#REF!</f>
        <v>#REF!</v>
      </c>
      <c r="B62" s="68">
        <v>43803</v>
      </c>
      <c r="C62" s="71">
        <v>2</v>
      </c>
      <c r="D62" s="69">
        <v>0</v>
      </c>
      <c r="E62" s="70">
        <v>0</v>
      </c>
      <c r="F62" s="41"/>
      <c r="G62" s="41"/>
      <c r="H62" s="41"/>
      <c r="I62" s="41"/>
      <c r="J62" s="41"/>
      <c r="K62" s="23">
        <v>5</v>
      </c>
      <c r="L62" s="23"/>
      <c r="M62" s="23">
        <f t="shared" si="2"/>
        <v>13</v>
      </c>
    </row>
    <row r="63" spans="1:13" ht="17.100000000000001" customHeight="1" x14ac:dyDescent="0.25">
      <c r="A63" s="9" t="e">
        <f>'Gowning room 1 (11075)'!#REF!</f>
        <v>#REF!</v>
      </c>
      <c r="B63" s="68">
        <v>43817</v>
      </c>
      <c r="C63" s="71">
        <v>4</v>
      </c>
      <c r="D63" s="69">
        <v>1</v>
      </c>
      <c r="E63" s="70">
        <v>0</v>
      </c>
      <c r="F63" s="41"/>
      <c r="G63" s="41"/>
      <c r="H63" s="41"/>
      <c r="I63" s="41"/>
      <c r="J63" s="41"/>
      <c r="K63" s="23">
        <v>5</v>
      </c>
      <c r="L63" s="23"/>
      <c r="M63" s="23">
        <f t="shared" si="2"/>
        <v>13</v>
      </c>
    </row>
    <row r="64" spans="1:13" ht="17.100000000000001" customHeight="1" x14ac:dyDescent="0.25">
      <c r="A64" s="9" t="s">
        <v>11</v>
      </c>
      <c r="B64" s="30"/>
      <c r="C64" s="29" t="e">
        <f xml:space="preserve"> IF(#REF!=0, "&lt; 1",#REF!)</f>
        <v>#REF!</v>
      </c>
      <c r="D64" s="29" t="e">
        <f xml:space="preserve"> IF(#REF!=0, "&lt; 1",#REF!)</f>
        <v>#REF!</v>
      </c>
      <c r="E64" s="29" t="e">
        <f xml:space="preserve"> IF(#REF!=0, "&lt; 1",#REF!)</f>
        <v>#REF!</v>
      </c>
      <c r="F64" s="41"/>
      <c r="G64" s="41"/>
      <c r="H64" s="41"/>
      <c r="I64" s="41"/>
      <c r="J64" s="41"/>
      <c r="K64" s="24"/>
      <c r="L64" s="23"/>
      <c r="M64" s="23"/>
    </row>
    <row r="65" spans="1:13" ht="17.100000000000001" customHeight="1" x14ac:dyDescent="0.25">
      <c r="A65" s="9" t="s">
        <v>12</v>
      </c>
      <c r="B65" s="31"/>
      <c r="C65" s="29">
        <f>MIN(C13:C63)</f>
        <v>0</v>
      </c>
      <c r="D65" s="29">
        <f>MIN(D13:D63)</f>
        <v>0</v>
      </c>
      <c r="E65" s="29">
        <f>MIN(E13:E63)</f>
        <v>0</v>
      </c>
      <c r="F65" s="41"/>
      <c r="G65" s="41"/>
      <c r="H65" s="41"/>
      <c r="I65" s="41"/>
      <c r="J65" s="41"/>
      <c r="K65" s="22"/>
      <c r="L65" s="23"/>
      <c r="M65" s="23"/>
    </row>
    <row r="66" spans="1:13" ht="17.100000000000001" customHeight="1" x14ac:dyDescent="0.25">
      <c r="A66" s="9" t="s">
        <v>13</v>
      </c>
      <c r="B66" s="31"/>
      <c r="C66" s="29">
        <f>MAX(C39:C63)</f>
        <v>5</v>
      </c>
      <c r="D66" s="29">
        <f t="shared" ref="D66:E66" si="3">MAX(D39:D63)</f>
        <v>4</v>
      </c>
      <c r="E66" s="29">
        <f t="shared" si="3"/>
        <v>3</v>
      </c>
      <c r="F66" s="41"/>
      <c r="G66" s="41"/>
      <c r="H66" s="41"/>
      <c r="I66" s="41"/>
      <c r="J66" s="41"/>
      <c r="K66" s="22"/>
      <c r="L66" s="23"/>
      <c r="M66" s="23"/>
    </row>
    <row r="67" spans="1:13" ht="17.100000000000001" customHeight="1" x14ac:dyDescent="0.25">
      <c r="A67" s="9" t="s">
        <v>14</v>
      </c>
      <c r="B67" s="31"/>
      <c r="C67" s="32" t="e">
        <f>#REF!</f>
        <v>#REF!</v>
      </c>
      <c r="D67" s="32" t="e">
        <f>#REF!</f>
        <v>#REF!</v>
      </c>
      <c r="E67" s="32" t="e">
        <f>#REF!</f>
        <v>#REF!</v>
      </c>
      <c r="F67" s="42"/>
      <c r="G67" s="42"/>
      <c r="H67" s="42"/>
      <c r="I67" s="42"/>
      <c r="J67" s="42"/>
      <c r="K67" s="22"/>
      <c r="L67" s="23"/>
      <c r="M67" s="23"/>
    </row>
    <row r="68" spans="1:13" ht="17.100000000000001" customHeight="1" x14ac:dyDescent="0.25">
      <c r="A68" s="9" t="s">
        <v>15</v>
      </c>
      <c r="B68" s="31"/>
      <c r="C68" s="32" t="e">
        <f>#REF!</f>
        <v>#REF!</v>
      </c>
      <c r="D68" s="32" t="e">
        <f>#REF!</f>
        <v>#REF!</v>
      </c>
      <c r="E68" s="32" t="e">
        <f>#REF!</f>
        <v>#REF!</v>
      </c>
      <c r="F68" s="42"/>
      <c r="G68" s="42"/>
      <c r="H68" s="42"/>
      <c r="I68" s="42"/>
      <c r="J68" s="42"/>
      <c r="K68" s="22"/>
      <c r="L68" s="23"/>
      <c r="M68" s="23"/>
    </row>
    <row r="69" spans="1:13" ht="17.100000000000001" customHeight="1" x14ac:dyDescent="0.25">
      <c r="A69" s="82" t="s">
        <v>23</v>
      </c>
      <c r="B69" s="82"/>
      <c r="C69" s="82"/>
      <c r="D69" s="33"/>
      <c r="E69" s="6"/>
      <c r="F69" s="6"/>
      <c r="G69" s="6"/>
      <c r="H69" s="6"/>
      <c r="I69" s="6"/>
      <c r="J69" s="6"/>
      <c r="K69" s="22"/>
      <c r="L69" s="23"/>
      <c r="M69" s="23"/>
    </row>
    <row r="70" spans="1:13" ht="17.100000000000001" customHeight="1" x14ac:dyDescent="0.25">
      <c r="A70" s="83" t="s">
        <v>24</v>
      </c>
      <c r="B70" s="83"/>
      <c r="C70" s="83"/>
      <c r="D70" s="34"/>
      <c r="E70" s="6"/>
      <c r="F70" s="6"/>
      <c r="G70" s="6"/>
      <c r="H70" s="6"/>
      <c r="I70" s="6"/>
      <c r="J70" s="6"/>
      <c r="K70" s="22"/>
      <c r="L70" s="23"/>
      <c r="M70" s="23"/>
    </row>
    <row r="71" spans="1:13" ht="17.100000000000001" customHeight="1" x14ac:dyDescent="0.25">
      <c r="A71" s="9" t="s">
        <v>11</v>
      </c>
      <c r="B71" s="31"/>
      <c r="C71" s="29" t="e">
        <f xml:space="preserve"> IF(#REF!=0, "&lt; 1",#REF!)</f>
        <v>#REF!</v>
      </c>
      <c r="D71" s="29" t="e">
        <f xml:space="preserve"> IF(#REF!=0, "&lt; 1",#REF!)</f>
        <v>#REF!</v>
      </c>
      <c r="E71" s="29" t="e">
        <f xml:space="preserve"> IF(#REF!=0, "&lt; 1",#REF!)</f>
        <v>#REF!</v>
      </c>
      <c r="F71" s="41"/>
      <c r="G71" s="41"/>
      <c r="H71" s="41"/>
      <c r="I71" s="41"/>
      <c r="J71" s="41"/>
      <c r="K71" s="22"/>
      <c r="L71" s="23"/>
      <c r="M71" s="23"/>
    </row>
    <row r="72" spans="1:13" ht="17.100000000000001" customHeight="1" x14ac:dyDescent="0.25">
      <c r="A72" s="9" t="s">
        <v>12</v>
      </c>
      <c r="B72" s="31"/>
      <c r="C72" s="29" t="e">
        <f xml:space="preserve"> IF(#REF!=0, "&lt; 1",#REF!)</f>
        <v>#REF!</v>
      </c>
      <c r="D72" s="29" t="e">
        <f xml:space="preserve"> IF(#REF!=0, "&lt; 1",#REF!)</f>
        <v>#REF!</v>
      </c>
      <c r="E72" s="29" t="e">
        <f xml:space="preserve"> IF(#REF!=0, "&lt; 1",#REF!)</f>
        <v>#REF!</v>
      </c>
      <c r="F72" s="41"/>
      <c r="G72" s="41"/>
      <c r="H72" s="41"/>
      <c r="I72" s="41"/>
      <c r="J72" s="41"/>
      <c r="K72" s="22"/>
      <c r="L72" s="23"/>
      <c r="M72" s="23"/>
    </row>
    <row r="73" spans="1:13" ht="17.100000000000001" customHeight="1" x14ac:dyDescent="0.25">
      <c r="A73" s="9" t="s">
        <v>13</v>
      </c>
      <c r="B73" s="31"/>
      <c r="C73" s="29">
        <f>MAX(C13:C38)</f>
        <v>5</v>
      </c>
      <c r="D73" s="29">
        <f t="shared" ref="D73:E73" si="4">MAX(D13:D38)</f>
        <v>4</v>
      </c>
      <c r="E73" s="29">
        <f t="shared" si="4"/>
        <v>5</v>
      </c>
      <c r="F73" s="41"/>
      <c r="G73" s="41"/>
      <c r="H73" s="41"/>
      <c r="I73" s="41"/>
      <c r="J73" s="41"/>
      <c r="K73" s="22"/>
      <c r="L73" s="23"/>
      <c r="M73" s="23"/>
    </row>
    <row r="74" spans="1:13" ht="17.100000000000001" customHeight="1" x14ac:dyDescent="0.25">
      <c r="A74" s="9" t="s">
        <v>14</v>
      </c>
      <c r="B74" s="31"/>
      <c r="C74" s="32" t="e">
        <f>#REF!</f>
        <v>#REF!</v>
      </c>
      <c r="D74" s="32" t="e">
        <f>#REF!</f>
        <v>#REF!</v>
      </c>
      <c r="E74" s="32" t="e">
        <f>#REF!</f>
        <v>#REF!</v>
      </c>
      <c r="F74" s="42"/>
      <c r="G74" s="42"/>
      <c r="H74" s="42"/>
      <c r="I74" s="42"/>
      <c r="J74" s="42"/>
      <c r="K74" s="22"/>
      <c r="L74" s="23"/>
      <c r="M74" s="23"/>
    </row>
    <row r="75" spans="1:13" ht="17.100000000000001" customHeight="1" x14ac:dyDescent="0.25">
      <c r="A75" s="9" t="s">
        <v>15</v>
      </c>
      <c r="B75" s="31"/>
      <c r="C75" s="32" t="e">
        <f>#REF!</f>
        <v>#REF!</v>
      </c>
      <c r="D75" s="32" t="e">
        <f>#REF!</f>
        <v>#REF!</v>
      </c>
      <c r="E75" s="32" t="e">
        <f>#REF!</f>
        <v>#REF!</v>
      </c>
      <c r="F75" s="42"/>
      <c r="G75" s="42"/>
      <c r="H75" s="42"/>
      <c r="I75" s="42"/>
      <c r="J75" s="42"/>
      <c r="K75" s="24"/>
      <c r="L75" s="23"/>
      <c r="M75" s="23"/>
    </row>
    <row r="76" spans="1:13" ht="15.9" customHeight="1" x14ac:dyDescent="0.25"/>
    <row r="77" spans="1:13" ht="15.9" customHeight="1" x14ac:dyDescent="0.25">
      <c r="A77" s="12"/>
    </row>
    <row r="78" spans="1:13" ht="15.9" customHeight="1" x14ac:dyDescent="0.25"/>
    <row r="79" spans="1:13" ht="15.9" customHeight="1" x14ac:dyDescent="0.25"/>
    <row r="80" spans="1:13" ht="15.9" customHeight="1" x14ac:dyDescent="0.25"/>
    <row r="81" spans="1:13" ht="15.9" customHeight="1" x14ac:dyDescent="0.25"/>
    <row r="82" spans="1:13" ht="15.9" customHeight="1" x14ac:dyDescent="0.25"/>
    <row r="83" spans="1:13" ht="15.9" customHeight="1" x14ac:dyDescent="0.25"/>
    <row r="84" spans="1:13" ht="15.9" customHeight="1" x14ac:dyDescent="0.25"/>
    <row r="85" spans="1:13" ht="15.9" customHeight="1" x14ac:dyDescent="0.25"/>
    <row r="86" spans="1:13" ht="15.9" customHeight="1" x14ac:dyDescent="0.25"/>
    <row r="87" spans="1:13" ht="15.9" customHeight="1" x14ac:dyDescent="0.25"/>
    <row r="88" spans="1:13" ht="15.9" customHeight="1" x14ac:dyDescent="0.25">
      <c r="A88" s="11"/>
      <c r="B88" s="11"/>
      <c r="C88" s="11"/>
      <c r="D88" s="11"/>
      <c r="E88" s="11"/>
      <c r="F88" s="11"/>
      <c r="G88" s="48"/>
      <c r="H88" s="48"/>
      <c r="I88" s="48"/>
      <c r="J88" s="11"/>
    </row>
    <row r="89" spans="1:13" ht="15.9" customHeight="1" x14ac:dyDescent="0.25">
      <c r="A89" s="11"/>
      <c r="B89" s="11"/>
      <c r="C89" s="11"/>
      <c r="D89" s="11"/>
      <c r="E89" s="11"/>
      <c r="F89" s="11"/>
      <c r="G89" s="48"/>
      <c r="H89" s="48"/>
      <c r="I89" s="48"/>
      <c r="J89" s="11"/>
    </row>
    <row r="90" spans="1:13" ht="15.9" customHeight="1" x14ac:dyDescent="0.25">
      <c r="B90" s="11"/>
      <c r="C90" s="11"/>
      <c r="D90" s="11"/>
      <c r="E90" s="11"/>
      <c r="F90" s="11"/>
      <c r="G90" s="48"/>
      <c r="H90" s="48"/>
      <c r="I90" s="48"/>
      <c r="J90" s="11"/>
    </row>
    <row r="91" spans="1:13" ht="14.25" customHeight="1" x14ac:dyDescent="0.25">
      <c r="A91" s="84" t="s">
        <v>52</v>
      </c>
      <c r="B91" s="84"/>
      <c r="C91" s="84"/>
      <c r="D91" s="84"/>
      <c r="E91" s="84"/>
      <c r="F91" s="84"/>
      <c r="G91" s="84"/>
      <c r="H91" s="84"/>
      <c r="I91" s="84"/>
      <c r="J91" s="84"/>
    </row>
    <row r="92" spans="1:13" ht="28.5" customHeight="1" x14ac:dyDescent="0.25">
      <c r="A92" s="86" t="s">
        <v>53</v>
      </c>
      <c r="B92" s="84"/>
      <c r="C92" s="84"/>
      <c r="D92" s="84"/>
      <c r="E92" s="84"/>
      <c r="F92" s="84"/>
      <c r="G92" s="84"/>
      <c r="H92" s="84"/>
      <c r="I92" s="84"/>
      <c r="J92" s="84"/>
    </row>
    <row r="93" spans="1:13" ht="15.9" customHeight="1" x14ac:dyDescent="0.25">
      <c r="A93" s="11"/>
      <c r="B93" s="11"/>
      <c r="C93" s="11"/>
      <c r="D93" s="11"/>
      <c r="E93" s="11"/>
      <c r="F93" s="11"/>
      <c r="G93" s="48"/>
      <c r="H93" s="48"/>
      <c r="I93" s="48"/>
      <c r="J93" s="11"/>
    </row>
    <row r="94" spans="1:13" s="25" customFormat="1" ht="15.9" customHeight="1" x14ac:dyDescent="0.25">
      <c r="A94" s="87" t="s">
        <v>18</v>
      </c>
      <c r="B94" s="87"/>
      <c r="C94" s="87"/>
      <c r="D94" s="35"/>
      <c r="J94" s="17"/>
      <c r="K94" s="17"/>
      <c r="L94" s="17"/>
      <c r="M94" s="17"/>
    </row>
    <row r="95" spans="1:13" s="25" customFormat="1" ht="39" customHeight="1" x14ac:dyDescent="0.25">
      <c r="A95" s="87" t="s">
        <v>31</v>
      </c>
      <c r="B95" s="87"/>
      <c r="C95" s="87"/>
      <c r="D95" s="87"/>
      <c r="E95" s="87"/>
      <c r="F95" s="87"/>
      <c r="G95" s="87"/>
      <c r="H95" s="87"/>
      <c r="I95" s="87"/>
      <c r="J95" s="87"/>
      <c r="K95" s="17"/>
      <c r="L95" s="17"/>
      <c r="M95" s="17"/>
    </row>
    <row r="96" spans="1:13" s="25" customFormat="1" ht="39.75" customHeight="1" x14ac:dyDescent="0.25">
      <c r="A96" s="85" t="s">
        <v>81</v>
      </c>
      <c r="B96" s="85"/>
      <c r="C96" s="85"/>
      <c r="D96" s="85"/>
      <c r="E96" s="85"/>
      <c r="F96" s="85"/>
      <c r="G96" s="85"/>
      <c r="H96" s="85"/>
      <c r="I96" s="85"/>
      <c r="J96" s="85"/>
      <c r="K96" s="17"/>
      <c r="L96" s="17"/>
      <c r="M96" s="17"/>
    </row>
    <row r="97" spans="2:13" s="25" customFormat="1" ht="15.9" customHeight="1" x14ac:dyDescent="0.25">
      <c r="J97" s="17"/>
      <c r="K97" s="17"/>
      <c r="L97" s="17"/>
      <c r="M97" s="17"/>
    </row>
    <row r="98" spans="2:13" s="25" customFormat="1" ht="25.5" customHeight="1" x14ac:dyDescent="0.25">
      <c r="B98" s="81" t="s">
        <v>2</v>
      </c>
      <c r="C98" s="81"/>
      <c r="D98" s="17"/>
      <c r="E98" s="81" t="s">
        <v>3</v>
      </c>
      <c r="F98" s="81"/>
      <c r="G98" s="81"/>
      <c r="H98" s="81"/>
      <c r="I98" s="81"/>
      <c r="J98" s="81"/>
      <c r="K98" s="17"/>
      <c r="L98" s="17"/>
      <c r="M98" s="17"/>
    </row>
    <row r="99" spans="2:13" s="25" customFormat="1" ht="38.1" customHeight="1" x14ac:dyDescent="0.25">
      <c r="B99" s="81"/>
      <c r="C99" s="81"/>
      <c r="D99" s="17"/>
      <c r="E99" s="81"/>
      <c r="F99" s="81"/>
      <c r="G99" s="81"/>
      <c r="H99" s="81"/>
      <c r="I99" s="81"/>
      <c r="J99" s="81"/>
      <c r="K99" s="17"/>
      <c r="L99" s="17"/>
      <c r="M99" s="17"/>
    </row>
    <row r="100" spans="2:13" x14ac:dyDescent="0.25">
      <c r="B100" s="27"/>
      <c r="C100" s="27"/>
      <c r="D100" s="27"/>
      <c r="E100" s="27"/>
      <c r="F100" s="27"/>
      <c r="G100" s="27"/>
      <c r="H100" s="27"/>
      <c r="I100" s="27"/>
      <c r="J100" s="27"/>
    </row>
    <row r="101" spans="2:13" x14ac:dyDescent="0.25">
      <c r="B101" s="27"/>
      <c r="C101" s="27"/>
      <c r="D101" s="27"/>
      <c r="E101" s="27"/>
      <c r="F101" s="27"/>
      <c r="G101" s="27"/>
      <c r="H101" s="27"/>
      <c r="I101" s="27"/>
      <c r="J101" s="27"/>
    </row>
  </sheetData>
  <sheetProtection formatCells="0" formatRows="0" insertRows="0" insertHyperlinks="0" deleteRows="0" sort="0" autoFilter="0" pivotTables="0"/>
  <mergeCells count="30">
    <mergeCell ref="A1:J1"/>
    <mergeCell ref="A2:J2"/>
    <mergeCell ref="A4:B4"/>
    <mergeCell ref="C4:J4"/>
    <mergeCell ref="A5:B5"/>
    <mergeCell ref="C5:D5"/>
    <mergeCell ref="E5:F5"/>
    <mergeCell ref="A6:B6"/>
    <mergeCell ref="C6:D6"/>
    <mergeCell ref="E6:F6"/>
    <mergeCell ref="A7:B7"/>
    <mergeCell ref="C7:D7"/>
    <mergeCell ref="E7:F7"/>
    <mergeCell ref="A95:J95"/>
    <mergeCell ref="A8:B8"/>
    <mergeCell ref="C8:D8"/>
    <mergeCell ref="E8:F8"/>
    <mergeCell ref="A9:B9"/>
    <mergeCell ref="C9:D9"/>
    <mergeCell ref="E9:F9"/>
    <mergeCell ref="A69:C69"/>
    <mergeCell ref="A70:C70"/>
    <mergeCell ref="A91:J91"/>
    <mergeCell ref="A92:J92"/>
    <mergeCell ref="A94:C94"/>
    <mergeCell ref="A96:J96"/>
    <mergeCell ref="B98:C98"/>
    <mergeCell ref="E98:J98"/>
    <mergeCell ref="B99:C99"/>
    <mergeCell ref="E99:J99"/>
  </mergeCells>
  <conditionalFormatting sqref="C39:C40">
    <cfRule type="expression" dxfId="583" priority="173">
      <formula>C39&lt;=$I$5</formula>
    </cfRule>
    <cfRule type="expression" dxfId="582" priority="174">
      <formula>AND(C39&gt;$I$5,C39&lt;=$I$6)</formula>
    </cfRule>
    <cfRule type="expression" dxfId="581" priority="175">
      <formula>AND(C39&gt;$I$6,C39&lt;=$I$4)</formula>
    </cfRule>
    <cfRule type="expression" dxfId="580" priority="176">
      <formula>C39&gt;$I$4</formula>
    </cfRule>
  </conditionalFormatting>
  <conditionalFormatting sqref="D39:D40">
    <cfRule type="expression" dxfId="579" priority="169">
      <formula>D39&lt;=$I$5</formula>
    </cfRule>
    <cfRule type="expression" dxfId="578" priority="170">
      <formula>AND(D39&gt;$I$5,D39&lt;=$I$6)</formula>
    </cfRule>
    <cfRule type="expression" dxfId="577" priority="171">
      <formula>AND(D39&gt;$I$6,D39&lt;=$I$4)</formula>
    </cfRule>
    <cfRule type="expression" dxfId="576" priority="172">
      <formula>D39&gt;$I$4</formula>
    </cfRule>
  </conditionalFormatting>
  <conditionalFormatting sqref="E39:E40">
    <cfRule type="expression" dxfId="575" priority="165">
      <formula>E39&lt;=$I$5</formula>
    </cfRule>
    <cfRule type="expression" dxfId="574" priority="166">
      <formula>AND(E39&gt;$I$5,E39&lt;=$I$6)</formula>
    </cfRule>
    <cfRule type="expression" dxfId="573" priority="167">
      <formula>AND(E39&gt;$I$6,E39&lt;=$I$4)</formula>
    </cfRule>
    <cfRule type="expression" dxfId="572" priority="168">
      <formula>E39&gt;$I$4</formula>
    </cfRule>
  </conditionalFormatting>
  <conditionalFormatting sqref="C41:C42">
    <cfRule type="expression" dxfId="571" priority="161">
      <formula>C41&lt;=$G$5</formula>
    </cfRule>
    <cfRule type="expression" dxfId="570" priority="162">
      <formula>AND(C41&gt;$G$5,C41&lt;=$G$6)</formula>
    </cfRule>
    <cfRule type="expression" dxfId="569" priority="163">
      <formula>AND(C41&gt;$G$6,C41&lt;=$G$4)</formula>
    </cfRule>
    <cfRule type="expression" dxfId="568" priority="164">
      <formula>C41&gt;$G$4</formula>
    </cfRule>
  </conditionalFormatting>
  <conditionalFormatting sqref="D41:D42">
    <cfRule type="expression" dxfId="567" priority="157">
      <formula>D41&lt;=$G$5</formula>
    </cfRule>
    <cfRule type="expression" dxfId="566" priority="158">
      <formula>AND(D41&gt;$G$5,D41&lt;=$G$6)</formula>
    </cfRule>
    <cfRule type="expression" dxfId="565" priority="159">
      <formula>AND(D41&gt;$G$6,D41&lt;=$G$4)</formula>
    </cfRule>
    <cfRule type="expression" dxfId="564" priority="160">
      <formula>D41&gt;$G$4</formula>
    </cfRule>
  </conditionalFormatting>
  <conditionalFormatting sqref="E41:E42">
    <cfRule type="expression" dxfId="563" priority="153">
      <formula>E41&lt;=$G$5</formula>
    </cfRule>
    <cfRule type="expression" dxfId="562" priority="154">
      <formula>AND(E41&gt;$G$5,E41&lt;=$G$6)</formula>
    </cfRule>
    <cfRule type="expression" dxfId="561" priority="155">
      <formula>AND(E41&gt;$G$6,E41&lt;=$G$4)</formula>
    </cfRule>
    <cfRule type="expression" dxfId="560" priority="156">
      <formula>E41&gt;$G$4</formula>
    </cfRule>
  </conditionalFormatting>
  <conditionalFormatting sqref="C43:C44">
    <cfRule type="expression" dxfId="559" priority="149">
      <formula>C43&lt;=$G$5</formula>
    </cfRule>
    <cfRule type="expression" dxfId="558" priority="150">
      <formula>AND(C43&gt;$G$5,C43&lt;=$G$6)</formula>
    </cfRule>
    <cfRule type="expression" dxfId="557" priority="151">
      <formula>AND(C43&gt;$G$6,C43&lt;=$G$4)</formula>
    </cfRule>
    <cfRule type="expression" dxfId="556" priority="152">
      <formula>C43&gt;$G$4</formula>
    </cfRule>
  </conditionalFormatting>
  <conditionalFormatting sqref="D43:D44">
    <cfRule type="expression" dxfId="555" priority="145">
      <formula>D43&lt;=$G$5</formula>
    </cfRule>
    <cfRule type="expression" dxfId="554" priority="146">
      <formula>AND(D43&gt;$G$5,D43&lt;=$G$6)</formula>
    </cfRule>
    <cfRule type="expression" dxfId="553" priority="147">
      <formula>AND(D43&gt;$G$6,D43&lt;=$G$4)</formula>
    </cfRule>
    <cfRule type="expression" dxfId="552" priority="148">
      <formula>D43&gt;$G$4</formula>
    </cfRule>
  </conditionalFormatting>
  <conditionalFormatting sqref="E43:E44">
    <cfRule type="expression" dxfId="551" priority="141">
      <formula>E43&lt;=$G$5</formula>
    </cfRule>
    <cfRule type="expression" dxfId="550" priority="142">
      <formula>AND(E43&gt;$G$5,E43&lt;=$G$6)</formula>
    </cfRule>
    <cfRule type="expression" dxfId="549" priority="143">
      <formula>AND(E43&gt;$G$6,E43&lt;=$G$4)</formula>
    </cfRule>
    <cfRule type="expression" dxfId="548" priority="144">
      <formula>E43&gt;$G$4</formula>
    </cfRule>
  </conditionalFormatting>
  <conditionalFormatting sqref="C45">
    <cfRule type="expression" dxfId="547" priority="137">
      <formula>C45&lt;=$G$5</formula>
    </cfRule>
    <cfRule type="expression" dxfId="546" priority="138">
      <formula>AND(C45&gt;$G$5,C45&lt;=$G$6)</formula>
    </cfRule>
    <cfRule type="expression" dxfId="545" priority="139">
      <formula>AND(C45&gt;$G$6,C45&lt;=$G$4)</formula>
    </cfRule>
    <cfRule type="expression" dxfId="544" priority="140">
      <formula>C45&gt;$G$4</formula>
    </cfRule>
  </conditionalFormatting>
  <conditionalFormatting sqref="C46">
    <cfRule type="expression" dxfId="543" priority="133">
      <formula>C46&lt;=$G$5</formula>
    </cfRule>
    <cfRule type="expression" dxfId="542" priority="134">
      <formula>AND(C46&gt;$G$5,C46&lt;=$G$6)</formula>
    </cfRule>
    <cfRule type="expression" dxfId="541" priority="135">
      <formula>AND(C46&gt;$G$6,C46&lt;=$G$4)</formula>
    </cfRule>
    <cfRule type="expression" dxfId="540" priority="136">
      <formula>C46&gt;$G$4</formula>
    </cfRule>
  </conditionalFormatting>
  <conditionalFormatting sqref="D45">
    <cfRule type="expression" dxfId="539" priority="129">
      <formula>D45&lt;=$G$5</formula>
    </cfRule>
    <cfRule type="expression" dxfId="538" priority="130">
      <formula>AND(D45&gt;$G$5,D45&lt;=$G$6)</formula>
    </cfRule>
    <cfRule type="expression" dxfId="537" priority="131">
      <formula>AND(D45&gt;$G$6,D45&lt;=$G$4)</formula>
    </cfRule>
    <cfRule type="expression" dxfId="536" priority="132">
      <formula>D45&gt;$G$4</formula>
    </cfRule>
  </conditionalFormatting>
  <conditionalFormatting sqref="D46">
    <cfRule type="expression" dxfId="535" priority="125">
      <formula>D46&lt;=$G$5</formula>
    </cfRule>
    <cfRule type="expression" dxfId="534" priority="126">
      <formula>AND(D46&gt;$G$5,D46&lt;=$G$6)</formula>
    </cfRule>
    <cfRule type="expression" dxfId="533" priority="127">
      <formula>AND(D46&gt;$G$6,D46&lt;=$G$4)</formula>
    </cfRule>
    <cfRule type="expression" dxfId="532" priority="128">
      <formula>D46&gt;$G$4</formula>
    </cfRule>
  </conditionalFormatting>
  <conditionalFormatting sqref="E45">
    <cfRule type="expression" dxfId="531" priority="121">
      <formula>E45&lt;=$G$5</formula>
    </cfRule>
    <cfRule type="expression" dxfId="530" priority="122">
      <formula>AND(E45&gt;$G$5,E45&lt;=$G$6)</formula>
    </cfRule>
    <cfRule type="expression" dxfId="529" priority="123">
      <formula>AND(E45&gt;$G$6,E45&lt;=$G$4)</formula>
    </cfRule>
    <cfRule type="expression" dxfId="528" priority="124">
      <formula>E45&gt;$G$4</formula>
    </cfRule>
  </conditionalFormatting>
  <conditionalFormatting sqref="E46">
    <cfRule type="expression" dxfId="527" priority="117">
      <formula>E46&lt;=$G$5</formula>
    </cfRule>
    <cfRule type="expression" dxfId="526" priority="118">
      <formula>AND(E46&gt;$G$5,E46&lt;=$G$6)</formula>
    </cfRule>
    <cfRule type="expression" dxfId="525" priority="119">
      <formula>AND(E46&gt;$G$6,E46&lt;=$G$4)</formula>
    </cfRule>
    <cfRule type="expression" dxfId="524" priority="120">
      <formula>E46&gt;$G$4</formula>
    </cfRule>
  </conditionalFormatting>
  <conditionalFormatting sqref="C47">
    <cfRule type="expression" dxfId="523" priority="113">
      <formula>C47&lt;=$G$5</formula>
    </cfRule>
    <cfRule type="expression" dxfId="522" priority="114">
      <formula>AND(C47&gt;$G$5,C47&lt;=$G$6)</formula>
    </cfRule>
    <cfRule type="expression" dxfId="521" priority="115">
      <formula>AND(C47&gt;$G$6,C47&lt;=$G$4)</formula>
    </cfRule>
    <cfRule type="expression" dxfId="520" priority="116">
      <formula>C47&gt;$G$4</formula>
    </cfRule>
  </conditionalFormatting>
  <conditionalFormatting sqref="C48">
    <cfRule type="expression" dxfId="519" priority="109">
      <formula>C48&lt;=$G$5</formula>
    </cfRule>
    <cfRule type="expression" dxfId="518" priority="110">
      <formula>AND(C48&gt;$G$5,C48&lt;=$G$6)</formula>
    </cfRule>
    <cfRule type="expression" dxfId="517" priority="111">
      <formula>AND(C48&gt;$G$6,C48&lt;=$G$4)</formula>
    </cfRule>
    <cfRule type="expression" dxfId="516" priority="112">
      <formula>C48&gt;$G$4</formula>
    </cfRule>
  </conditionalFormatting>
  <conditionalFormatting sqref="D47">
    <cfRule type="expression" dxfId="515" priority="105">
      <formula>D47&lt;=$G$5</formula>
    </cfRule>
    <cfRule type="expression" dxfId="514" priority="106">
      <formula>AND(D47&gt;$G$5,D47&lt;=$G$6)</formula>
    </cfRule>
    <cfRule type="expression" dxfId="513" priority="107">
      <formula>AND(D47&gt;$G$6,D47&lt;=$G$4)</formula>
    </cfRule>
    <cfRule type="expression" dxfId="512" priority="108">
      <formula>D47&gt;$G$4</formula>
    </cfRule>
  </conditionalFormatting>
  <conditionalFormatting sqref="D48">
    <cfRule type="expression" dxfId="511" priority="101">
      <formula>D48&lt;=$G$5</formula>
    </cfRule>
    <cfRule type="expression" dxfId="510" priority="102">
      <formula>AND(D48&gt;$G$5,D48&lt;=$G$6)</formula>
    </cfRule>
    <cfRule type="expression" dxfId="509" priority="103">
      <formula>AND(D48&gt;$G$6,D48&lt;=$G$4)</formula>
    </cfRule>
    <cfRule type="expression" dxfId="508" priority="104">
      <formula>D48&gt;$G$4</formula>
    </cfRule>
  </conditionalFormatting>
  <conditionalFormatting sqref="E47">
    <cfRule type="expression" dxfId="507" priority="97">
      <formula>E47&lt;=$G$5</formula>
    </cfRule>
    <cfRule type="expression" dxfId="506" priority="98">
      <formula>AND(E47&gt;$G$5,E47&lt;=$G$6)</formula>
    </cfRule>
    <cfRule type="expression" dxfId="505" priority="99">
      <formula>AND(E47&gt;$G$6,E47&lt;=$G$4)</formula>
    </cfRule>
    <cfRule type="expression" dxfId="504" priority="100">
      <formula>E47&gt;$G$4</formula>
    </cfRule>
  </conditionalFormatting>
  <conditionalFormatting sqref="E48">
    <cfRule type="expression" dxfId="503" priority="93">
      <formula>E48&lt;=$G$5</formula>
    </cfRule>
    <cfRule type="expression" dxfId="502" priority="94">
      <formula>AND(E48&gt;$G$5,E48&lt;=$G$6)</formula>
    </cfRule>
    <cfRule type="expression" dxfId="501" priority="95">
      <formula>AND(E48&gt;$G$6,E48&lt;=$G$4)</formula>
    </cfRule>
    <cfRule type="expression" dxfId="500" priority="96">
      <formula>E48&gt;$G$4</formula>
    </cfRule>
  </conditionalFormatting>
  <conditionalFormatting sqref="C49">
    <cfRule type="expression" dxfId="499" priority="89">
      <formula>C49&lt;=$G$5</formula>
    </cfRule>
    <cfRule type="expression" dxfId="498" priority="90">
      <formula>AND(C49&gt;$G$5,C49&lt;=$G$6)</formula>
    </cfRule>
    <cfRule type="expression" dxfId="497" priority="91">
      <formula>AND(C49&gt;$G$6,C49&lt;=$G$4)</formula>
    </cfRule>
    <cfRule type="expression" dxfId="496" priority="92">
      <formula>C49&gt;$G$4</formula>
    </cfRule>
  </conditionalFormatting>
  <conditionalFormatting sqref="C50">
    <cfRule type="expression" dxfId="495" priority="85">
      <formula>C50&lt;=$G$5</formula>
    </cfRule>
    <cfRule type="expression" dxfId="494" priority="86">
      <formula>AND(C50&gt;$G$5,C50&lt;=$G$6)</formula>
    </cfRule>
    <cfRule type="expression" dxfId="493" priority="87">
      <formula>AND(C50&gt;$G$6,C50&lt;=$G$4)</formula>
    </cfRule>
    <cfRule type="expression" dxfId="492" priority="88">
      <formula>C50&gt;$G$4</formula>
    </cfRule>
  </conditionalFormatting>
  <conditionalFormatting sqref="D49">
    <cfRule type="expression" dxfId="491" priority="81">
      <formula>D49&lt;=$G$5</formula>
    </cfRule>
    <cfRule type="expression" dxfId="490" priority="82">
      <formula>AND(D49&gt;$G$5,D49&lt;=$G$6)</formula>
    </cfRule>
    <cfRule type="expression" dxfId="489" priority="83">
      <formula>AND(D49&gt;$G$6,D49&lt;=$G$4)</formula>
    </cfRule>
    <cfRule type="expression" dxfId="488" priority="84">
      <formula>D49&gt;$G$4</formula>
    </cfRule>
  </conditionalFormatting>
  <conditionalFormatting sqref="D50">
    <cfRule type="expression" dxfId="487" priority="77">
      <formula>D50&lt;=$G$5</formula>
    </cfRule>
    <cfRule type="expression" dxfId="486" priority="78">
      <formula>AND(D50&gt;$G$5,D50&lt;=$G$6)</formula>
    </cfRule>
    <cfRule type="expression" dxfId="485" priority="79">
      <formula>AND(D50&gt;$G$6,D50&lt;=$G$4)</formula>
    </cfRule>
    <cfRule type="expression" dxfId="484" priority="80">
      <formula>D50&gt;$G$4</formula>
    </cfRule>
  </conditionalFormatting>
  <conditionalFormatting sqref="E49">
    <cfRule type="expression" dxfId="483" priority="73">
      <formula>E49&lt;=$G$5</formula>
    </cfRule>
    <cfRule type="expression" dxfId="482" priority="74">
      <formula>AND(E49&gt;$G$5,E49&lt;=$G$6)</formula>
    </cfRule>
    <cfRule type="expression" dxfId="481" priority="75">
      <formula>AND(E49&gt;$G$6,E49&lt;=$G$4)</formula>
    </cfRule>
    <cfRule type="expression" dxfId="480" priority="76">
      <formula>E49&gt;$G$4</formula>
    </cfRule>
  </conditionalFormatting>
  <conditionalFormatting sqref="E50">
    <cfRule type="expression" dxfId="479" priority="69">
      <formula>E50&lt;=$G$5</formula>
    </cfRule>
    <cfRule type="expression" dxfId="478" priority="70">
      <formula>AND(E50&gt;$G$5,E50&lt;=$G$6)</formula>
    </cfRule>
    <cfRule type="expression" dxfId="477" priority="71">
      <formula>AND(E50&gt;$G$6,E50&lt;=$G$4)</formula>
    </cfRule>
    <cfRule type="expression" dxfId="476" priority="72">
      <formula>E50&gt;$G$4</formula>
    </cfRule>
  </conditionalFormatting>
  <conditionalFormatting sqref="C51">
    <cfRule type="expression" dxfId="475" priority="65">
      <formula>C51&lt;=$G$5</formula>
    </cfRule>
    <cfRule type="expression" dxfId="474" priority="66">
      <formula>AND(C51&gt;$G$5,C51&lt;=$G$6)</formula>
    </cfRule>
    <cfRule type="expression" dxfId="473" priority="67">
      <formula>AND(C51&gt;$G$6,C51&lt;=$G$4)</formula>
    </cfRule>
    <cfRule type="expression" dxfId="472" priority="68">
      <formula>C51&gt;$G$4</formula>
    </cfRule>
  </conditionalFormatting>
  <conditionalFormatting sqref="C52">
    <cfRule type="expression" dxfId="471" priority="61">
      <formula>C52&lt;=$G$5</formula>
    </cfRule>
    <cfRule type="expression" dxfId="470" priority="62">
      <formula>AND(C52&gt;$G$5,C52&lt;=$G$6)</formula>
    </cfRule>
    <cfRule type="expression" dxfId="469" priority="63">
      <formula>AND(C52&gt;$G$6,C52&lt;=$G$4)</formula>
    </cfRule>
    <cfRule type="expression" dxfId="468" priority="64">
      <formula>C52&gt;$G$4</formula>
    </cfRule>
  </conditionalFormatting>
  <conditionalFormatting sqref="D51">
    <cfRule type="expression" dxfId="467" priority="57">
      <formula>D51&lt;=$G$5</formula>
    </cfRule>
    <cfRule type="expression" dxfId="466" priority="58">
      <formula>AND(D51&gt;$G$5,D51&lt;=$G$6)</formula>
    </cfRule>
    <cfRule type="expression" dxfId="465" priority="59">
      <formula>AND(D51&gt;$G$6,D51&lt;=$G$4)</formula>
    </cfRule>
    <cfRule type="expression" dxfId="464" priority="60">
      <formula>D51&gt;$G$4</formula>
    </cfRule>
  </conditionalFormatting>
  <conditionalFormatting sqref="D52">
    <cfRule type="expression" dxfId="463" priority="53">
      <formula>D52&lt;=$G$5</formula>
    </cfRule>
    <cfRule type="expression" dxfId="462" priority="54">
      <formula>AND(D52&gt;$G$5,D52&lt;=$G$6)</formula>
    </cfRule>
    <cfRule type="expression" dxfId="461" priority="55">
      <formula>AND(D52&gt;$G$6,D52&lt;=$G$4)</formula>
    </cfRule>
    <cfRule type="expression" dxfId="460" priority="56">
      <formula>D52&gt;$G$4</formula>
    </cfRule>
  </conditionalFormatting>
  <conditionalFormatting sqref="E51">
    <cfRule type="expression" dxfId="459" priority="49">
      <formula>E51&lt;=$G$5</formula>
    </cfRule>
    <cfRule type="expression" dxfId="458" priority="50">
      <formula>AND(E51&gt;$G$5,E51&lt;=$G$6)</formula>
    </cfRule>
    <cfRule type="expression" dxfId="457" priority="51">
      <formula>AND(E51&gt;$G$6,E51&lt;=$G$4)</formula>
    </cfRule>
    <cfRule type="expression" dxfId="456" priority="52">
      <formula>E51&gt;$G$4</formula>
    </cfRule>
  </conditionalFormatting>
  <conditionalFormatting sqref="E52">
    <cfRule type="expression" dxfId="455" priority="45">
      <formula>E52&lt;=$G$5</formula>
    </cfRule>
    <cfRule type="expression" dxfId="454" priority="46">
      <formula>AND(E52&gt;$G$5,E52&lt;=$G$6)</formula>
    </cfRule>
    <cfRule type="expression" dxfId="453" priority="47">
      <formula>AND(E52&gt;$G$6,E52&lt;=$G$4)</formula>
    </cfRule>
    <cfRule type="expression" dxfId="452" priority="48">
      <formula>E52&gt;$G$4</formula>
    </cfRule>
  </conditionalFormatting>
  <conditionalFormatting sqref="C53">
    <cfRule type="expression" dxfId="451" priority="41">
      <formula>C53&lt;=$G$5</formula>
    </cfRule>
    <cfRule type="expression" dxfId="450" priority="42">
      <formula>AND(C53&gt;$G$5,C53&lt;=$G$6)</formula>
    </cfRule>
    <cfRule type="expression" dxfId="449" priority="43">
      <formula>AND(C53&gt;$G$6,C53&lt;=$G$4)</formula>
    </cfRule>
    <cfRule type="expression" dxfId="448" priority="44">
      <formula>C53&gt;$G$4</formula>
    </cfRule>
  </conditionalFormatting>
  <conditionalFormatting sqref="C54">
    <cfRule type="expression" dxfId="447" priority="37">
      <formula>C54&lt;=$G$5</formula>
    </cfRule>
    <cfRule type="expression" dxfId="446" priority="38">
      <formula>AND(C54&gt;$G$5,C54&lt;=$G$6)</formula>
    </cfRule>
    <cfRule type="expression" dxfId="445" priority="39">
      <formula>AND(C54&gt;$G$6,C54&lt;=$G$4)</formula>
    </cfRule>
    <cfRule type="expression" dxfId="444" priority="40">
      <formula>C54&gt;$G$4</formula>
    </cfRule>
  </conditionalFormatting>
  <conditionalFormatting sqref="C55">
    <cfRule type="expression" dxfId="443" priority="33">
      <formula>C55&lt;=$I$5</formula>
    </cfRule>
    <cfRule type="expression" dxfId="442" priority="34">
      <formula>AND(C55&gt;$I$5,C55&lt;=$I$6)</formula>
    </cfRule>
    <cfRule type="expression" dxfId="441" priority="35">
      <formula>AND(C55&gt;$I$6,C55&lt;=$I$4)</formula>
    </cfRule>
    <cfRule type="expression" dxfId="440" priority="36">
      <formula>C55&gt;$I$4</formula>
    </cfRule>
  </conditionalFormatting>
  <conditionalFormatting sqref="D53">
    <cfRule type="expression" dxfId="439" priority="29">
      <formula>D53&lt;=$G$5</formula>
    </cfRule>
    <cfRule type="expression" dxfId="438" priority="30">
      <formula>AND(D53&gt;$G$5,D53&lt;=$G$6)</formula>
    </cfRule>
    <cfRule type="expression" dxfId="437" priority="31">
      <formula>AND(D53&gt;$G$6,D53&lt;=$G$4)</formula>
    </cfRule>
    <cfRule type="expression" dxfId="436" priority="32">
      <formula>D53&gt;$G$4</formula>
    </cfRule>
  </conditionalFormatting>
  <conditionalFormatting sqref="D54">
    <cfRule type="expression" dxfId="435" priority="25">
      <formula>D54&lt;=$G$5</formula>
    </cfRule>
    <cfRule type="expression" dxfId="434" priority="26">
      <formula>AND(D54&gt;$G$5,D54&lt;=$G$6)</formula>
    </cfRule>
    <cfRule type="expression" dxfId="433" priority="27">
      <formula>AND(D54&gt;$G$6,D54&lt;=$G$4)</formula>
    </cfRule>
    <cfRule type="expression" dxfId="432" priority="28">
      <formula>D54&gt;$G$4</formula>
    </cfRule>
  </conditionalFormatting>
  <conditionalFormatting sqref="D55">
    <cfRule type="expression" dxfId="431" priority="21">
      <formula>D55&lt;=$I$5</formula>
    </cfRule>
    <cfRule type="expression" dxfId="430" priority="22">
      <formula>AND(D55&gt;$I$5,D55&lt;=$I$6)</formula>
    </cfRule>
    <cfRule type="expression" dxfId="429" priority="23">
      <formula>AND(D55&gt;$I$6,D55&lt;=$I$4)</formula>
    </cfRule>
    <cfRule type="expression" dxfId="428" priority="24">
      <formula>D55&gt;$I$4</formula>
    </cfRule>
  </conditionalFormatting>
  <conditionalFormatting sqref="E53">
    <cfRule type="expression" dxfId="427" priority="17">
      <formula>E53&lt;=$G$5</formula>
    </cfRule>
    <cfRule type="expression" dxfId="426" priority="18">
      <formula>AND(E53&gt;$G$5,E53&lt;=$G$6)</formula>
    </cfRule>
    <cfRule type="expression" dxfId="425" priority="19">
      <formula>AND(E53&gt;$G$6,E53&lt;=$G$4)</formula>
    </cfRule>
    <cfRule type="expression" dxfId="424" priority="20">
      <formula>E53&gt;$G$4</formula>
    </cfRule>
  </conditionalFormatting>
  <conditionalFormatting sqref="E54">
    <cfRule type="expression" dxfId="423" priority="13">
      <formula>E54&lt;=$G$5</formula>
    </cfRule>
    <cfRule type="expression" dxfId="422" priority="14">
      <formula>AND(E54&gt;$G$5,E54&lt;=$G$6)</formula>
    </cfRule>
    <cfRule type="expression" dxfId="421" priority="15">
      <formula>AND(E54&gt;$G$6,E54&lt;=$G$4)</formula>
    </cfRule>
    <cfRule type="expression" dxfId="420" priority="16">
      <formula>E54&gt;$G$4</formula>
    </cfRule>
  </conditionalFormatting>
  <conditionalFormatting sqref="E55">
    <cfRule type="expression" dxfId="419" priority="9">
      <formula>E55&lt;=$I$5</formula>
    </cfRule>
    <cfRule type="expression" dxfId="418" priority="10">
      <formula>AND(E55&gt;$I$5,E55&lt;=$I$6)</formula>
    </cfRule>
    <cfRule type="expression" dxfId="417" priority="11">
      <formula>AND(E55&gt;$I$6,E55&lt;=$I$4)</formula>
    </cfRule>
    <cfRule type="expression" dxfId="416" priority="12">
      <formula>E55&gt;$I$4</formula>
    </cfRule>
  </conditionalFormatting>
  <conditionalFormatting sqref="B56:B63">
    <cfRule type="expression" dxfId="415" priority="5">
      <formula>B56&lt;=$B$6</formula>
    </cfRule>
    <cfRule type="expression" dxfId="414" priority="6">
      <formula>AND(B56&gt;$B$6,B56&lt;=$B$7)</formula>
    </cfRule>
    <cfRule type="expression" dxfId="413" priority="7">
      <formula>AND(B56&gt;$B$7,B56&lt;=$B$5)</formula>
    </cfRule>
    <cfRule type="expression" dxfId="412" priority="8">
      <formula>B56&gt;$B$5</formula>
    </cfRule>
  </conditionalFormatting>
  <conditionalFormatting sqref="C56:E63">
    <cfRule type="expression" dxfId="411" priority="1">
      <formula>C56&lt;=$B$6</formula>
    </cfRule>
    <cfRule type="expression" dxfId="410" priority="2">
      <formula>AND(C56&gt;$B$6,C56&lt;=$B$7)</formula>
    </cfRule>
    <cfRule type="expression" dxfId="409" priority="3">
      <formula>AND(C56&gt;$B$7,C56&lt;=$B$5)</formula>
    </cfRule>
    <cfRule type="expression" dxfId="408" priority="4">
      <formula>C56&gt;$B$5</formula>
    </cfRule>
  </conditionalFormatting>
  <pageMargins left="0.3" right="0.1" top="0.2" bottom="0.3" header="0.1" footer="0.2"/>
  <pageSetup paperSize="9" orientation="portrait" r:id="rId1"/>
  <headerFooter>
    <oddFooter>&amp;L&amp;"Arial,Bold"&amp;12Ref. No.: 020025.04/01 &amp;R&amp;12Page &amp;P / &amp;N</oddFooter>
  </headerFooter>
  <rowBreaks count="1" manualBreakCount="1">
    <brk id="75" max="17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1"/>
  <sheetViews>
    <sheetView view="pageBreakPreview" topLeftCell="A65" zoomScale="80" zoomScaleNormal="100" zoomScaleSheetLayoutView="80" workbookViewId="0">
      <selection activeCell="A96" sqref="A96:L96"/>
    </sheetView>
  </sheetViews>
  <sheetFormatPr defaultColWidth="9.109375" defaultRowHeight="13.2" x14ac:dyDescent="0.25"/>
  <cols>
    <col min="1" max="1" width="6.5546875" style="13" customWidth="1"/>
    <col min="2" max="2" width="13.6640625" style="8" customWidth="1"/>
    <col min="3" max="6" width="9.5546875" style="8" customWidth="1"/>
    <col min="7" max="11" width="9.5546875" style="8" hidden="1" customWidth="1"/>
    <col min="12" max="12" width="9.5546875" style="8" customWidth="1"/>
    <col min="13" max="13" width="4.109375" style="11" customWidth="1"/>
    <col min="14" max="15" width="6.6640625" style="11" customWidth="1"/>
    <col min="16" max="16384" width="9.109375" style="8"/>
  </cols>
  <sheetData>
    <row r="1" spans="1:16" s="3" customFormat="1" ht="33.75" customHeight="1" x14ac:dyDescent="0.25">
      <c r="A1" s="72" t="s">
        <v>0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20"/>
      <c r="N1" s="6"/>
      <c r="O1" s="6"/>
    </row>
    <row r="2" spans="1:16" s="3" customFormat="1" ht="30.75" customHeight="1" x14ac:dyDescent="0.25">
      <c r="A2" s="73" t="s">
        <v>51</v>
      </c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21"/>
      <c r="N2" s="6"/>
      <c r="O2" s="6"/>
    </row>
    <row r="3" spans="1:16" s="3" customFormat="1" ht="6" customHeight="1" x14ac:dyDescent="0.2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26"/>
      <c r="M3" s="21"/>
      <c r="N3" s="5"/>
      <c r="O3" s="6"/>
    </row>
    <row r="4" spans="1:16" s="3" customFormat="1" ht="27" customHeight="1" x14ac:dyDescent="0.25">
      <c r="A4" s="74" t="s">
        <v>19</v>
      </c>
      <c r="B4" s="74"/>
      <c r="C4" s="75" t="s">
        <v>21</v>
      </c>
      <c r="D4" s="75"/>
      <c r="E4" s="75"/>
      <c r="F4" s="75"/>
      <c r="G4" s="75"/>
      <c r="H4" s="75"/>
      <c r="I4" s="75"/>
      <c r="J4" s="75"/>
      <c r="K4" s="75"/>
      <c r="L4" s="75"/>
      <c r="M4" s="14"/>
      <c r="N4" s="6"/>
      <c r="O4" s="6"/>
    </row>
    <row r="5" spans="1:16" s="3" customFormat="1" ht="27" customHeight="1" x14ac:dyDescent="0.25">
      <c r="A5" s="76" t="s">
        <v>4</v>
      </c>
      <c r="B5" s="77"/>
      <c r="C5" s="78" t="s">
        <v>22</v>
      </c>
      <c r="D5" s="78"/>
      <c r="E5" s="78"/>
      <c r="F5" s="79" t="s">
        <v>1</v>
      </c>
      <c r="G5" s="79"/>
      <c r="H5" s="79"/>
      <c r="I5" s="79"/>
      <c r="J5" s="79"/>
      <c r="K5" s="89" t="str">
        <f>'Gowning room 1 (11075)'!K5</f>
        <v>02/01/17 - 31/12/17</v>
      </c>
      <c r="L5" s="89"/>
      <c r="M5" s="18"/>
      <c r="N5" s="6"/>
      <c r="O5" s="6"/>
    </row>
    <row r="6" spans="1:16" s="3" customFormat="1" ht="27" customHeight="1" x14ac:dyDescent="0.25">
      <c r="A6" s="76" t="s">
        <v>5</v>
      </c>
      <c r="B6" s="77"/>
      <c r="C6" s="79" t="s">
        <v>27</v>
      </c>
      <c r="D6" s="79"/>
      <c r="E6" s="79"/>
      <c r="F6" s="79" t="s">
        <v>8</v>
      </c>
      <c r="G6" s="79"/>
      <c r="H6" s="79"/>
      <c r="I6" s="79"/>
      <c r="J6" s="79"/>
      <c r="K6" s="79">
        <v>11068</v>
      </c>
      <c r="L6" s="79"/>
      <c r="M6" s="5"/>
      <c r="N6" s="6"/>
      <c r="O6" s="6"/>
    </row>
    <row r="7" spans="1:16" s="3" customFormat="1" ht="27" customHeight="1" x14ac:dyDescent="0.25">
      <c r="A7" s="76" t="s">
        <v>6</v>
      </c>
      <c r="B7" s="77"/>
      <c r="C7" s="78" t="s">
        <v>26</v>
      </c>
      <c r="D7" s="78"/>
      <c r="E7" s="78"/>
      <c r="F7" s="79" t="s">
        <v>9</v>
      </c>
      <c r="G7" s="79"/>
      <c r="H7" s="79"/>
      <c r="I7" s="79"/>
      <c r="J7" s="79"/>
      <c r="K7" s="79" t="s">
        <v>59</v>
      </c>
      <c r="L7" s="79"/>
      <c r="M7" s="5"/>
      <c r="N7" s="6"/>
      <c r="O7" s="6"/>
    </row>
    <row r="8" spans="1:16" s="3" customFormat="1" ht="27" customHeight="1" x14ac:dyDescent="0.25">
      <c r="A8" s="74" t="s">
        <v>7</v>
      </c>
      <c r="B8" s="74"/>
      <c r="C8" s="78" t="s">
        <v>25</v>
      </c>
      <c r="D8" s="78"/>
      <c r="E8" s="78"/>
      <c r="F8" s="79" t="s">
        <v>10</v>
      </c>
      <c r="G8" s="79"/>
      <c r="H8" s="79"/>
      <c r="I8" s="79"/>
      <c r="J8" s="79"/>
      <c r="K8" s="79">
        <v>4</v>
      </c>
      <c r="L8" s="79"/>
      <c r="M8" s="5"/>
      <c r="N8" s="6"/>
      <c r="O8" s="6"/>
    </row>
    <row r="9" spans="1:16" s="3" customFormat="1" ht="27" customHeight="1" x14ac:dyDescent="0.25">
      <c r="A9" s="76" t="s">
        <v>76</v>
      </c>
      <c r="B9" s="77"/>
      <c r="C9" s="80">
        <f>'Gowning room 1 (11075)'!C9:D9</f>
        <v>7</v>
      </c>
      <c r="D9" s="80"/>
      <c r="E9" s="80"/>
      <c r="F9" s="79" t="s">
        <v>77</v>
      </c>
      <c r="G9" s="79"/>
      <c r="H9" s="79"/>
      <c r="I9" s="79"/>
      <c r="J9" s="79"/>
      <c r="K9" s="88">
        <f>'Gowning room 1 (11075)'!K9</f>
        <v>13</v>
      </c>
      <c r="L9" s="88"/>
      <c r="M9" s="19"/>
      <c r="N9" s="6"/>
      <c r="O9" s="6"/>
    </row>
    <row r="10" spans="1:16" s="3" customFormat="1" ht="6.75" customHeight="1" x14ac:dyDescent="0.25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5"/>
      <c r="N10" s="6"/>
      <c r="O10" s="6"/>
    </row>
    <row r="11" spans="1:16" s="6" customFormat="1" ht="19.5" customHeight="1" x14ac:dyDescent="0.25">
      <c r="A11" s="5"/>
      <c r="B11" s="2"/>
      <c r="C11" s="1" t="s">
        <v>41</v>
      </c>
      <c r="D11" s="1" t="s">
        <v>42</v>
      </c>
      <c r="E11" s="1" t="s">
        <v>43</v>
      </c>
      <c r="F11" s="1" t="s">
        <v>44</v>
      </c>
      <c r="G11" s="1" t="s">
        <v>69</v>
      </c>
      <c r="H11" s="1" t="s">
        <v>70</v>
      </c>
      <c r="I11" s="1" t="s">
        <v>71</v>
      </c>
      <c r="J11" s="1" t="s">
        <v>72</v>
      </c>
      <c r="K11" s="14" t="s">
        <v>64</v>
      </c>
      <c r="L11" s="14" t="s">
        <v>65</v>
      </c>
      <c r="M11" s="14"/>
    </row>
    <row r="12" spans="1:16" ht="25.5" customHeight="1" x14ac:dyDescent="0.25">
      <c r="A12" s="1" t="s">
        <v>16</v>
      </c>
      <c r="B12" s="7" t="s">
        <v>20</v>
      </c>
      <c r="C12" s="28" t="s">
        <v>17</v>
      </c>
      <c r="D12" s="28" t="s">
        <v>17</v>
      </c>
      <c r="E12" s="28" t="s">
        <v>17</v>
      </c>
      <c r="F12" s="28" t="s">
        <v>17</v>
      </c>
      <c r="G12" s="15"/>
      <c r="H12" s="15"/>
      <c r="I12" s="15"/>
      <c r="J12" s="15"/>
      <c r="K12" s="15"/>
      <c r="L12" s="15"/>
      <c r="M12" s="15"/>
      <c r="N12" s="11" t="s">
        <v>78</v>
      </c>
      <c r="O12" s="11" t="s">
        <v>79</v>
      </c>
    </row>
    <row r="13" spans="1:16" ht="17.100000000000001" customHeight="1" thickBot="1" x14ac:dyDescent="0.3">
      <c r="A13" s="9">
        <v>1</v>
      </c>
      <c r="B13" s="46">
        <v>43104</v>
      </c>
      <c r="C13" s="53">
        <v>1</v>
      </c>
      <c r="D13" s="53">
        <v>4</v>
      </c>
      <c r="E13" s="53">
        <v>2</v>
      </c>
      <c r="F13" s="53">
        <v>1</v>
      </c>
      <c r="G13" s="16">
        <v>0</v>
      </c>
      <c r="H13" s="16">
        <v>6</v>
      </c>
      <c r="I13" s="16">
        <v>1</v>
      </c>
      <c r="J13" s="16">
        <v>1</v>
      </c>
      <c r="K13" s="41">
        <v>25</v>
      </c>
      <c r="L13" s="41"/>
      <c r="M13" s="22"/>
      <c r="N13" s="23"/>
      <c r="O13" s="23">
        <v>13</v>
      </c>
      <c r="P13" s="23">
        <v>5</v>
      </c>
    </row>
    <row r="14" spans="1:16" ht="17.100000000000001" customHeight="1" thickBot="1" x14ac:dyDescent="0.3">
      <c r="A14" s="9">
        <v>2</v>
      </c>
      <c r="B14" s="46">
        <v>43117</v>
      </c>
      <c r="C14" s="53">
        <v>0</v>
      </c>
      <c r="D14" s="53">
        <v>3</v>
      </c>
      <c r="E14" s="53">
        <v>1</v>
      </c>
      <c r="F14" s="53">
        <v>0</v>
      </c>
      <c r="G14" s="16">
        <v>3</v>
      </c>
      <c r="H14" s="16">
        <v>4</v>
      </c>
      <c r="I14" s="16">
        <v>1</v>
      </c>
      <c r="J14" s="16">
        <v>1</v>
      </c>
      <c r="K14" s="41">
        <v>25</v>
      </c>
      <c r="L14" s="41"/>
      <c r="M14" s="22"/>
      <c r="N14" s="23"/>
      <c r="O14" s="23">
        <v>13</v>
      </c>
      <c r="P14" s="23">
        <v>5</v>
      </c>
    </row>
    <row r="15" spans="1:16" ht="17.100000000000001" customHeight="1" thickBot="1" x14ac:dyDescent="0.3">
      <c r="A15" s="9"/>
      <c r="B15" s="46">
        <v>43133</v>
      </c>
      <c r="C15" s="53">
        <v>3</v>
      </c>
      <c r="D15" s="53">
        <v>4</v>
      </c>
      <c r="E15" s="53">
        <v>2</v>
      </c>
      <c r="F15" s="53">
        <v>2</v>
      </c>
      <c r="G15" s="16"/>
      <c r="H15" s="16"/>
      <c r="I15" s="16"/>
      <c r="J15" s="16"/>
      <c r="K15" s="41"/>
      <c r="L15" s="41"/>
      <c r="M15" s="22"/>
      <c r="N15" s="23"/>
      <c r="O15" s="23">
        <v>13</v>
      </c>
      <c r="P15" s="23">
        <v>5</v>
      </c>
    </row>
    <row r="16" spans="1:16" ht="17.100000000000001" customHeight="1" thickBot="1" x14ac:dyDescent="0.3">
      <c r="A16" s="9"/>
      <c r="B16" s="46">
        <v>43145</v>
      </c>
      <c r="C16" s="53">
        <v>0</v>
      </c>
      <c r="D16" s="53">
        <v>3</v>
      </c>
      <c r="E16" s="53">
        <v>1</v>
      </c>
      <c r="F16" s="53">
        <v>0</v>
      </c>
      <c r="G16" s="16"/>
      <c r="H16" s="16"/>
      <c r="I16" s="16"/>
      <c r="J16" s="16"/>
      <c r="K16" s="41"/>
      <c r="L16" s="41"/>
      <c r="M16" s="22"/>
      <c r="N16" s="23"/>
      <c r="O16" s="23">
        <v>13</v>
      </c>
      <c r="P16" s="23">
        <v>5</v>
      </c>
    </row>
    <row r="17" spans="1:16" ht="17.100000000000001" customHeight="1" thickBot="1" x14ac:dyDescent="0.3">
      <c r="A17" s="9"/>
      <c r="B17" s="46">
        <v>43159</v>
      </c>
      <c r="C17" s="53">
        <v>0</v>
      </c>
      <c r="D17" s="53">
        <v>1</v>
      </c>
      <c r="E17" s="53">
        <v>3</v>
      </c>
      <c r="F17" s="53">
        <v>0</v>
      </c>
      <c r="G17" s="16"/>
      <c r="H17" s="16"/>
      <c r="I17" s="16"/>
      <c r="J17" s="16"/>
      <c r="K17" s="41"/>
      <c r="L17" s="41"/>
      <c r="M17" s="22"/>
      <c r="N17" s="23"/>
      <c r="O17" s="23">
        <v>13</v>
      </c>
      <c r="P17" s="23">
        <v>5</v>
      </c>
    </row>
    <row r="18" spans="1:16" ht="17.100000000000001" customHeight="1" thickBot="1" x14ac:dyDescent="0.3">
      <c r="A18" s="9"/>
      <c r="B18" s="46">
        <v>43174</v>
      </c>
      <c r="C18" s="53">
        <v>2</v>
      </c>
      <c r="D18" s="53">
        <v>2</v>
      </c>
      <c r="E18" s="53">
        <v>0</v>
      </c>
      <c r="F18" s="53">
        <v>1</v>
      </c>
      <c r="G18" s="16"/>
      <c r="H18" s="16"/>
      <c r="I18" s="16"/>
      <c r="J18" s="16"/>
      <c r="K18" s="41"/>
      <c r="L18" s="41"/>
      <c r="M18" s="22"/>
      <c r="N18" s="23"/>
      <c r="O18" s="23">
        <v>13</v>
      </c>
      <c r="P18" s="23">
        <v>5</v>
      </c>
    </row>
    <row r="19" spans="1:16" ht="17.100000000000001" customHeight="1" thickBot="1" x14ac:dyDescent="0.3">
      <c r="A19" s="9"/>
      <c r="B19" s="46">
        <v>43187</v>
      </c>
      <c r="C19" s="53">
        <v>0</v>
      </c>
      <c r="D19" s="53">
        <v>1</v>
      </c>
      <c r="E19" s="53">
        <v>1</v>
      </c>
      <c r="F19" s="53">
        <v>0</v>
      </c>
      <c r="G19" s="16"/>
      <c r="H19" s="16"/>
      <c r="I19" s="16"/>
      <c r="J19" s="16"/>
      <c r="K19" s="41"/>
      <c r="L19" s="41"/>
      <c r="M19" s="22"/>
      <c r="N19" s="23"/>
      <c r="O19" s="23">
        <v>13</v>
      </c>
      <c r="P19" s="23">
        <v>5</v>
      </c>
    </row>
    <row r="20" spans="1:16" ht="17.100000000000001" customHeight="1" thickBot="1" x14ac:dyDescent="0.3">
      <c r="A20" s="9"/>
      <c r="B20" s="46">
        <v>43201</v>
      </c>
      <c r="C20" s="53">
        <v>0</v>
      </c>
      <c r="D20" s="53">
        <v>2</v>
      </c>
      <c r="E20" s="53">
        <v>1</v>
      </c>
      <c r="F20" s="53">
        <v>0</v>
      </c>
      <c r="G20" s="16"/>
      <c r="H20" s="16"/>
      <c r="I20" s="16"/>
      <c r="J20" s="16"/>
      <c r="K20" s="41"/>
      <c r="L20" s="41"/>
      <c r="M20" s="22"/>
      <c r="N20" s="23"/>
      <c r="O20" s="23">
        <v>13</v>
      </c>
      <c r="P20" s="23">
        <v>5</v>
      </c>
    </row>
    <row r="21" spans="1:16" ht="17.100000000000001" customHeight="1" thickBot="1" x14ac:dyDescent="0.3">
      <c r="A21" s="9"/>
      <c r="B21" s="46">
        <v>43217</v>
      </c>
      <c r="C21" s="53">
        <v>2</v>
      </c>
      <c r="D21" s="53">
        <v>2</v>
      </c>
      <c r="E21" s="53">
        <v>1</v>
      </c>
      <c r="F21" s="53">
        <v>0</v>
      </c>
      <c r="G21" s="16"/>
      <c r="H21" s="16"/>
      <c r="I21" s="16"/>
      <c r="J21" s="16"/>
      <c r="K21" s="41"/>
      <c r="L21" s="41"/>
      <c r="M21" s="22"/>
      <c r="N21" s="23"/>
      <c r="O21" s="23">
        <v>13</v>
      </c>
      <c r="P21" s="23">
        <v>5</v>
      </c>
    </row>
    <row r="22" spans="1:16" ht="17.100000000000001" customHeight="1" thickBot="1" x14ac:dyDescent="0.3">
      <c r="A22" s="9"/>
      <c r="B22" s="46">
        <v>43231</v>
      </c>
      <c r="C22" s="53">
        <v>1</v>
      </c>
      <c r="D22" s="53">
        <v>3</v>
      </c>
      <c r="E22" s="53">
        <v>3</v>
      </c>
      <c r="F22" s="53">
        <v>1</v>
      </c>
      <c r="G22" s="16"/>
      <c r="H22" s="16"/>
      <c r="I22" s="16"/>
      <c r="J22" s="16"/>
      <c r="K22" s="41"/>
      <c r="L22" s="41"/>
      <c r="M22" s="22"/>
      <c r="N22" s="23"/>
      <c r="O22" s="23">
        <v>13</v>
      </c>
      <c r="P22" s="23">
        <v>5</v>
      </c>
    </row>
    <row r="23" spans="1:16" ht="17.100000000000001" customHeight="1" thickBot="1" x14ac:dyDescent="0.3">
      <c r="A23" s="9"/>
      <c r="B23" s="46">
        <v>43245</v>
      </c>
      <c r="C23" s="53">
        <v>0</v>
      </c>
      <c r="D23" s="53">
        <v>3</v>
      </c>
      <c r="E23" s="53">
        <v>1</v>
      </c>
      <c r="F23" s="53">
        <v>0</v>
      </c>
      <c r="G23" s="16"/>
      <c r="H23" s="16"/>
      <c r="I23" s="16"/>
      <c r="J23" s="16"/>
      <c r="K23" s="41"/>
      <c r="L23" s="41"/>
      <c r="M23" s="22"/>
      <c r="N23" s="23"/>
      <c r="O23" s="23">
        <v>13</v>
      </c>
      <c r="P23" s="23">
        <v>5</v>
      </c>
    </row>
    <row r="24" spans="1:16" ht="17.100000000000001" customHeight="1" thickBot="1" x14ac:dyDescent="0.3">
      <c r="A24" s="9"/>
      <c r="B24" s="46">
        <v>43259</v>
      </c>
      <c r="C24" s="53">
        <v>0</v>
      </c>
      <c r="D24" s="53">
        <v>4</v>
      </c>
      <c r="E24" s="53">
        <v>1</v>
      </c>
      <c r="F24" s="53">
        <v>3</v>
      </c>
      <c r="G24" s="16"/>
      <c r="H24" s="16"/>
      <c r="I24" s="16"/>
      <c r="J24" s="16"/>
      <c r="K24" s="41"/>
      <c r="L24" s="41"/>
      <c r="M24" s="22"/>
      <c r="N24" s="23"/>
      <c r="O24" s="23">
        <v>13</v>
      </c>
      <c r="P24" s="23">
        <v>5</v>
      </c>
    </row>
    <row r="25" spans="1:16" ht="17.100000000000001" customHeight="1" thickBot="1" x14ac:dyDescent="0.3">
      <c r="A25" s="9"/>
      <c r="B25" s="46">
        <v>43273</v>
      </c>
      <c r="C25" s="53">
        <v>1</v>
      </c>
      <c r="D25" s="53">
        <v>3</v>
      </c>
      <c r="E25" s="53">
        <v>1</v>
      </c>
      <c r="F25" s="53">
        <v>0</v>
      </c>
      <c r="G25" s="16"/>
      <c r="H25" s="16"/>
      <c r="I25" s="16"/>
      <c r="J25" s="16"/>
      <c r="K25" s="41"/>
      <c r="L25" s="41"/>
      <c r="M25" s="22"/>
      <c r="N25" s="23"/>
      <c r="O25" s="23">
        <v>13</v>
      </c>
      <c r="P25" s="23">
        <v>5</v>
      </c>
    </row>
    <row r="26" spans="1:16" ht="17.100000000000001" customHeight="1" thickBot="1" x14ac:dyDescent="0.3">
      <c r="A26" s="9"/>
      <c r="B26" s="46">
        <v>43288</v>
      </c>
      <c r="C26" s="53">
        <v>2</v>
      </c>
      <c r="D26" s="53">
        <v>3</v>
      </c>
      <c r="E26" s="53">
        <v>2</v>
      </c>
      <c r="F26" s="53">
        <v>0</v>
      </c>
      <c r="G26" s="16"/>
      <c r="H26" s="16"/>
      <c r="I26" s="16"/>
      <c r="J26" s="16"/>
      <c r="K26" s="41"/>
      <c r="L26" s="41"/>
      <c r="M26" s="22"/>
      <c r="N26" s="23"/>
      <c r="O26" s="23">
        <v>13</v>
      </c>
      <c r="P26" s="23">
        <v>5</v>
      </c>
    </row>
    <row r="27" spans="1:16" ht="17.100000000000001" customHeight="1" thickBot="1" x14ac:dyDescent="0.3">
      <c r="A27" s="9"/>
      <c r="B27" s="46">
        <v>43301</v>
      </c>
      <c r="C27" s="53">
        <v>1</v>
      </c>
      <c r="D27" s="53">
        <v>1</v>
      </c>
      <c r="E27" s="53">
        <v>1</v>
      </c>
      <c r="F27" s="53">
        <v>0</v>
      </c>
      <c r="G27" s="16"/>
      <c r="H27" s="16"/>
      <c r="I27" s="16"/>
      <c r="J27" s="16"/>
      <c r="K27" s="41"/>
      <c r="L27" s="41"/>
      <c r="M27" s="22"/>
      <c r="N27" s="23"/>
      <c r="O27" s="23">
        <v>13</v>
      </c>
      <c r="P27" s="23">
        <v>5</v>
      </c>
    </row>
    <row r="28" spans="1:16" ht="17.100000000000001" customHeight="1" thickBot="1" x14ac:dyDescent="0.3">
      <c r="A28" s="9"/>
      <c r="B28" s="46">
        <v>43315</v>
      </c>
      <c r="C28" s="53">
        <v>4</v>
      </c>
      <c r="D28" s="53">
        <v>1</v>
      </c>
      <c r="E28" s="53">
        <v>0</v>
      </c>
      <c r="F28" s="53">
        <v>1</v>
      </c>
      <c r="G28" s="16"/>
      <c r="H28" s="16"/>
      <c r="I28" s="16"/>
      <c r="J28" s="16"/>
      <c r="K28" s="41"/>
      <c r="L28" s="41"/>
      <c r="M28" s="22"/>
      <c r="N28" s="23"/>
      <c r="O28" s="23">
        <v>13</v>
      </c>
      <c r="P28" s="23">
        <v>5</v>
      </c>
    </row>
    <row r="29" spans="1:16" ht="17.100000000000001" customHeight="1" thickBot="1" x14ac:dyDescent="0.3">
      <c r="A29" s="9"/>
      <c r="B29" s="46">
        <v>43328</v>
      </c>
      <c r="C29" s="53">
        <v>1</v>
      </c>
      <c r="D29" s="53">
        <v>1</v>
      </c>
      <c r="E29" s="53">
        <v>0</v>
      </c>
      <c r="F29" s="53">
        <v>1</v>
      </c>
      <c r="G29" s="16"/>
      <c r="H29" s="16"/>
      <c r="I29" s="16"/>
      <c r="J29" s="16"/>
      <c r="K29" s="41"/>
      <c r="L29" s="41"/>
      <c r="M29" s="22"/>
      <c r="N29" s="23"/>
      <c r="O29" s="23">
        <v>13</v>
      </c>
      <c r="P29" s="23">
        <v>5</v>
      </c>
    </row>
    <row r="30" spans="1:16" ht="17.100000000000001" customHeight="1" thickBot="1" x14ac:dyDescent="0.3">
      <c r="A30" s="9"/>
      <c r="B30" s="46">
        <v>43342</v>
      </c>
      <c r="C30" s="53">
        <v>0</v>
      </c>
      <c r="D30" s="53">
        <v>0</v>
      </c>
      <c r="E30" s="53">
        <v>3</v>
      </c>
      <c r="F30" s="53">
        <v>1</v>
      </c>
      <c r="G30" s="16"/>
      <c r="H30" s="16"/>
      <c r="I30" s="16"/>
      <c r="J30" s="16"/>
      <c r="K30" s="41"/>
      <c r="L30" s="41"/>
      <c r="M30" s="22"/>
      <c r="N30" s="23"/>
      <c r="O30" s="23">
        <v>13</v>
      </c>
      <c r="P30" s="23">
        <v>5</v>
      </c>
    </row>
    <row r="31" spans="1:16" ht="17.100000000000001" customHeight="1" thickBot="1" x14ac:dyDescent="0.3">
      <c r="A31" s="9"/>
      <c r="B31" s="51">
        <v>43355</v>
      </c>
      <c r="C31" s="53">
        <v>1</v>
      </c>
      <c r="D31" s="53">
        <v>2</v>
      </c>
      <c r="E31" s="53">
        <v>0</v>
      </c>
      <c r="F31" s="53">
        <v>0</v>
      </c>
      <c r="G31" s="16"/>
      <c r="H31" s="16"/>
      <c r="I31" s="16"/>
      <c r="J31" s="16"/>
      <c r="K31" s="41"/>
      <c r="L31" s="41"/>
      <c r="M31" s="22"/>
      <c r="N31" s="23"/>
      <c r="O31" s="23">
        <v>13</v>
      </c>
      <c r="P31" s="23">
        <v>5</v>
      </c>
    </row>
    <row r="32" spans="1:16" ht="17.100000000000001" customHeight="1" thickBot="1" x14ac:dyDescent="0.3">
      <c r="A32" s="9"/>
      <c r="B32" s="46">
        <v>43369</v>
      </c>
      <c r="C32" s="53">
        <v>0</v>
      </c>
      <c r="D32" s="53">
        <v>5</v>
      </c>
      <c r="E32" s="53">
        <v>2</v>
      </c>
      <c r="F32" s="53">
        <v>0</v>
      </c>
      <c r="G32" s="16"/>
      <c r="H32" s="16"/>
      <c r="I32" s="16"/>
      <c r="J32" s="16"/>
      <c r="K32" s="41"/>
      <c r="L32" s="41"/>
      <c r="M32" s="22"/>
      <c r="N32" s="23"/>
      <c r="O32" s="23">
        <v>13</v>
      </c>
      <c r="P32" s="23">
        <v>5</v>
      </c>
    </row>
    <row r="33" spans="1:16" ht="17.100000000000001" customHeight="1" thickBot="1" x14ac:dyDescent="0.3">
      <c r="A33" s="9"/>
      <c r="B33" s="46">
        <v>43383</v>
      </c>
      <c r="C33" s="53">
        <v>2</v>
      </c>
      <c r="D33" s="53">
        <v>2</v>
      </c>
      <c r="E33" s="53">
        <v>0</v>
      </c>
      <c r="F33" s="53">
        <v>1</v>
      </c>
      <c r="G33" s="16"/>
      <c r="H33" s="16"/>
      <c r="I33" s="16"/>
      <c r="J33" s="16"/>
      <c r="K33" s="41"/>
      <c r="L33" s="41"/>
      <c r="M33" s="22"/>
      <c r="N33" s="23"/>
      <c r="O33" s="23">
        <v>13</v>
      </c>
      <c r="P33" s="23">
        <v>5</v>
      </c>
    </row>
    <row r="34" spans="1:16" ht="17.100000000000001" customHeight="1" thickBot="1" x14ac:dyDescent="0.3">
      <c r="A34" s="9"/>
      <c r="B34" s="46">
        <v>43398</v>
      </c>
      <c r="C34" s="53">
        <v>0</v>
      </c>
      <c r="D34" s="53">
        <v>4</v>
      </c>
      <c r="E34" s="53">
        <v>2</v>
      </c>
      <c r="F34" s="53">
        <v>0</v>
      </c>
      <c r="G34" s="16"/>
      <c r="H34" s="16"/>
      <c r="I34" s="16"/>
      <c r="J34" s="16"/>
      <c r="K34" s="41"/>
      <c r="L34" s="41"/>
      <c r="M34" s="22"/>
      <c r="N34" s="23"/>
      <c r="O34" s="23">
        <v>13</v>
      </c>
      <c r="P34" s="23">
        <v>5</v>
      </c>
    </row>
    <row r="35" spans="1:16" ht="17.100000000000001" customHeight="1" thickBot="1" x14ac:dyDescent="0.3">
      <c r="A35" s="9">
        <v>3</v>
      </c>
      <c r="B35" s="46">
        <v>43412</v>
      </c>
      <c r="C35" s="54">
        <v>2</v>
      </c>
      <c r="D35" s="54">
        <v>3</v>
      </c>
      <c r="E35" s="54">
        <v>1</v>
      </c>
      <c r="F35" s="54">
        <v>0</v>
      </c>
      <c r="G35" s="16">
        <v>3</v>
      </c>
      <c r="H35" s="16">
        <v>5</v>
      </c>
      <c r="I35" s="16">
        <v>1</v>
      </c>
      <c r="J35" s="16">
        <v>3</v>
      </c>
      <c r="K35" s="41">
        <v>25</v>
      </c>
      <c r="L35" s="41"/>
      <c r="M35" s="22"/>
      <c r="N35" s="23"/>
      <c r="O35" s="23">
        <v>13</v>
      </c>
      <c r="P35" s="23">
        <v>5</v>
      </c>
    </row>
    <row r="36" spans="1:16" ht="17.100000000000001" customHeight="1" thickBot="1" x14ac:dyDescent="0.3">
      <c r="A36" s="9">
        <v>4</v>
      </c>
      <c r="B36" s="46">
        <v>43427</v>
      </c>
      <c r="C36" s="54">
        <v>0</v>
      </c>
      <c r="D36" s="54">
        <v>3</v>
      </c>
      <c r="E36" s="54">
        <v>0</v>
      </c>
      <c r="F36" s="54">
        <v>2</v>
      </c>
      <c r="G36" s="16">
        <v>2</v>
      </c>
      <c r="H36" s="16">
        <v>1</v>
      </c>
      <c r="I36" s="16">
        <v>1</v>
      </c>
      <c r="J36" s="16">
        <v>4</v>
      </c>
      <c r="K36" s="41">
        <v>25</v>
      </c>
      <c r="L36" s="41"/>
      <c r="M36" s="22"/>
      <c r="N36" s="23"/>
      <c r="O36" s="23">
        <v>13</v>
      </c>
      <c r="P36" s="23">
        <v>5</v>
      </c>
    </row>
    <row r="37" spans="1:16" ht="17.100000000000001" customHeight="1" thickBot="1" x14ac:dyDescent="0.3">
      <c r="A37" s="9">
        <v>5</v>
      </c>
      <c r="B37" s="46">
        <v>43438</v>
      </c>
      <c r="C37" s="54">
        <v>1</v>
      </c>
      <c r="D37" s="54">
        <v>3</v>
      </c>
      <c r="E37" s="54">
        <v>4</v>
      </c>
      <c r="F37" s="54">
        <v>0</v>
      </c>
      <c r="G37" s="16">
        <v>1</v>
      </c>
      <c r="H37" s="16">
        <v>4</v>
      </c>
      <c r="I37" s="16">
        <v>2</v>
      </c>
      <c r="J37" s="16">
        <v>2</v>
      </c>
      <c r="K37" s="41">
        <v>25</v>
      </c>
      <c r="L37" s="41"/>
      <c r="M37" s="22"/>
      <c r="N37" s="23"/>
      <c r="O37" s="23">
        <v>13</v>
      </c>
      <c r="P37" s="23">
        <v>5</v>
      </c>
    </row>
    <row r="38" spans="1:16" s="63" customFormat="1" ht="17.100000000000001" customHeight="1" thickBot="1" x14ac:dyDescent="0.3">
      <c r="A38" s="57">
        <v>1</v>
      </c>
      <c r="B38" s="64">
        <v>43452</v>
      </c>
      <c r="C38" s="59">
        <v>0</v>
      </c>
      <c r="D38" s="59">
        <v>4</v>
      </c>
      <c r="E38" s="59">
        <v>0</v>
      </c>
      <c r="F38" s="59">
        <v>0</v>
      </c>
      <c r="G38" s="60"/>
      <c r="H38" s="60"/>
      <c r="I38" s="60"/>
      <c r="J38" s="60"/>
      <c r="K38" s="61"/>
      <c r="L38" s="61">
        <v>30</v>
      </c>
      <c r="M38" s="65"/>
      <c r="N38" s="62"/>
      <c r="O38" s="62">
        <v>13</v>
      </c>
      <c r="P38" s="62">
        <v>5</v>
      </c>
    </row>
    <row r="39" spans="1:16" ht="17.100000000000001" customHeight="1" x14ac:dyDescent="0.25">
      <c r="A39" s="9">
        <v>2</v>
      </c>
      <c r="B39" s="66">
        <v>43467</v>
      </c>
      <c r="C39" s="67">
        <v>0</v>
      </c>
      <c r="D39" s="67">
        <v>4</v>
      </c>
      <c r="E39" s="67">
        <v>0</v>
      </c>
      <c r="F39" s="67">
        <v>0</v>
      </c>
      <c r="G39" s="16"/>
      <c r="H39" s="16"/>
      <c r="I39" s="16"/>
      <c r="J39" s="16"/>
      <c r="K39" s="41"/>
      <c r="L39" s="41"/>
      <c r="M39" s="22"/>
      <c r="N39" s="23"/>
      <c r="O39" s="23">
        <v>13</v>
      </c>
      <c r="P39" s="23">
        <v>5</v>
      </c>
    </row>
    <row r="40" spans="1:16" ht="17.100000000000001" customHeight="1" x14ac:dyDescent="0.25">
      <c r="A40" s="9">
        <v>3</v>
      </c>
      <c r="B40" s="66">
        <v>43481</v>
      </c>
      <c r="C40" s="67">
        <v>0</v>
      </c>
      <c r="D40" s="67">
        <v>3</v>
      </c>
      <c r="E40" s="67">
        <v>2</v>
      </c>
      <c r="F40" s="67">
        <v>1</v>
      </c>
      <c r="G40" s="16"/>
      <c r="H40" s="16"/>
      <c r="I40" s="16"/>
      <c r="J40" s="16"/>
      <c r="K40" s="41"/>
      <c r="L40" s="41"/>
      <c r="M40" s="22"/>
      <c r="N40" s="23"/>
      <c r="O40" s="23">
        <v>13</v>
      </c>
      <c r="P40" s="23">
        <v>5</v>
      </c>
    </row>
    <row r="41" spans="1:16" ht="17.100000000000001" customHeight="1" x14ac:dyDescent="0.25">
      <c r="A41" s="9">
        <v>4</v>
      </c>
      <c r="B41" s="66">
        <v>43509</v>
      </c>
      <c r="C41" s="67">
        <v>2</v>
      </c>
      <c r="D41" s="67">
        <v>4</v>
      </c>
      <c r="E41" s="67">
        <v>0</v>
      </c>
      <c r="F41" s="67">
        <v>1</v>
      </c>
      <c r="G41" s="16"/>
      <c r="H41" s="16"/>
      <c r="I41" s="16"/>
      <c r="J41" s="16"/>
      <c r="K41" s="41"/>
      <c r="L41" s="41"/>
      <c r="M41" s="22"/>
      <c r="N41" s="23"/>
      <c r="O41" s="23">
        <v>13</v>
      </c>
      <c r="P41" s="23">
        <v>5</v>
      </c>
    </row>
    <row r="42" spans="1:16" ht="17.100000000000001" customHeight="1" x14ac:dyDescent="0.25">
      <c r="A42" s="9">
        <v>5</v>
      </c>
      <c r="B42" s="66">
        <v>43523</v>
      </c>
      <c r="C42" s="67">
        <v>3</v>
      </c>
      <c r="D42" s="67">
        <v>5</v>
      </c>
      <c r="E42" s="67">
        <v>4</v>
      </c>
      <c r="F42" s="67">
        <v>0</v>
      </c>
      <c r="G42" s="16"/>
      <c r="H42" s="16"/>
      <c r="I42" s="16"/>
      <c r="J42" s="16"/>
      <c r="K42" s="41"/>
      <c r="L42" s="41"/>
      <c r="M42" s="22"/>
      <c r="N42" s="23"/>
      <c r="O42" s="23">
        <v>13</v>
      </c>
      <c r="P42" s="23">
        <v>5</v>
      </c>
    </row>
    <row r="43" spans="1:16" ht="17.100000000000001" customHeight="1" x14ac:dyDescent="0.25">
      <c r="A43" s="9">
        <v>6</v>
      </c>
      <c r="B43" s="66">
        <v>43537</v>
      </c>
      <c r="C43" s="67">
        <v>0</v>
      </c>
      <c r="D43" s="67">
        <v>1</v>
      </c>
      <c r="E43" s="67">
        <v>0</v>
      </c>
      <c r="F43" s="67">
        <v>0</v>
      </c>
      <c r="G43" s="16"/>
      <c r="H43" s="16"/>
      <c r="I43" s="16"/>
      <c r="J43" s="16"/>
      <c r="K43" s="41"/>
      <c r="L43" s="41"/>
      <c r="M43" s="22"/>
      <c r="N43" s="23"/>
      <c r="O43" s="23">
        <v>13</v>
      </c>
      <c r="P43" s="23">
        <v>5</v>
      </c>
    </row>
    <row r="44" spans="1:16" ht="17.100000000000001" customHeight="1" x14ac:dyDescent="0.25">
      <c r="A44" s="9">
        <v>7</v>
      </c>
      <c r="B44" s="66">
        <v>43552</v>
      </c>
      <c r="C44" s="67">
        <v>0</v>
      </c>
      <c r="D44" s="67">
        <v>4</v>
      </c>
      <c r="E44" s="67">
        <v>1</v>
      </c>
      <c r="F44" s="67">
        <v>0</v>
      </c>
      <c r="G44" s="16"/>
      <c r="H44" s="16"/>
      <c r="I44" s="16"/>
      <c r="J44" s="16"/>
      <c r="K44" s="41"/>
      <c r="L44" s="41"/>
      <c r="M44" s="22"/>
      <c r="N44" s="23"/>
      <c r="O44" s="23">
        <v>13</v>
      </c>
      <c r="P44" s="23">
        <v>5</v>
      </c>
    </row>
    <row r="45" spans="1:16" ht="17.100000000000001" customHeight="1" x14ac:dyDescent="0.25">
      <c r="A45" s="49">
        <f>'Gowning room 1 (11075)'!A59</f>
        <v>1</v>
      </c>
      <c r="B45" s="66">
        <v>43565</v>
      </c>
      <c r="C45" s="67">
        <v>0</v>
      </c>
      <c r="D45" s="67">
        <v>0</v>
      </c>
      <c r="E45" s="67">
        <v>0</v>
      </c>
      <c r="F45" s="67">
        <v>1</v>
      </c>
      <c r="G45" s="16"/>
      <c r="H45" s="16"/>
      <c r="I45" s="16"/>
      <c r="J45" s="16"/>
      <c r="K45" s="41"/>
      <c r="L45" s="41"/>
      <c r="M45" s="22"/>
      <c r="N45" s="23"/>
      <c r="O45" s="23">
        <v>13</v>
      </c>
      <c r="P45" s="23">
        <v>5</v>
      </c>
    </row>
    <row r="46" spans="1:16" ht="17.100000000000001" customHeight="1" x14ac:dyDescent="0.25">
      <c r="A46" s="9">
        <f>'Gowning room 1 (11075)'!A60</f>
        <v>2</v>
      </c>
      <c r="B46" s="66">
        <v>43580</v>
      </c>
      <c r="C46" s="67">
        <v>0</v>
      </c>
      <c r="D46" s="67">
        <v>1</v>
      </c>
      <c r="E46" s="67">
        <v>0</v>
      </c>
      <c r="F46" s="67">
        <v>0</v>
      </c>
      <c r="G46" s="16"/>
      <c r="H46" s="16"/>
      <c r="I46" s="16"/>
      <c r="J46" s="16"/>
      <c r="K46" s="41"/>
      <c r="L46" s="41"/>
      <c r="M46" s="22"/>
      <c r="N46" s="23"/>
      <c r="O46" s="23">
        <f t="shared" ref="O46:O63" si="0">$K$9</f>
        <v>13</v>
      </c>
      <c r="P46" s="23">
        <v>5</v>
      </c>
    </row>
    <row r="47" spans="1:16" ht="17.100000000000001" customHeight="1" x14ac:dyDescent="0.25">
      <c r="A47" s="9">
        <f>'Gowning room 1 (11075)'!A61</f>
        <v>3</v>
      </c>
      <c r="B47" s="66">
        <v>43594</v>
      </c>
      <c r="C47" s="67">
        <v>1</v>
      </c>
      <c r="D47" s="67">
        <v>3</v>
      </c>
      <c r="E47" s="67">
        <v>3</v>
      </c>
      <c r="F47" s="67">
        <v>0</v>
      </c>
      <c r="G47" s="16"/>
      <c r="H47" s="16"/>
      <c r="I47" s="16"/>
      <c r="J47" s="16"/>
      <c r="K47" s="41"/>
      <c r="L47" s="41"/>
      <c r="M47" s="22"/>
      <c r="N47" s="23"/>
      <c r="O47" s="23">
        <f t="shared" si="0"/>
        <v>13</v>
      </c>
      <c r="P47" s="23">
        <v>5</v>
      </c>
    </row>
    <row r="48" spans="1:16" ht="17.100000000000001" customHeight="1" x14ac:dyDescent="0.25">
      <c r="A48" s="9">
        <f>'Gowning room 1 (11075)'!A62</f>
        <v>4</v>
      </c>
      <c r="B48" s="66">
        <v>43609</v>
      </c>
      <c r="C48" s="67">
        <v>0</v>
      </c>
      <c r="D48" s="67">
        <v>3</v>
      </c>
      <c r="E48" s="67">
        <v>1</v>
      </c>
      <c r="F48" s="67">
        <v>1</v>
      </c>
      <c r="G48" s="16"/>
      <c r="H48" s="16"/>
      <c r="I48" s="16"/>
      <c r="J48" s="16"/>
      <c r="K48" s="41"/>
      <c r="L48" s="41"/>
      <c r="M48" s="22"/>
      <c r="N48" s="23"/>
      <c r="O48" s="23">
        <f t="shared" si="0"/>
        <v>13</v>
      </c>
      <c r="P48" s="23">
        <v>5</v>
      </c>
    </row>
    <row r="49" spans="1:16" ht="17.100000000000001" customHeight="1" x14ac:dyDescent="0.25">
      <c r="A49" s="9">
        <f>'Gowning room 1 (11075)'!A63</f>
        <v>5</v>
      </c>
      <c r="B49" s="66">
        <v>43622</v>
      </c>
      <c r="C49" s="67">
        <v>1</v>
      </c>
      <c r="D49" s="67">
        <v>1</v>
      </c>
      <c r="E49" s="67">
        <v>0</v>
      </c>
      <c r="F49" s="67">
        <v>0</v>
      </c>
      <c r="G49" s="16"/>
      <c r="H49" s="16"/>
      <c r="I49" s="16"/>
      <c r="J49" s="16"/>
      <c r="K49" s="41"/>
      <c r="L49" s="41"/>
      <c r="M49" s="22"/>
      <c r="N49" s="23"/>
      <c r="O49" s="23">
        <f t="shared" si="0"/>
        <v>13</v>
      </c>
      <c r="P49" s="23">
        <v>5</v>
      </c>
    </row>
    <row r="50" spans="1:16" ht="17.100000000000001" customHeight="1" x14ac:dyDescent="0.25">
      <c r="A50" s="9" t="e">
        <f>'Gowning room 1 (11075)'!#REF!</f>
        <v>#REF!</v>
      </c>
      <c r="B50" s="66">
        <v>43636</v>
      </c>
      <c r="C50" s="67">
        <v>3</v>
      </c>
      <c r="D50" s="67">
        <v>0</v>
      </c>
      <c r="E50" s="67">
        <v>0</v>
      </c>
      <c r="F50" s="67">
        <v>1</v>
      </c>
      <c r="G50" s="16"/>
      <c r="H50" s="16"/>
      <c r="I50" s="16"/>
      <c r="J50" s="16"/>
      <c r="K50" s="41"/>
      <c r="L50" s="41"/>
      <c r="M50" s="22"/>
      <c r="N50" s="23"/>
      <c r="O50" s="23">
        <f t="shared" si="0"/>
        <v>13</v>
      </c>
      <c r="P50" s="23">
        <v>5</v>
      </c>
    </row>
    <row r="51" spans="1:16" ht="17.100000000000001" customHeight="1" x14ac:dyDescent="0.25">
      <c r="A51" s="9" t="e">
        <f>'Gowning room 1 (11075)'!#REF!</f>
        <v>#REF!</v>
      </c>
      <c r="B51" s="66">
        <v>43650</v>
      </c>
      <c r="C51" s="67">
        <v>0</v>
      </c>
      <c r="D51" s="67">
        <v>2</v>
      </c>
      <c r="E51" s="67">
        <v>0</v>
      </c>
      <c r="F51" s="67">
        <v>0</v>
      </c>
      <c r="G51" s="16"/>
      <c r="H51" s="16"/>
      <c r="I51" s="16"/>
      <c r="J51" s="16"/>
      <c r="K51" s="41"/>
      <c r="L51" s="41"/>
      <c r="M51" s="22"/>
      <c r="N51" s="23"/>
      <c r="O51" s="23">
        <f t="shared" si="0"/>
        <v>13</v>
      </c>
      <c r="P51" s="23">
        <v>5</v>
      </c>
    </row>
    <row r="52" spans="1:16" ht="17.100000000000001" customHeight="1" x14ac:dyDescent="0.25">
      <c r="A52" s="9" t="e">
        <f>'Gowning room 1 (11075)'!#REF!</f>
        <v>#REF!</v>
      </c>
      <c r="B52" s="66">
        <v>43664</v>
      </c>
      <c r="C52" s="67">
        <v>0</v>
      </c>
      <c r="D52" s="67">
        <v>3</v>
      </c>
      <c r="E52" s="67">
        <v>1</v>
      </c>
      <c r="F52" s="67">
        <v>0</v>
      </c>
      <c r="G52" s="16"/>
      <c r="H52" s="16"/>
      <c r="I52" s="16"/>
      <c r="J52" s="16"/>
      <c r="K52" s="41"/>
      <c r="L52" s="41"/>
      <c r="M52" s="22"/>
      <c r="N52" s="23"/>
      <c r="O52" s="23">
        <f t="shared" si="0"/>
        <v>13</v>
      </c>
      <c r="P52" s="23">
        <v>5</v>
      </c>
    </row>
    <row r="53" spans="1:16" ht="17.100000000000001" customHeight="1" x14ac:dyDescent="0.25">
      <c r="A53" s="9" t="e">
        <f>'Gowning room 1 (11075)'!#REF!</f>
        <v>#REF!</v>
      </c>
      <c r="B53" s="66">
        <v>43678</v>
      </c>
      <c r="C53" s="67">
        <v>0</v>
      </c>
      <c r="D53" s="67">
        <v>1</v>
      </c>
      <c r="E53" s="67">
        <v>2</v>
      </c>
      <c r="F53" s="67">
        <v>1</v>
      </c>
      <c r="G53" s="16"/>
      <c r="H53" s="16"/>
      <c r="I53" s="16"/>
      <c r="J53" s="16"/>
      <c r="K53" s="41"/>
      <c r="L53" s="41"/>
      <c r="M53" s="22"/>
      <c r="N53" s="23"/>
      <c r="O53" s="23">
        <f t="shared" si="0"/>
        <v>13</v>
      </c>
      <c r="P53" s="23">
        <v>5</v>
      </c>
    </row>
    <row r="54" spans="1:16" ht="17.100000000000001" customHeight="1" x14ac:dyDescent="0.25">
      <c r="A54" s="9" t="e">
        <f>'Gowning room 1 (11075)'!#REF!</f>
        <v>#REF!</v>
      </c>
      <c r="B54" s="66">
        <v>43692</v>
      </c>
      <c r="C54" s="67">
        <v>0</v>
      </c>
      <c r="D54" s="67">
        <v>1</v>
      </c>
      <c r="E54" s="67">
        <v>0</v>
      </c>
      <c r="F54" s="67">
        <v>3</v>
      </c>
      <c r="G54" s="16"/>
      <c r="H54" s="16"/>
      <c r="I54" s="16"/>
      <c r="J54" s="16"/>
      <c r="K54" s="41"/>
      <c r="L54" s="41"/>
      <c r="M54" s="22"/>
      <c r="N54" s="23"/>
      <c r="O54" s="23">
        <f t="shared" si="0"/>
        <v>13</v>
      </c>
      <c r="P54" s="23">
        <v>5</v>
      </c>
    </row>
    <row r="55" spans="1:16" ht="17.100000000000001" customHeight="1" x14ac:dyDescent="0.25">
      <c r="A55" s="9" t="e">
        <f>'Gowning room 1 (11075)'!#REF!</f>
        <v>#REF!</v>
      </c>
      <c r="B55" s="66">
        <v>43706</v>
      </c>
      <c r="C55" s="67">
        <v>0</v>
      </c>
      <c r="D55" s="67">
        <v>3</v>
      </c>
      <c r="E55" s="67">
        <v>0</v>
      </c>
      <c r="F55" s="67">
        <v>0</v>
      </c>
      <c r="G55" s="16"/>
      <c r="H55" s="16"/>
      <c r="I55" s="16"/>
      <c r="J55" s="16"/>
      <c r="K55" s="41"/>
      <c r="L55" s="41"/>
      <c r="M55" s="22"/>
      <c r="N55" s="23"/>
      <c r="O55" s="23">
        <f t="shared" si="0"/>
        <v>13</v>
      </c>
      <c r="P55" s="23">
        <v>5</v>
      </c>
    </row>
    <row r="56" spans="1:16" ht="17.100000000000001" customHeight="1" x14ac:dyDescent="0.25">
      <c r="A56" s="9" t="e">
        <f>'Gowning room 1 (11075)'!#REF!</f>
        <v>#REF!</v>
      </c>
      <c r="B56" s="68">
        <v>43720</v>
      </c>
      <c r="C56" s="71">
        <v>0</v>
      </c>
      <c r="D56" s="69">
        <v>3</v>
      </c>
      <c r="E56" s="69">
        <v>0</v>
      </c>
      <c r="F56" s="69">
        <v>0</v>
      </c>
      <c r="G56" s="16"/>
      <c r="H56" s="16"/>
      <c r="I56" s="16"/>
      <c r="J56" s="16"/>
      <c r="K56" s="41"/>
      <c r="L56" s="41"/>
      <c r="M56" s="22"/>
      <c r="N56" s="23"/>
      <c r="O56" s="23">
        <f t="shared" si="0"/>
        <v>13</v>
      </c>
      <c r="P56" s="23">
        <v>5</v>
      </c>
    </row>
    <row r="57" spans="1:16" ht="17.100000000000001" customHeight="1" x14ac:dyDescent="0.25">
      <c r="A57" s="9" t="e">
        <f>'Gowning room 1 (11075)'!#REF!</f>
        <v>#REF!</v>
      </c>
      <c r="B57" s="68">
        <v>43734</v>
      </c>
      <c r="C57" s="71">
        <v>3</v>
      </c>
      <c r="D57" s="69">
        <v>1</v>
      </c>
      <c r="E57" s="69">
        <v>0</v>
      </c>
      <c r="F57" s="69">
        <v>1</v>
      </c>
      <c r="G57" s="41"/>
      <c r="H57" s="41"/>
      <c r="I57" s="41"/>
      <c r="J57" s="41"/>
      <c r="K57" s="41"/>
      <c r="L57" s="41"/>
      <c r="M57" s="22"/>
      <c r="N57" s="23"/>
      <c r="O57" s="23">
        <f t="shared" si="0"/>
        <v>13</v>
      </c>
      <c r="P57" s="23">
        <v>5</v>
      </c>
    </row>
    <row r="58" spans="1:16" ht="17.100000000000001" customHeight="1" x14ac:dyDescent="0.25">
      <c r="A58" s="9" t="e">
        <f>'Gowning room 1 (11075)'!#REF!</f>
        <v>#REF!</v>
      </c>
      <c r="B58" s="68">
        <v>43748</v>
      </c>
      <c r="C58" s="71">
        <v>2</v>
      </c>
      <c r="D58" s="69">
        <v>4</v>
      </c>
      <c r="E58" s="69">
        <v>2</v>
      </c>
      <c r="F58" s="69">
        <v>0</v>
      </c>
      <c r="G58" s="41"/>
      <c r="H58" s="41"/>
      <c r="I58" s="41"/>
      <c r="J58" s="41"/>
      <c r="K58" s="41"/>
      <c r="L58" s="41"/>
      <c r="M58" s="22"/>
      <c r="N58" s="23"/>
      <c r="O58" s="23">
        <f t="shared" si="0"/>
        <v>13</v>
      </c>
      <c r="P58" s="23">
        <v>5</v>
      </c>
    </row>
    <row r="59" spans="1:16" ht="17.100000000000001" customHeight="1" x14ac:dyDescent="0.25">
      <c r="A59" s="9" t="e">
        <f>'Gowning room 1 (11075)'!#REF!</f>
        <v>#REF!</v>
      </c>
      <c r="B59" s="68">
        <v>43762</v>
      </c>
      <c r="C59" s="71">
        <v>0</v>
      </c>
      <c r="D59" s="69">
        <v>3</v>
      </c>
      <c r="E59" s="69">
        <v>0</v>
      </c>
      <c r="F59" s="69">
        <v>0</v>
      </c>
      <c r="G59" s="41"/>
      <c r="H59" s="41"/>
      <c r="I59" s="41"/>
      <c r="J59" s="41"/>
      <c r="K59" s="41"/>
      <c r="L59" s="41"/>
      <c r="M59" s="22"/>
      <c r="N59" s="23"/>
      <c r="O59" s="23">
        <f t="shared" si="0"/>
        <v>13</v>
      </c>
      <c r="P59" s="23">
        <v>5</v>
      </c>
    </row>
    <row r="60" spans="1:16" ht="17.100000000000001" customHeight="1" x14ac:dyDescent="0.25">
      <c r="A60" s="9" t="e">
        <f>'Gowning room 1 (11075)'!#REF!</f>
        <v>#REF!</v>
      </c>
      <c r="B60" s="68">
        <v>43776</v>
      </c>
      <c r="C60" s="71">
        <v>2</v>
      </c>
      <c r="D60" s="69">
        <v>1</v>
      </c>
      <c r="E60" s="69">
        <v>1</v>
      </c>
      <c r="F60" s="69">
        <v>4</v>
      </c>
      <c r="G60" s="41"/>
      <c r="H60" s="41"/>
      <c r="I60" s="41"/>
      <c r="J60" s="41"/>
      <c r="K60" s="41"/>
      <c r="L60" s="41"/>
      <c r="M60" s="22"/>
      <c r="N60" s="23"/>
      <c r="O60" s="23">
        <f t="shared" si="0"/>
        <v>13</v>
      </c>
      <c r="P60" s="23">
        <v>5</v>
      </c>
    </row>
    <row r="61" spans="1:16" ht="17.100000000000001" customHeight="1" x14ac:dyDescent="0.25">
      <c r="A61" s="9"/>
      <c r="B61" s="68">
        <v>43789</v>
      </c>
      <c r="C61" s="71">
        <v>4</v>
      </c>
      <c r="D61" s="69">
        <v>1</v>
      </c>
      <c r="E61" s="69">
        <v>2</v>
      </c>
      <c r="F61" s="69">
        <v>2</v>
      </c>
      <c r="G61" s="41"/>
      <c r="H61" s="41"/>
      <c r="I61" s="41"/>
      <c r="J61" s="41"/>
      <c r="K61" s="41"/>
      <c r="L61" s="41"/>
      <c r="M61" s="22"/>
      <c r="N61" s="23"/>
      <c r="O61" s="23">
        <f t="shared" si="0"/>
        <v>13</v>
      </c>
      <c r="P61" s="23">
        <v>5</v>
      </c>
    </row>
    <row r="62" spans="1:16" ht="17.100000000000001" customHeight="1" x14ac:dyDescent="0.25">
      <c r="A62" s="9" t="e">
        <f>'Gowning room 1 (11075)'!#REF!</f>
        <v>#REF!</v>
      </c>
      <c r="B62" s="68">
        <v>43803</v>
      </c>
      <c r="C62" s="71">
        <v>0</v>
      </c>
      <c r="D62" s="69">
        <v>0</v>
      </c>
      <c r="E62" s="69">
        <v>0</v>
      </c>
      <c r="F62" s="69">
        <v>0</v>
      </c>
      <c r="G62" s="41"/>
      <c r="H62" s="41"/>
      <c r="I62" s="41"/>
      <c r="J62" s="41"/>
      <c r="K62" s="41"/>
      <c r="L62" s="41"/>
      <c r="M62" s="22"/>
      <c r="N62" s="23"/>
      <c r="O62" s="23">
        <f t="shared" si="0"/>
        <v>13</v>
      </c>
      <c r="P62" s="23">
        <v>5</v>
      </c>
    </row>
    <row r="63" spans="1:16" ht="17.100000000000001" customHeight="1" x14ac:dyDescent="0.25">
      <c r="A63" s="9" t="e">
        <f>'Gowning room 1 (11075)'!#REF!</f>
        <v>#REF!</v>
      </c>
      <c r="B63" s="68">
        <v>43817</v>
      </c>
      <c r="C63" s="71">
        <v>1</v>
      </c>
      <c r="D63" s="69">
        <v>1</v>
      </c>
      <c r="E63" s="69">
        <v>0</v>
      </c>
      <c r="F63" s="69">
        <v>2</v>
      </c>
      <c r="G63" s="41"/>
      <c r="H63" s="41"/>
      <c r="I63" s="41"/>
      <c r="J63" s="41"/>
      <c r="K63" s="41"/>
      <c r="L63" s="41"/>
      <c r="M63" s="22"/>
      <c r="N63" s="23"/>
      <c r="O63" s="23">
        <f t="shared" si="0"/>
        <v>13</v>
      </c>
      <c r="P63" s="23">
        <v>5</v>
      </c>
    </row>
    <row r="64" spans="1:16" ht="17.100000000000001" customHeight="1" x14ac:dyDescent="0.25">
      <c r="A64" s="9" t="s">
        <v>11</v>
      </c>
      <c r="B64" s="30"/>
      <c r="C64" s="29" t="e">
        <f xml:space="preserve"> IF(#REF!=0, "&lt; 1",#REF!)</f>
        <v>#REF!</v>
      </c>
      <c r="D64" s="29" t="e">
        <f xml:space="preserve"> IF(#REF!=0, "&lt; 1",#REF!)</f>
        <v>#REF!</v>
      </c>
      <c r="E64" s="29" t="e">
        <f xml:space="preserve"> IF(#REF!=0, "&lt; 1",#REF!)</f>
        <v>#REF!</v>
      </c>
      <c r="F64" s="29" t="e">
        <f xml:space="preserve"> IF(#REF!=0, "&lt; 1",#REF!)</f>
        <v>#REF!</v>
      </c>
      <c r="G64" s="41"/>
      <c r="H64" s="41"/>
      <c r="I64" s="41"/>
      <c r="J64" s="41"/>
      <c r="K64" s="41"/>
      <c r="L64" s="41"/>
      <c r="M64" s="24"/>
      <c r="N64" s="23"/>
      <c r="O64" s="23"/>
    </row>
    <row r="65" spans="1:15" ht="17.100000000000001" customHeight="1" x14ac:dyDescent="0.25">
      <c r="A65" s="9" t="s">
        <v>12</v>
      </c>
      <c r="B65" s="31"/>
      <c r="C65" s="29">
        <f>MIN(C13:C63)</f>
        <v>0</v>
      </c>
      <c r="D65" s="29">
        <f>MIN(D13:D63)</f>
        <v>0</v>
      </c>
      <c r="E65" s="29">
        <f>MIN(E13:E63)</f>
        <v>0</v>
      </c>
      <c r="F65" s="29">
        <f>MIN(F13:F63)</f>
        <v>0</v>
      </c>
      <c r="G65" s="41"/>
      <c r="H65" s="41"/>
      <c r="I65" s="41"/>
      <c r="J65" s="41"/>
      <c r="K65" s="41"/>
      <c r="L65" s="41"/>
      <c r="M65" s="22"/>
      <c r="N65" s="23"/>
      <c r="O65" s="23"/>
    </row>
    <row r="66" spans="1:15" ht="17.100000000000001" customHeight="1" x14ac:dyDescent="0.25">
      <c r="A66" s="9" t="s">
        <v>13</v>
      </c>
      <c r="B66" s="31"/>
      <c r="C66" s="29">
        <f>MAX(C39:C63)</f>
        <v>4</v>
      </c>
      <c r="D66" s="29">
        <f t="shared" ref="D66:F66" si="1">MAX(D39:D63)</f>
        <v>5</v>
      </c>
      <c r="E66" s="29">
        <f t="shared" si="1"/>
        <v>4</v>
      </c>
      <c r="F66" s="29">
        <f t="shared" si="1"/>
        <v>4</v>
      </c>
      <c r="G66" s="41"/>
      <c r="H66" s="41"/>
      <c r="I66" s="41"/>
      <c r="J66" s="41"/>
      <c r="K66" s="41"/>
      <c r="L66" s="41"/>
      <c r="M66" s="22"/>
      <c r="N66" s="23"/>
      <c r="O66" s="23"/>
    </row>
    <row r="67" spans="1:15" ht="17.100000000000001" customHeight="1" x14ac:dyDescent="0.25">
      <c r="A67" s="9" t="s">
        <v>14</v>
      </c>
      <c r="B67" s="31"/>
      <c r="C67" s="32" t="e">
        <f>#REF!</f>
        <v>#REF!</v>
      </c>
      <c r="D67" s="32" t="e">
        <f>#REF!</f>
        <v>#REF!</v>
      </c>
      <c r="E67" s="32" t="e">
        <f>#REF!</f>
        <v>#REF!</v>
      </c>
      <c r="F67" s="32" t="e">
        <f>#REF!</f>
        <v>#REF!</v>
      </c>
      <c r="G67" s="42"/>
      <c r="H67" s="42"/>
      <c r="I67" s="42"/>
      <c r="J67" s="42"/>
      <c r="K67" s="42"/>
      <c r="L67" s="42"/>
      <c r="M67" s="22"/>
      <c r="N67" s="23"/>
      <c r="O67" s="23"/>
    </row>
    <row r="68" spans="1:15" ht="17.100000000000001" customHeight="1" x14ac:dyDescent="0.25">
      <c r="A68" s="9" t="s">
        <v>15</v>
      </c>
      <c r="B68" s="31"/>
      <c r="C68" s="32" t="e">
        <f>#REF!</f>
        <v>#REF!</v>
      </c>
      <c r="D68" s="32" t="e">
        <f>#REF!</f>
        <v>#REF!</v>
      </c>
      <c r="E68" s="32" t="e">
        <f>#REF!</f>
        <v>#REF!</v>
      </c>
      <c r="F68" s="32" t="e">
        <f>#REF!</f>
        <v>#REF!</v>
      </c>
      <c r="G68" s="42"/>
      <c r="H68" s="42"/>
      <c r="I68" s="42"/>
      <c r="J68" s="42"/>
      <c r="K68" s="42"/>
      <c r="L68" s="42"/>
      <c r="M68" s="22"/>
      <c r="N68" s="23"/>
      <c r="O68" s="23"/>
    </row>
    <row r="69" spans="1:15" ht="17.100000000000001" customHeight="1" x14ac:dyDescent="0.25">
      <c r="A69" s="82" t="s">
        <v>23</v>
      </c>
      <c r="B69" s="82"/>
      <c r="C69" s="82"/>
      <c r="D69" s="33"/>
      <c r="E69" s="6"/>
      <c r="F69" s="6"/>
      <c r="G69" s="6"/>
      <c r="H69" s="6"/>
      <c r="I69" s="6"/>
      <c r="J69" s="6"/>
      <c r="K69" s="6"/>
      <c r="M69" s="22"/>
      <c r="N69" s="23"/>
      <c r="O69" s="23"/>
    </row>
    <row r="70" spans="1:15" ht="17.100000000000001" customHeight="1" x14ac:dyDescent="0.25">
      <c r="A70" s="83" t="s">
        <v>24</v>
      </c>
      <c r="B70" s="83"/>
      <c r="C70" s="83"/>
      <c r="D70" s="34"/>
      <c r="E70" s="6"/>
      <c r="F70" s="6"/>
      <c r="G70" s="6"/>
      <c r="H70" s="6"/>
      <c r="I70" s="6"/>
      <c r="J70" s="6"/>
      <c r="K70" s="6"/>
      <c r="M70" s="22"/>
      <c r="N70" s="23"/>
      <c r="O70" s="23"/>
    </row>
    <row r="71" spans="1:15" ht="17.100000000000001" customHeight="1" x14ac:dyDescent="0.25">
      <c r="A71" s="9" t="s">
        <v>11</v>
      </c>
      <c r="B71" s="31"/>
      <c r="C71" s="29" t="e">
        <f xml:space="preserve"> IF(#REF!=0, "&lt; 1",#REF!)</f>
        <v>#REF!</v>
      </c>
      <c r="D71" s="29" t="e">
        <f xml:space="preserve"> IF(#REF!=0, "&lt; 1",#REF!)</f>
        <v>#REF!</v>
      </c>
      <c r="E71" s="29" t="e">
        <f xml:space="preserve"> IF(#REF!=0, "&lt; 1",#REF!)</f>
        <v>#REF!</v>
      </c>
      <c r="F71" s="29" t="e">
        <f xml:space="preserve"> IF(#REF!=0, "&lt; 1",#REF!)</f>
        <v>#REF!</v>
      </c>
      <c r="G71" s="41"/>
      <c r="H71" s="41"/>
      <c r="I71" s="41"/>
      <c r="J71" s="41"/>
      <c r="K71" s="41"/>
      <c r="L71" s="41"/>
      <c r="M71" s="22"/>
      <c r="N71" s="23"/>
      <c r="O71" s="23"/>
    </row>
    <row r="72" spans="1:15" ht="17.100000000000001" customHeight="1" x14ac:dyDescent="0.25">
      <c r="A72" s="9" t="s">
        <v>12</v>
      </c>
      <c r="B72" s="31"/>
      <c r="C72" s="29" t="e">
        <f xml:space="preserve"> IF(#REF!=0, "&lt; 1",#REF!)</f>
        <v>#REF!</v>
      </c>
      <c r="D72" s="29" t="e">
        <f xml:space="preserve"> IF(#REF!=0, "&lt; 1",#REF!)</f>
        <v>#REF!</v>
      </c>
      <c r="E72" s="29" t="e">
        <f xml:space="preserve"> IF(#REF!=0, "&lt; 1",#REF!)</f>
        <v>#REF!</v>
      </c>
      <c r="F72" s="29" t="e">
        <f xml:space="preserve"> IF(#REF!=0, "&lt; 1",#REF!)</f>
        <v>#REF!</v>
      </c>
      <c r="G72" s="41"/>
      <c r="H72" s="41"/>
      <c r="I72" s="41"/>
      <c r="J72" s="41"/>
      <c r="K72" s="41"/>
      <c r="L72" s="41"/>
      <c r="M72" s="22"/>
      <c r="N72" s="23"/>
      <c r="O72" s="23"/>
    </row>
    <row r="73" spans="1:15" ht="17.100000000000001" customHeight="1" x14ac:dyDescent="0.25">
      <c r="A73" s="9" t="s">
        <v>13</v>
      </c>
      <c r="B73" s="31"/>
      <c r="C73" s="29">
        <f>MAX(C13:C38)</f>
        <v>4</v>
      </c>
      <c r="D73" s="29">
        <f t="shared" ref="D73:F73" si="2">MAX(D13:D38)</f>
        <v>5</v>
      </c>
      <c r="E73" s="29">
        <f t="shared" si="2"/>
        <v>4</v>
      </c>
      <c r="F73" s="29">
        <f t="shared" si="2"/>
        <v>3</v>
      </c>
      <c r="G73" s="41"/>
      <c r="H73" s="41"/>
      <c r="I73" s="41"/>
      <c r="J73" s="41"/>
      <c r="K73" s="41"/>
      <c r="L73" s="41"/>
      <c r="M73" s="22"/>
      <c r="N73" s="23"/>
      <c r="O73" s="23"/>
    </row>
    <row r="74" spans="1:15" ht="17.100000000000001" customHeight="1" x14ac:dyDescent="0.25">
      <c r="A74" s="9" t="s">
        <v>14</v>
      </c>
      <c r="B74" s="31"/>
      <c r="C74" s="32" t="e">
        <f>#REF!</f>
        <v>#REF!</v>
      </c>
      <c r="D74" s="32" t="e">
        <f>#REF!</f>
        <v>#REF!</v>
      </c>
      <c r="E74" s="32" t="e">
        <f>#REF!</f>
        <v>#REF!</v>
      </c>
      <c r="F74" s="32" t="e">
        <f>#REF!</f>
        <v>#REF!</v>
      </c>
      <c r="G74" s="42"/>
      <c r="H74" s="42"/>
      <c r="I74" s="42"/>
      <c r="J74" s="42"/>
      <c r="K74" s="42"/>
      <c r="L74" s="42"/>
      <c r="M74" s="22"/>
      <c r="N74" s="23"/>
      <c r="O74" s="23"/>
    </row>
    <row r="75" spans="1:15" ht="17.100000000000001" customHeight="1" x14ac:dyDescent="0.25">
      <c r="A75" s="9" t="s">
        <v>15</v>
      </c>
      <c r="B75" s="31"/>
      <c r="C75" s="32" t="e">
        <f>#REF!</f>
        <v>#REF!</v>
      </c>
      <c r="D75" s="32" t="e">
        <f>#REF!</f>
        <v>#REF!</v>
      </c>
      <c r="E75" s="32" t="e">
        <f>#REF!</f>
        <v>#REF!</v>
      </c>
      <c r="F75" s="32" t="e">
        <f>#REF!</f>
        <v>#REF!</v>
      </c>
      <c r="G75" s="42"/>
      <c r="H75" s="42"/>
      <c r="I75" s="42"/>
      <c r="J75" s="42"/>
      <c r="K75" s="42"/>
      <c r="L75" s="42"/>
      <c r="M75" s="24"/>
      <c r="N75" s="23"/>
      <c r="O75" s="23"/>
    </row>
    <row r="76" spans="1:15" ht="15.9" customHeight="1" x14ac:dyDescent="0.25"/>
    <row r="77" spans="1:15" ht="15.9" customHeight="1" x14ac:dyDescent="0.25">
      <c r="A77" s="12"/>
    </row>
    <row r="78" spans="1:15" ht="15.9" customHeight="1" x14ac:dyDescent="0.25"/>
    <row r="79" spans="1:15" ht="15.9" customHeight="1" x14ac:dyDescent="0.25"/>
    <row r="80" spans="1:15" ht="15.9" customHeight="1" x14ac:dyDescent="0.25"/>
    <row r="81" spans="1:15" ht="15.9" customHeight="1" x14ac:dyDescent="0.25"/>
    <row r="82" spans="1:15" ht="15.9" customHeight="1" x14ac:dyDescent="0.25"/>
    <row r="83" spans="1:15" ht="15.9" customHeight="1" x14ac:dyDescent="0.25"/>
    <row r="84" spans="1:15" ht="15.9" customHeight="1" x14ac:dyDescent="0.25"/>
    <row r="85" spans="1:15" ht="15.9" customHeight="1" x14ac:dyDescent="0.25"/>
    <row r="86" spans="1:15" ht="15.9" customHeight="1" x14ac:dyDescent="0.25"/>
    <row r="87" spans="1:15" ht="15.9" customHeight="1" x14ac:dyDescent="0.25"/>
    <row r="88" spans="1:15" ht="15.9" customHeight="1" x14ac:dyDescent="0.25">
      <c r="A88" s="11"/>
      <c r="B88" s="11"/>
      <c r="C88" s="11"/>
      <c r="D88" s="11"/>
      <c r="E88" s="11"/>
      <c r="F88" s="11"/>
      <c r="G88" s="48"/>
      <c r="H88" s="48"/>
      <c r="I88" s="48"/>
      <c r="J88" s="48"/>
      <c r="K88" s="11"/>
      <c r="L88" s="11"/>
    </row>
    <row r="89" spans="1:15" ht="15.9" customHeight="1" x14ac:dyDescent="0.25">
      <c r="A89" s="11"/>
      <c r="B89" s="11"/>
      <c r="C89" s="11"/>
      <c r="D89" s="11"/>
      <c r="E89" s="11"/>
      <c r="F89" s="11"/>
      <c r="G89" s="48"/>
      <c r="H89" s="48"/>
      <c r="I89" s="48"/>
      <c r="J89" s="48"/>
      <c r="K89" s="11"/>
      <c r="L89" s="11"/>
    </row>
    <row r="90" spans="1:15" ht="15.9" customHeight="1" x14ac:dyDescent="0.25">
      <c r="B90" s="11"/>
      <c r="C90" s="11"/>
      <c r="D90" s="11"/>
      <c r="E90" s="11"/>
      <c r="F90" s="11"/>
      <c r="G90" s="48"/>
      <c r="H90" s="48"/>
      <c r="I90" s="48"/>
      <c r="J90" s="48"/>
      <c r="K90" s="11"/>
      <c r="L90" s="11"/>
    </row>
    <row r="91" spans="1:15" ht="14.25" customHeight="1" x14ac:dyDescent="0.25">
      <c r="A91" s="84" t="s">
        <v>54</v>
      </c>
      <c r="B91" s="84"/>
      <c r="C91" s="84"/>
      <c r="D91" s="84"/>
      <c r="E91" s="84"/>
      <c r="F91" s="84"/>
      <c r="G91" s="84"/>
      <c r="H91" s="84"/>
      <c r="I91" s="84"/>
      <c r="J91" s="84"/>
      <c r="K91" s="84"/>
      <c r="L91" s="84"/>
    </row>
    <row r="92" spans="1:15" ht="28.5" customHeight="1" x14ac:dyDescent="0.25">
      <c r="A92" s="86" t="s">
        <v>55</v>
      </c>
      <c r="B92" s="84"/>
      <c r="C92" s="84"/>
      <c r="D92" s="84"/>
      <c r="E92" s="84"/>
      <c r="F92" s="84"/>
      <c r="G92" s="84"/>
      <c r="H92" s="84"/>
      <c r="I92" s="84"/>
      <c r="J92" s="84"/>
      <c r="K92" s="84"/>
      <c r="L92" s="84"/>
    </row>
    <row r="93" spans="1:15" ht="15.9" customHeight="1" x14ac:dyDescent="0.25">
      <c r="A93" s="11"/>
      <c r="B93" s="11"/>
      <c r="C93" s="11"/>
      <c r="D93" s="11"/>
      <c r="E93" s="11"/>
      <c r="F93" s="11"/>
      <c r="G93" s="48"/>
      <c r="H93" s="48"/>
      <c r="I93" s="48"/>
      <c r="J93" s="48"/>
      <c r="K93" s="11"/>
      <c r="L93" s="11"/>
    </row>
    <row r="94" spans="1:15" s="25" customFormat="1" ht="15.9" customHeight="1" x14ac:dyDescent="0.25">
      <c r="A94" s="87" t="s">
        <v>18</v>
      </c>
      <c r="B94" s="87"/>
      <c r="C94" s="87"/>
      <c r="D94" s="35"/>
      <c r="E94" s="35"/>
      <c r="L94" s="17"/>
      <c r="M94" s="17"/>
      <c r="N94" s="17"/>
      <c r="O94" s="17"/>
    </row>
    <row r="95" spans="1:15" s="25" customFormat="1" ht="52.5" customHeight="1" x14ac:dyDescent="0.25">
      <c r="A95" s="87" t="s">
        <v>32</v>
      </c>
      <c r="B95" s="87"/>
      <c r="C95" s="87"/>
      <c r="D95" s="87"/>
      <c r="E95" s="87"/>
      <c r="F95" s="87"/>
      <c r="G95" s="87"/>
      <c r="H95" s="87"/>
      <c r="I95" s="87"/>
      <c r="J95" s="87"/>
      <c r="K95" s="87"/>
      <c r="L95" s="87"/>
      <c r="M95" s="17"/>
      <c r="N95" s="17"/>
      <c r="O95" s="17"/>
    </row>
    <row r="96" spans="1:15" s="25" customFormat="1" ht="43.5" customHeight="1" x14ac:dyDescent="0.25">
      <c r="A96" s="85" t="s">
        <v>82</v>
      </c>
      <c r="B96" s="85"/>
      <c r="C96" s="85"/>
      <c r="D96" s="85"/>
      <c r="E96" s="85"/>
      <c r="F96" s="85"/>
      <c r="G96" s="85"/>
      <c r="H96" s="85"/>
      <c r="I96" s="85"/>
      <c r="J96" s="85"/>
      <c r="K96" s="85"/>
      <c r="L96" s="85"/>
      <c r="M96" s="17"/>
      <c r="N96" s="17"/>
      <c r="O96" s="17"/>
    </row>
    <row r="97" spans="2:15" s="25" customFormat="1" ht="15.9" customHeight="1" x14ac:dyDescent="0.25">
      <c r="L97" s="17"/>
      <c r="M97" s="17"/>
      <c r="N97" s="17"/>
      <c r="O97" s="17"/>
    </row>
    <row r="98" spans="2:15" s="25" customFormat="1" ht="25.5" customHeight="1" x14ac:dyDescent="0.25">
      <c r="B98" s="81" t="s">
        <v>2</v>
      </c>
      <c r="C98" s="81"/>
      <c r="D98" s="17"/>
      <c r="E98" s="17"/>
      <c r="F98" s="81" t="s">
        <v>3</v>
      </c>
      <c r="G98" s="81"/>
      <c r="H98" s="81"/>
      <c r="I98" s="81"/>
      <c r="J98" s="81"/>
      <c r="K98" s="81"/>
      <c r="L98" s="81"/>
      <c r="M98" s="17"/>
      <c r="N98" s="17"/>
      <c r="O98" s="17"/>
    </row>
    <row r="99" spans="2:15" s="25" customFormat="1" ht="38.1" customHeight="1" x14ac:dyDescent="0.25">
      <c r="B99" s="81"/>
      <c r="C99" s="81"/>
      <c r="D99" s="17"/>
      <c r="E99" s="17"/>
      <c r="F99" s="81"/>
      <c r="G99" s="81"/>
      <c r="H99" s="81"/>
      <c r="I99" s="81"/>
      <c r="J99" s="81"/>
      <c r="K99" s="81"/>
      <c r="L99" s="81"/>
      <c r="M99" s="17"/>
      <c r="N99" s="17"/>
      <c r="O99" s="17"/>
    </row>
    <row r="100" spans="2:15" x14ac:dyDescent="0.25">
      <c r="B100" s="27"/>
      <c r="C100" s="27"/>
      <c r="D100" s="27"/>
      <c r="E100" s="27"/>
      <c r="F100" s="27"/>
      <c r="G100" s="27"/>
      <c r="H100" s="27"/>
      <c r="I100" s="27"/>
      <c r="J100" s="27"/>
      <c r="K100" s="27"/>
      <c r="L100" s="27"/>
    </row>
    <row r="101" spans="2:15" x14ac:dyDescent="0.25">
      <c r="B101" s="27"/>
      <c r="C101" s="27"/>
      <c r="D101" s="27"/>
      <c r="E101" s="27"/>
      <c r="F101" s="27"/>
      <c r="G101" s="27"/>
      <c r="H101" s="27"/>
      <c r="I101" s="27"/>
      <c r="J101" s="27"/>
      <c r="K101" s="27"/>
      <c r="L101" s="27"/>
    </row>
  </sheetData>
  <sheetProtection formatCells="0" formatRows="0" insertRows="0" insertHyperlinks="0" deleteRows="0" sort="0" autoFilter="0" pivotTables="0"/>
  <mergeCells count="35">
    <mergeCell ref="F6:J6"/>
    <mergeCell ref="K7:L7"/>
    <mergeCell ref="K5:L5"/>
    <mergeCell ref="K6:L6"/>
    <mergeCell ref="F7:J7"/>
    <mergeCell ref="A1:L1"/>
    <mergeCell ref="A2:L2"/>
    <mergeCell ref="A4:B4"/>
    <mergeCell ref="C4:L4"/>
    <mergeCell ref="A5:B5"/>
    <mergeCell ref="F5:J5"/>
    <mergeCell ref="A6:B6"/>
    <mergeCell ref="C5:E5"/>
    <mergeCell ref="C6:E6"/>
    <mergeCell ref="A7:B7"/>
    <mergeCell ref="A8:B8"/>
    <mergeCell ref="A9:B9"/>
    <mergeCell ref="A69:C69"/>
    <mergeCell ref="A70:C70"/>
    <mergeCell ref="A91:L91"/>
    <mergeCell ref="C7:E7"/>
    <mergeCell ref="C8:E8"/>
    <mergeCell ref="C9:E9"/>
    <mergeCell ref="F8:J8"/>
    <mergeCell ref="F9:J9"/>
    <mergeCell ref="K8:L8"/>
    <mergeCell ref="K9:L9"/>
    <mergeCell ref="B99:C99"/>
    <mergeCell ref="F99:L99"/>
    <mergeCell ref="A92:L92"/>
    <mergeCell ref="A94:C94"/>
    <mergeCell ref="A95:L95"/>
    <mergeCell ref="A96:L96"/>
    <mergeCell ref="B98:C98"/>
    <mergeCell ref="F98:L98"/>
  </mergeCells>
  <conditionalFormatting sqref="C39:C40">
    <cfRule type="expression" dxfId="407" priority="229">
      <formula>C39&lt;=$I$5</formula>
    </cfRule>
    <cfRule type="expression" dxfId="406" priority="230">
      <formula>AND(C39&gt;$I$5,C39&lt;=$I$6)</formula>
    </cfRule>
    <cfRule type="expression" dxfId="405" priority="231">
      <formula>AND(C39&gt;$I$6,C39&lt;=$I$4)</formula>
    </cfRule>
    <cfRule type="expression" dxfId="404" priority="232">
      <formula>C39&gt;$I$4</formula>
    </cfRule>
  </conditionalFormatting>
  <conditionalFormatting sqref="D39:D40">
    <cfRule type="expression" dxfId="403" priority="225">
      <formula>D39&lt;=$I$5</formula>
    </cfRule>
    <cfRule type="expression" dxfId="402" priority="226">
      <formula>AND(D39&gt;$I$5,D39&lt;=$I$6)</formula>
    </cfRule>
    <cfRule type="expression" dxfId="401" priority="227">
      <formula>AND(D39&gt;$I$6,D39&lt;=$I$4)</formula>
    </cfRule>
    <cfRule type="expression" dxfId="400" priority="228">
      <formula>D39&gt;$I$4</formula>
    </cfRule>
  </conditionalFormatting>
  <conditionalFormatting sqref="E39:E40">
    <cfRule type="expression" dxfId="399" priority="221">
      <formula>E39&lt;=$I$5</formula>
    </cfRule>
    <cfRule type="expression" dxfId="398" priority="222">
      <formula>AND(E39&gt;$I$5,E39&lt;=$I$6)</formula>
    </cfRule>
    <cfRule type="expression" dxfId="397" priority="223">
      <formula>AND(E39&gt;$I$6,E39&lt;=$I$4)</formula>
    </cfRule>
    <cfRule type="expression" dxfId="396" priority="224">
      <formula>E39&gt;$I$4</formula>
    </cfRule>
  </conditionalFormatting>
  <conditionalFormatting sqref="F39:F40">
    <cfRule type="expression" dxfId="395" priority="217">
      <formula>F39&lt;=$I$5</formula>
    </cfRule>
    <cfRule type="expression" dxfId="394" priority="218">
      <formula>AND(F39&gt;$I$5,F39&lt;=$I$6)</formula>
    </cfRule>
    <cfRule type="expression" dxfId="393" priority="219">
      <formula>AND(F39&gt;$I$6,F39&lt;=$I$4)</formula>
    </cfRule>
    <cfRule type="expression" dxfId="392" priority="220">
      <formula>F39&gt;$I$4</formula>
    </cfRule>
  </conditionalFormatting>
  <conditionalFormatting sqref="C41:C42">
    <cfRule type="expression" dxfId="391" priority="213">
      <formula>C41&lt;=$G$5</formula>
    </cfRule>
    <cfRule type="expression" dxfId="390" priority="214">
      <formula>AND(C41&gt;$G$5,C41&lt;=$G$6)</formula>
    </cfRule>
    <cfRule type="expression" dxfId="389" priority="215">
      <formula>AND(C41&gt;$G$6,C41&lt;=$G$4)</formula>
    </cfRule>
    <cfRule type="expression" dxfId="388" priority="216">
      <formula>C41&gt;$G$4</formula>
    </cfRule>
  </conditionalFormatting>
  <conditionalFormatting sqref="D41:D42">
    <cfRule type="expression" dxfId="387" priority="209">
      <formula>D41&lt;=$G$5</formula>
    </cfRule>
    <cfRule type="expression" dxfId="386" priority="210">
      <formula>AND(D41&gt;$G$5,D41&lt;=$G$6)</formula>
    </cfRule>
    <cfRule type="expression" dxfId="385" priority="211">
      <formula>AND(D41&gt;$G$6,D41&lt;=$G$4)</formula>
    </cfRule>
    <cfRule type="expression" dxfId="384" priority="212">
      <formula>D41&gt;$G$4</formula>
    </cfRule>
  </conditionalFormatting>
  <conditionalFormatting sqref="E41:E42">
    <cfRule type="expression" dxfId="383" priority="205">
      <formula>E41&lt;=$G$5</formula>
    </cfRule>
    <cfRule type="expression" dxfId="382" priority="206">
      <formula>AND(E41&gt;$G$5,E41&lt;=$G$6)</formula>
    </cfRule>
    <cfRule type="expression" dxfId="381" priority="207">
      <formula>AND(E41&gt;$G$6,E41&lt;=$G$4)</formula>
    </cfRule>
    <cfRule type="expression" dxfId="380" priority="208">
      <formula>E41&gt;$G$4</formula>
    </cfRule>
  </conditionalFormatting>
  <conditionalFormatting sqref="F41:F42">
    <cfRule type="expression" dxfId="379" priority="201">
      <formula>F41&lt;=$G$5</formula>
    </cfRule>
    <cfRule type="expression" dxfId="378" priority="202">
      <formula>AND(F41&gt;$G$5,F41&lt;=$G$6)</formula>
    </cfRule>
    <cfRule type="expression" dxfId="377" priority="203">
      <formula>AND(F41&gt;$G$6,F41&lt;=$G$4)</formula>
    </cfRule>
    <cfRule type="expression" dxfId="376" priority="204">
      <formula>F41&gt;$G$4</formula>
    </cfRule>
  </conditionalFormatting>
  <conditionalFormatting sqref="C43:C44">
    <cfRule type="expression" dxfId="375" priority="197">
      <formula>C43&lt;=$G$5</formula>
    </cfRule>
    <cfRule type="expression" dxfId="374" priority="198">
      <formula>AND(C43&gt;$G$5,C43&lt;=$G$6)</formula>
    </cfRule>
    <cfRule type="expression" dxfId="373" priority="199">
      <formula>AND(C43&gt;$G$6,C43&lt;=$G$4)</formula>
    </cfRule>
    <cfRule type="expression" dxfId="372" priority="200">
      <formula>C43&gt;$G$4</formula>
    </cfRule>
  </conditionalFormatting>
  <conditionalFormatting sqref="D43:D44">
    <cfRule type="expression" dxfId="371" priority="193">
      <formula>D43&lt;=$G$5</formula>
    </cfRule>
    <cfRule type="expression" dxfId="370" priority="194">
      <formula>AND(D43&gt;$G$5,D43&lt;=$G$6)</formula>
    </cfRule>
    <cfRule type="expression" dxfId="369" priority="195">
      <formula>AND(D43&gt;$G$6,D43&lt;=$G$4)</formula>
    </cfRule>
    <cfRule type="expression" dxfId="368" priority="196">
      <formula>D43&gt;$G$4</formula>
    </cfRule>
  </conditionalFormatting>
  <conditionalFormatting sqref="E43:E44">
    <cfRule type="expression" dxfId="367" priority="189">
      <formula>E43&lt;=$G$5</formula>
    </cfRule>
    <cfRule type="expression" dxfId="366" priority="190">
      <formula>AND(E43&gt;$G$5,E43&lt;=$G$6)</formula>
    </cfRule>
    <cfRule type="expression" dxfId="365" priority="191">
      <formula>AND(E43&gt;$G$6,E43&lt;=$G$4)</formula>
    </cfRule>
    <cfRule type="expression" dxfId="364" priority="192">
      <formula>E43&gt;$G$4</formula>
    </cfRule>
  </conditionalFormatting>
  <conditionalFormatting sqref="F43:F44">
    <cfRule type="expression" dxfId="363" priority="185">
      <formula>F43&lt;=$G$5</formula>
    </cfRule>
    <cfRule type="expression" dxfId="362" priority="186">
      <formula>AND(F43&gt;$G$5,F43&lt;=$G$6)</formula>
    </cfRule>
    <cfRule type="expression" dxfId="361" priority="187">
      <formula>AND(F43&gt;$G$6,F43&lt;=$G$4)</formula>
    </cfRule>
    <cfRule type="expression" dxfId="360" priority="188">
      <formula>F43&gt;$G$4</formula>
    </cfRule>
  </conditionalFormatting>
  <conditionalFormatting sqref="C45">
    <cfRule type="expression" dxfId="359" priority="181">
      <formula>C45&lt;=$G$5</formula>
    </cfRule>
    <cfRule type="expression" dxfId="358" priority="182">
      <formula>AND(C45&gt;$G$5,C45&lt;=$G$6)</formula>
    </cfRule>
    <cfRule type="expression" dxfId="357" priority="183">
      <formula>AND(C45&gt;$G$6,C45&lt;=$G$4)</formula>
    </cfRule>
    <cfRule type="expression" dxfId="356" priority="184">
      <formula>C45&gt;$G$4</formula>
    </cfRule>
  </conditionalFormatting>
  <conditionalFormatting sqref="C46">
    <cfRule type="expression" dxfId="355" priority="177">
      <formula>C46&lt;=$G$5</formula>
    </cfRule>
    <cfRule type="expression" dxfId="354" priority="178">
      <formula>AND(C46&gt;$G$5,C46&lt;=$G$6)</formula>
    </cfRule>
    <cfRule type="expression" dxfId="353" priority="179">
      <formula>AND(C46&gt;$G$6,C46&lt;=$G$4)</formula>
    </cfRule>
    <cfRule type="expression" dxfId="352" priority="180">
      <formula>C46&gt;$G$4</formula>
    </cfRule>
  </conditionalFormatting>
  <conditionalFormatting sqref="D45">
    <cfRule type="expression" dxfId="351" priority="173">
      <formula>D45&lt;=$G$5</formula>
    </cfRule>
    <cfRule type="expression" dxfId="350" priority="174">
      <formula>AND(D45&gt;$G$5,D45&lt;=$G$6)</formula>
    </cfRule>
    <cfRule type="expression" dxfId="349" priority="175">
      <formula>AND(D45&gt;$G$6,D45&lt;=$G$4)</formula>
    </cfRule>
    <cfRule type="expression" dxfId="348" priority="176">
      <formula>D45&gt;$G$4</formula>
    </cfRule>
  </conditionalFormatting>
  <conditionalFormatting sqref="D46">
    <cfRule type="expression" dxfId="347" priority="169">
      <formula>D46&lt;=$G$5</formula>
    </cfRule>
    <cfRule type="expression" dxfId="346" priority="170">
      <formula>AND(D46&gt;$G$5,D46&lt;=$G$6)</formula>
    </cfRule>
    <cfRule type="expression" dxfId="345" priority="171">
      <formula>AND(D46&gt;$G$6,D46&lt;=$G$4)</formula>
    </cfRule>
    <cfRule type="expression" dxfId="344" priority="172">
      <formula>D46&gt;$G$4</formula>
    </cfRule>
  </conditionalFormatting>
  <conditionalFormatting sqref="E45">
    <cfRule type="expression" dxfId="343" priority="165">
      <formula>E45&lt;=$G$5</formula>
    </cfRule>
    <cfRule type="expression" dxfId="342" priority="166">
      <formula>AND(E45&gt;$G$5,E45&lt;=$G$6)</formula>
    </cfRule>
    <cfRule type="expression" dxfId="341" priority="167">
      <formula>AND(E45&gt;$G$6,E45&lt;=$G$4)</formula>
    </cfRule>
    <cfRule type="expression" dxfId="340" priority="168">
      <formula>E45&gt;$G$4</formula>
    </cfRule>
  </conditionalFormatting>
  <conditionalFormatting sqref="E46">
    <cfRule type="expression" dxfId="339" priority="161">
      <formula>E46&lt;=$G$5</formula>
    </cfRule>
    <cfRule type="expression" dxfId="338" priority="162">
      <formula>AND(E46&gt;$G$5,E46&lt;=$G$6)</formula>
    </cfRule>
    <cfRule type="expression" dxfId="337" priority="163">
      <formula>AND(E46&gt;$G$6,E46&lt;=$G$4)</formula>
    </cfRule>
    <cfRule type="expression" dxfId="336" priority="164">
      <formula>E46&gt;$G$4</formula>
    </cfRule>
  </conditionalFormatting>
  <conditionalFormatting sqref="F45">
    <cfRule type="expression" dxfId="335" priority="157">
      <formula>F45&lt;=$G$5</formula>
    </cfRule>
    <cfRule type="expression" dxfId="334" priority="158">
      <formula>AND(F45&gt;$G$5,F45&lt;=$G$6)</formula>
    </cfRule>
    <cfRule type="expression" dxfId="333" priority="159">
      <formula>AND(F45&gt;$G$6,F45&lt;=$G$4)</formula>
    </cfRule>
    <cfRule type="expression" dxfId="332" priority="160">
      <formula>F45&gt;$G$4</formula>
    </cfRule>
  </conditionalFormatting>
  <conditionalFormatting sqref="F46">
    <cfRule type="expression" dxfId="331" priority="153">
      <formula>F46&lt;=$G$5</formula>
    </cfRule>
    <cfRule type="expression" dxfId="330" priority="154">
      <formula>AND(F46&gt;$G$5,F46&lt;=$G$6)</formula>
    </cfRule>
    <cfRule type="expression" dxfId="329" priority="155">
      <formula>AND(F46&gt;$G$6,F46&lt;=$G$4)</formula>
    </cfRule>
    <cfRule type="expression" dxfId="328" priority="156">
      <formula>F46&gt;$G$4</formula>
    </cfRule>
  </conditionalFormatting>
  <conditionalFormatting sqref="C47">
    <cfRule type="expression" dxfId="327" priority="149">
      <formula>C47&lt;=$G$5</formula>
    </cfRule>
    <cfRule type="expression" dxfId="326" priority="150">
      <formula>AND(C47&gt;$G$5,C47&lt;=$G$6)</formula>
    </cfRule>
    <cfRule type="expression" dxfId="325" priority="151">
      <formula>AND(C47&gt;$G$6,C47&lt;=$G$4)</formula>
    </cfRule>
    <cfRule type="expression" dxfId="324" priority="152">
      <formula>C47&gt;$G$4</formula>
    </cfRule>
  </conditionalFormatting>
  <conditionalFormatting sqref="C48">
    <cfRule type="expression" dxfId="323" priority="145">
      <formula>C48&lt;=$G$5</formula>
    </cfRule>
    <cfRule type="expression" dxfId="322" priority="146">
      <formula>AND(C48&gt;$G$5,C48&lt;=$G$6)</formula>
    </cfRule>
    <cfRule type="expression" dxfId="321" priority="147">
      <formula>AND(C48&gt;$G$6,C48&lt;=$G$4)</formula>
    </cfRule>
    <cfRule type="expression" dxfId="320" priority="148">
      <formula>C48&gt;$G$4</formula>
    </cfRule>
  </conditionalFormatting>
  <conditionalFormatting sqref="D47">
    <cfRule type="expression" dxfId="319" priority="141">
      <formula>D47&lt;=$G$5</formula>
    </cfRule>
    <cfRule type="expression" dxfId="318" priority="142">
      <formula>AND(D47&gt;$G$5,D47&lt;=$G$6)</formula>
    </cfRule>
    <cfRule type="expression" dxfId="317" priority="143">
      <formula>AND(D47&gt;$G$6,D47&lt;=$G$4)</formula>
    </cfRule>
    <cfRule type="expression" dxfId="316" priority="144">
      <formula>D47&gt;$G$4</formula>
    </cfRule>
  </conditionalFormatting>
  <conditionalFormatting sqref="D48">
    <cfRule type="expression" dxfId="315" priority="137">
      <formula>D48&lt;=$G$5</formula>
    </cfRule>
    <cfRule type="expression" dxfId="314" priority="138">
      <formula>AND(D48&gt;$G$5,D48&lt;=$G$6)</formula>
    </cfRule>
    <cfRule type="expression" dxfId="313" priority="139">
      <formula>AND(D48&gt;$G$6,D48&lt;=$G$4)</formula>
    </cfRule>
    <cfRule type="expression" dxfId="312" priority="140">
      <formula>D48&gt;$G$4</formula>
    </cfRule>
  </conditionalFormatting>
  <conditionalFormatting sqref="E47">
    <cfRule type="expression" dxfId="311" priority="133">
      <formula>E47&lt;=$G$5</formula>
    </cfRule>
    <cfRule type="expression" dxfId="310" priority="134">
      <formula>AND(E47&gt;$G$5,E47&lt;=$G$6)</formula>
    </cfRule>
    <cfRule type="expression" dxfId="309" priority="135">
      <formula>AND(E47&gt;$G$6,E47&lt;=$G$4)</formula>
    </cfRule>
    <cfRule type="expression" dxfId="308" priority="136">
      <formula>E47&gt;$G$4</formula>
    </cfRule>
  </conditionalFormatting>
  <conditionalFormatting sqref="E48">
    <cfRule type="expression" dxfId="307" priority="129">
      <formula>E48&lt;=$G$5</formula>
    </cfRule>
    <cfRule type="expression" dxfId="306" priority="130">
      <formula>AND(E48&gt;$G$5,E48&lt;=$G$6)</formula>
    </cfRule>
    <cfRule type="expression" dxfId="305" priority="131">
      <formula>AND(E48&gt;$G$6,E48&lt;=$G$4)</formula>
    </cfRule>
    <cfRule type="expression" dxfId="304" priority="132">
      <formula>E48&gt;$G$4</formula>
    </cfRule>
  </conditionalFormatting>
  <conditionalFormatting sqref="F47">
    <cfRule type="expression" dxfId="303" priority="125">
      <formula>F47&lt;=$G$5</formula>
    </cfRule>
    <cfRule type="expression" dxfId="302" priority="126">
      <formula>AND(F47&gt;$G$5,F47&lt;=$G$6)</formula>
    </cfRule>
    <cfRule type="expression" dxfId="301" priority="127">
      <formula>AND(F47&gt;$G$6,F47&lt;=$G$4)</formula>
    </cfRule>
    <cfRule type="expression" dxfId="300" priority="128">
      <formula>F47&gt;$G$4</formula>
    </cfRule>
  </conditionalFormatting>
  <conditionalFormatting sqref="F48">
    <cfRule type="expression" dxfId="299" priority="121">
      <formula>F48&lt;=$G$5</formula>
    </cfRule>
    <cfRule type="expression" dxfId="298" priority="122">
      <formula>AND(F48&gt;$G$5,F48&lt;=$G$6)</formula>
    </cfRule>
    <cfRule type="expression" dxfId="297" priority="123">
      <formula>AND(F48&gt;$G$6,F48&lt;=$G$4)</formula>
    </cfRule>
    <cfRule type="expression" dxfId="296" priority="124">
      <formula>F48&gt;$G$4</formula>
    </cfRule>
  </conditionalFormatting>
  <conditionalFormatting sqref="C49">
    <cfRule type="expression" dxfId="295" priority="117">
      <formula>C49&lt;=$G$5</formula>
    </cfRule>
    <cfRule type="expression" dxfId="294" priority="118">
      <formula>AND(C49&gt;$G$5,C49&lt;=$G$6)</formula>
    </cfRule>
    <cfRule type="expression" dxfId="293" priority="119">
      <formula>AND(C49&gt;$G$6,C49&lt;=$G$4)</formula>
    </cfRule>
    <cfRule type="expression" dxfId="292" priority="120">
      <formula>C49&gt;$G$4</formula>
    </cfRule>
  </conditionalFormatting>
  <conditionalFormatting sqref="C50">
    <cfRule type="expression" dxfId="291" priority="113">
      <formula>C50&lt;=$G$5</formula>
    </cfRule>
    <cfRule type="expression" dxfId="290" priority="114">
      <formula>AND(C50&gt;$G$5,C50&lt;=$G$6)</formula>
    </cfRule>
    <cfRule type="expression" dxfId="289" priority="115">
      <formula>AND(C50&gt;$G$6,C50&lt;=$G$4)</formula>
    </cfRule>
    <cfRule type="expression" dxfId="288" priority="116">
      <formula>C50&gt;$G$4</formula>
    </cfRule>
  </conditionalFormatting>
  <conditionalFormatting sqref="D49">
    <cfRule type="expression" dxfId="287" priority="109">
      <formula>D49&lt;=$G$5</formula>
    </cfRule>
    <cfRule type="expression" dxfId="286" priority="110">
      <formula>AND(D49&gt;$G$5,D49&lt;=$G$6)</formula>
    </cfRule>
    <cfRule type="expression" dxfId="285" priority="111">
      <formula>AND(D49&gt;$G$6,D49&lt;=$G$4)</formula>
    </cfRule>
    <cfRule type="expression" dxfId="284" priority="112">
      <formula>D49&gt;$G$4</formula>
    </cfRule>
  </conditionalFormatting>
  <conditionalFormatting sqref="D50">
    <cfRule type="expression" dxfId="283" priority="105">
      <formula>D50&lt;=$G$5</formula>
    </cfRule>
    <cfRule type="expression" dxfId="282" priority="106">
      <formula>AND(D50&gt;$G$5,D50&lt;=$G$6)</formula>
    </cfRule>
    <cfRule type="expression" dxfId="281" priority="107">
      <formula>AND(D50&gt;$G$6,D50&lt;=$G$4)</formula>
    </cfRule>
    <cfRule type="expression" dxfId="280" priority="108">
      <formula>D50&gt;$G$4</formula>
    </cfRule>
  </conditionalFormatting>
  <conditionalFormatting sqref="E49">
    <cfRule type="expression" dxfId="279" priority="101">
      <formula>E49&lt;=$G$5</formula>
    </cfRule>
    <cfRule type="expression" dxfId="278" priority="102">
      <formula>AND(E49&gt;$G$5,E49&lt;=$G$6)</formula>
    </cfRule>
    <cfRule type="expression" dxfId="277" priority="103">
      <formula>AND(E49&gt;$G$6,E49&lt;=$G$4)</formula>
    </cfRule>
    <cfRule type="expression" dxfId="276" priority="104">
      <formula>E49&gt;$G$4</formula>
    </cfRule>
  </conditionalFormatting>
  <conditionalFormatting sqref="E50">
    <cfRule type="expression" dxfId="275" priority="97">
      <formula>E50&lt;=$G$5</formula>
    </cfRule>
    <cfRule type="expression" dxfId="274" priority="98">
      <formula>AND(E50&gt;$G$5,E50&lt;=$G$6)</formula>
    </cfRule>
    <cfRule type="expression" dxfId="273" priority="99">
      <formula>AND(E50&gt;$G$6,E50&lt;=$G$4)</formula>
    </cfRule>
    <cfRule type="expression" dxfId="272" priority="100">
      <formula>E50&gt;$G$4</formula>
    </cfRule>
  </conditionalFormatting>
  <conditionalFormatting sqref="F49">
    <cfRule type="expression" dxfId="271" priority="93">
      <formula>F49&lt;=$G$5</formula>
    </cfRule>
    <cfRule type="expression" dxfId="270" priority="94">
      <formula>AND(F49&gt;$G$5,F49&lt;=$G$6)</formula>
    </cfRule>
    <cfRule type="expression" dxfId="269" priority="95">
      <formula>AND(F49&gt;$G$6,F49&lt;=$G$4)</formula>
    </cfRule>
    <cfRule type="expression" dxfId="268" priority="96">
      <formula>F49&gt;$G$4</formula>
    </cfRule>
  </conditionalFormatting>
  <conditionalFormatting sqref="F50">
    <cfRule type="expression" dxfId="267" priority="89">
      <formula>F50&lt;=$G$5</formula>
    </cfRule>
    <cfRule type="expression" dxfId="266" priority="90">
      <formula>AND(F50&gt;$G$5,F50&lt;=$G$6)</formula>
    </cfRule>
    <cfRule type="expression" dxfId="265" priority="91">
      <formula>AND(F50&gt;$G$6,F50&lt;=$G$4)</formula>
    </cfRule>
    <cfRule type="expression" dxfId="264" priority="92">
      <formula>F50&gt;$G$4</formula>
    </cfRule>
  </conditionalFormatting>
  <conditionalFormatting sqref="C51">
    <cfRule type="expression" dxfId="263" priority="85">
      <formula>C51&lt;=$G$5</formula>
    </cfRule>
    <cfRule type="expression" dxfId="262" priority="86">
      <formula>AND(C51&gt;$G$5,C51&lt;=$G$6)</formula>
    </cfRule>
    <cfRule type="expression" dxfId="261" priority="87">
      <formula>AND(C51&gt;$G$6,C51&lt;=$G$4)</formula>
    </cfRule>
    <cfRule type="expression" dxfId="260" priority="88">
      <formula>C51&gt;$G$4</formula>
    </cfRule>
  </conditionalFormatting>
  <conditionalFormatting sqref="C52">
    <cfRule type="expression" dxfId="259" priority="81">
      <formula>C52&lt;=$G$5</formula>
    </cfRule>
    <cfRule type="expression" dxfId="258" priority="82">
      <formula>AND(C52&gt;$G$5,C52&lt;=$G$6)</formula>
    </cfRule>
    <cfRule type="expression" dxfId="257" priority="83">
      <formula>AND(C52&gt;$G$6,C52&lt;=$G$4)</formula>
    </cfRule>
    <cfRule type="expression" dxfId="256" priority="84">
      <formula>C52&gt;$G$4</formula>
    </cfRule>
  </conditionalFormatting>
  <conditionalFormatting sqref="D51">
    <cfRule type="expression" dxfId="255" priority="77">
      <formula>D51&lt;=$G$5</formula>
    </cfRule>
    <cfRule type="expression" dxfId="254" priority="78">
      <formula>AND(D51&gt;$G$5,D51&lt;=$G$6)</formula>
    </cfRule>
    <cfRule type="expression" dxfId="253" priority="79">
      <formula>AND(D51&gt;$G$6,D51&lt;=$G$4)</formula>
    </cfRule>
    <cfRule type="expression" dxfId="252" priority="80">
      <formula>D51&gt;$G$4</formula>
    </cfRule>
  </conditionalFormatting>
  <conditionalFormatting sqref="D52">
    <cfRule type="expression" dxfId="251" priority="73">
      <formula>D52&lt;=$G$5</formula>
    </cfRule>
    <cfRule type="expression" dxfId="250" priority="74">
      <formula>AND(D52&gt;$G$5,D52&lt;=$G$6)</formula>
    </cfRule>
    <cfRule type="expression" dxfId="249" priority="75">
      <formula>AND(D52&gt;$G$6,D52&lt;=$G$4)</formula>
    </cfRule>
    <cfRule type="expression" dxfId="248" priority="76">
      <formula>D52&gt;$G$4</formula>
    </cfRule>
  </conditionalFormatting>
  <conditionalFormatting sqref="E51">
    <cfRule type="expression" dxfId="247" priority="69">
      <formula>E51&lt;=$G$5</formula>
    </cfRule>
    <cfRule type="expression" dxfId="246" priority="70">
      <formula>AND(E51&gt;$G$5,E51&lt;=$G$6)</formula>
    </cfRule>
    <cfRule type="expression" dxfId="245" priority="71">
      <formula>AND(E51&gt;$G$6,E51&lt;=$G$4)</formula>
    </cfRule>
    <cfRule type="expression" dxfId="244" priority="72">
      <formula>E51&gt;$G$4</formula>
    </cfRule>
  </conditionalFormatting>
  <conditionalFormatting sqref="E52">
    <cfRule type="expression" dxfId="243" priority="65">
      <formula>E52&lt;=$G$5</formula>
    </cfRule>
    <cfRule type="expression" dxfId="242" priority="66">
      <formula>AND(E52&gt;$G$5,E52&lt;=$G$6)</formula>
    </cfRule>
    <cfRule type="expression" dxfId="241" priority="67">
      <formula>AND(E52&gt;$G$6,E52&lt;=$G$4)</formula>
    </cfRule>
    <cfRule type="expression" dxfId="240" priority="68">
      <formula>E52&gt;$G$4</formula>
    </cfRule>
  </conditionalFormatting>
  <conditionalFormatting sqref="F51">
    <cfRule type="expression" dxfId="239" priority="61">
      <formula>F51&lt;=$G$5</formula>
    </cfRule>
    <cfRule type="expression" dxfId="238" priority="62">
      <formula>AND(F51&gt;$G$5,F51&lt;=$G$6)</formula>
    </cfRule>
    <cfRule type="expression" dxfId="237" priority="63">
      <formula>AND(F51&gt;$G$6,F51&lt;=$G$4)</formula>
    </cfRule>
    <cfRule type="expression" dxfId="236" priority="64">
      <formula>F51&gt;$G$4</formula>
    </cfRule>
  </conditionalFormatting>
  <conditionalFormatting sqref="F52">
    <cfRule type="expression" dxfId="235" priority="57">
      <formula>F52&lt;=$G$5</formula>
    </cfRule>
    <cfRule type="expression" dxfId="234" priority="58">
      <formula>AND(F52&gt;$G$5,F52&lt;=$G$6)</formula>
    </cfRule>
    <cfRule type="expression" dxfId="233" priority="59">
      <formula>AND(F52&gt;$G$6,F52&lt;=$G$4)</formula>
    </cfRule>
    <cfRule type="expression" dxfId="232" priority="60">
      <formula>F52&gt;$G$4</formula>
    </cfRule>
  </conditionalFormatting>
  <conditionalFormatting sqref="C53">
    <cfRule type="expression" dxfId="231" priority="53">
      <formula>C53&lt;=$G$5</formula>
    </cfRule>
    <cfRule type="expression" dxfId="230" priority="54">
      <formula>AND(C53&gt;$G$5,C53&lt;=$G$6)</formula>
    </cfRule>
    <cfRule type="expression" dxfId="229" priority="55">
      <formula>AND(C53&gt;$G$6,C53&lt;=$G$4)</formula>
    </cfRule>
    <cfRule type="expression" dxfId="228" priority="56">
      <formula>C53&gt;$G$4</formula>
    </cfRule>
  </conditionalFormatting>
  <conditionalFormatting sqref="C54">
    <cfRule type="expression" dxfId="227" priority="49">
      <formula>C54&lt;=$G$5</formula>
    </cfRule>
    <cfRule type="expression" dxfId="226" priority="50">
      <formula>AND(C54&gt;$G$5,C54&lt;=$G$6)</formula>
    </cfRule>
    <cfRule type="expression" dxfId="225" priority="51">
      <formula>AND(C54&gt;$G$6,C54&lt;=$G$4)</formula>
    </cfRule>
    <cfRule type="expression" dxfId="224" priority="52">
      <formula>C54&gt;$G$4</formula>
    </cfRule>
  </conditionalFormatting>
  <conditionalFormatting sqref="C55">
    <cfRule type="expression" dxfId="223" priority="45">
      <formula>C55&lt;=$I$5</formula>
    </cfRule>
    <cfRule type="expression" dxfId="222" priority="46">
      <formula>AND(C55&gt;$I$5,C55&lt;=$I$6)</formula>
    </cfRule>
    <cfRule type="expression" dxfId="221" priority="47">
      <formula>AND(C55&gt;$I$6,C55&lt;=$I$4)</formula>
    </cfRule>
    <cfRule type="expression" dxfId="220" priority="48">
      <formula>C55&gt;$I$4</formula>
    </cfRule>
  </conditionalFormatting>
  <conditionalFormatting sqref="D53">
    <cfRule type="expression" dxfId="219" priority="41">
      <formula>D53&lt;=$G$5</formula>
    </cfRule>
    <cfRule type="expression" dxfId="218" priority="42">
      <formula>AND(D53&gt;$G$5,D53&lt;=$G$6)</formula>
    </cfRule>
    <cfRule type="expression" dxfId="217" priority="43">
      <formula>AND(D53&gt;$G$6,D53&lt;=$G$4)</formula>
    </cfRule>
    <cfRule type="expression" dxfId="216" priority="44">
      <formula>D53&gt;$G$4</formula>
    </cfRule>
  </conditionalFormatting>
  <conditionalFormatting sqref="D54">
    <cfRule type="expression" dxfId="215" priority="37">
      <formula>D54&lt;=$G$5</formula>
    </cfRule>
    <cfRule type="expression" dxfId="214" priority="38">
      <formula>AND(D54&gt;$G$5,D54&lt;=$G$6)</formula>
    </cfRule>
    <cfRule type="expression" dxfId="213" priority="39">
      <formula>AND(D54&gt;$G$6,D54&lt;=$G$4)</formula>
    </cfRule>
    <cfRule type="expression" dxfId="212" priority="40">
      <formula>D54&gt;$G$4</formula>
    </cfRule>
  </conditionalFormatting>
  <conditionalFormatting sqref="D55">
    <cfRule type="expression" dxfId="211" priority="33">
      <formula>D55&lt;=$I$5</formula>
    </cfRule>
    <cfRule type="expression" dxfId="210" priority="34">
      <formula>AND(D55&gt;$I$5,D55&lt;=$I$6)</formula>
    </cfRule>
    <cfRule type="expression" dxfId="209" priority="35">
      <formula>AND(D55&gt;$I$6,D55&lt;=$I$4)</formula>
    </cfRule>
    <cfRule type="expression" dxfId="208" priority="36">
      <formula>D55&gt;$I$4</formula>
    </cfRule>
  </conditionalFormatting>
  <conditionalFormatting sqref="E53">
    <cfRule type="expression" dxfId="207" priority="29">
      <formula>E53&lt;=$G$5</formula>
    </cfRule>
    <cfRule type="expression" dxfId="206" priority="30">
      <formula>AND(E53&gt;$G$5,E53&lt;=$G$6)</formula>
    </cfRule>
    <cfRule type="expression" dxfId="205" priority="31">
      <formula>AND(E53&gt;$G$6,E53&lt;=$G$4)</formula>
    </cfRule>
    <cfRule type="expression" dxfId="204" priority="32">
      <formula>E53&gt;$G$4</formula>
    </cfRule>
  </conditionalFormatting>
  <conditionalFormatting sqref="E54">
    <cfRule type="expression" dxfId="203" priority="25">
      <formula>E54&lt;=$G$5</formula>
    </cfRule>
    <cfRule type="expression" dxfId="202" priority="26">
      <formula>AND(E54&gt;$G$5,E54&lt;=$G$6)</formula>
    </cfRule>
    <cfRule type="expression" dxfId="201" priority="27">
      <formula>AND(E54&gt;$G$6,E54&lt;=$G$4)</formula>
    </cfRule>
    <cfRule type="expression" dxfId="200" priority="28">
      <formula>E54&gt;$G$4</formula>
    </cfRule>
  </conditionalFormatting>
  <conditionalFormatting sqref="E55">
    <cfRule type="expression" dxfId="199" priority="21">
      <formula>E55&lt;=$I$5</formula>
    </cfRule>
    <cfRule type="expression" dxfId="198" priority="22">
      <formula>AND(E55&gt;$I$5,E55&lt;=$I$6)</formula>
    </cfRule>
    <cfRule type="expression" dxfId="197" priority="23">
      <formula>AND(E55&gt;$I$6,E55&lt;=$I$4)</formula>
    </cfRule>
    <cfRule type="expression" dxfId="196" priority="24">
      <formula>E55&gt;$I$4</formula>
    </cfRule>
  </conditionalFormatting>
  <conditionalFormatting sqref="F53">
    <cfRule type="expression" dxfId="195" priority="17">
      <formula>F53&lt;=$G$5</formula>
    </cfRule>
    <cfRule type="expression" dxfId="194" priority="18">
      <formula>AND(F53&gt;$G$5,F53&lt;=$G$6)</formula>
    </cfRule>
    <cfRule type="expression" dxfId="193" priority="19">
      <formula>AND(F53&gt;$G$6,F53&lt;=$G$4)</formula>
    </cfRule>
    <cfRule type="expression" dxfId="192" priority="20">
      <formula>F53&gt;$G$4</formula>
    </cfRule>
  </conditionalFormatting>
  <conditionalFormatting sqref="F54">
    <cfRule type="expression" dxfId="191" priority="13">
      <formula>F54&lt;=$G$5</formula>
    </cfRule>
    <cfRule type="expression" dxfId="190" priority="14">
      <formula>AND(F54&gt;$G$5,F54&lt;=$G$6)</formula>
    </cfRule>
    <cfRule type="expression" dxfId="189" priority="15">
      <formula>AND(F54&gt;$G$6,F54&lt;=$G$4)</formula>
    </cfRule>
    <cfRule type="expression" dxfId="188" priority="16">
      <formula>F54&gt;$G$4</formula>
    </cfRule>
  </conditionalFormatting>
  <conditionalFormatting sqref="F55">
    <cfRule type="expression" dxfId="187" priority="9">
      <formula>F55&lt;=$I$5</formula>
    </cfRule>
    <cfRule type="expression" dxfId="186" priority="10">
      <formula>AND(F55&gt;$I$5,F55&lt;=$I$6)</formula>
    </cfRule>
    <cfRule type="expression" dxfId="185" priority="11">
      <formula>AND(F55&gt;$I$6,F55&lt;=$I$4)</formula>
    </cfRule>
    <cfRule type="expression" dxfId="184" priority="12">
      <formula>F55&gt;$I$4</formula>
    </cfRule>
  </conditionalFormatting>
  <conditionalFormatting sqref="B56:B63">
    <cfRule type="expression" dxfId="183" priority="5">
      <formula>B56&lt;=$B$6</formula>
    </cfRule>
    <cfRule type="expression" dxfId="182" priority="6">
      <formula>AND(B56&gt;$B$6,B56&lt;=$B$7)</formula>
    </cfRule>
    <cfRule type="expression" dxfId="181" priority="7">
      <formula>AND(B56&gt;$B$7,B56&lt;=$B$5)</formula>
    </cfRule>
    <cfRule type="expression" dxfId="180" priority="8">
      <formula>B56&gt;$B$5</formula>
    </cfRule>
  </conditionalFormatting>
  <conditionalFormatting sqref="C56:F63">
    <cfRule type="expression" dxfId="179" priority="1">
      <formula>C56&lt;=$B$6</formula>
    </cfRule>
    <cfRule type="expression" dxfId="178" priority="2">
      <formula>AND(C56&gt;$B$6,C56&lt;=$B$7)</formula>
    </cfRule>
    <cfRule type="expression" dxfId="177" priority="3">
      <formula>AND(C56&gt;$B$7,C56&lt;=$B$5)</formula>
    </cfRule>
    <cfRule type="expression" dxfId="176" priority="4">
      <formula>C56&gt;$B$5</formula>
    </cfRule>
  </conditionalFormatting>
  <pageMargins left="0.3" right="0.1" top="0.2" bottom="0.3" header="0.1" footer="0.2"/>
  <pageSetup paperSize="9" orientation="landscape" r:id="rId1"/>
  <headerFooter>
    <oddFooter>&amp;L&amp;"Arial,Bold"&amp;12Ref. No.: 020025.04/01 &amp;R&amp;12Page &amp;P / &amp;N</oddFooter>
  </headerFooter>
  <rowBreaks count="1" manualBreakCount="1">
    <brk id="75" max="18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1"/>
  <sheetViews>
    <sheetView tabSelected="1" view="pageBreakPreview" topLeftCell="A54" zoomScale="80" zoomScaleNormal="100" zoomScaleSheetLayoutView="80" workbookViewId="0">
      <selection activeCell="A96" sqref="A96:J96"/>
    </sheetView>
  </sheetViews>
  <sheetFormatPr defaultColWidth="9.109375" defaultRowHeight="13.2" x14ac:dyDescent="0.25"/>
  <cols>
    <col min="1" max="1" width="6.5546875" style="13" customWidth="1"/>
    <col min="2" max="2" width="13.6640625" style="8" customWidth="1"/>
    <col min="3" max="5" width="12.5546875" style="8" customWidth="1"/>
    <col min="6" max="9" width="12.5546875" style="8" hidden="1" customWidth="1"/>
    <col min="10" max="10" width="12.5546875" style="8" customWidth="1"/>
    <col min="11" max="11" width="4.109375" style="11" customWidth="1"/>
    <col min="12" max="13" width="6.6640625" style="11" customWidth="1"/>
    <col min="14" max="16384" width="9.109375" style="8"/>
  </cols>
  <sheetData>
    <row r="1" spans="1:14" s="3" customFormat="1" ht="33.75" customHeight="1" x14ac:dyDescent="0.25">
      <c r="A1" s="72" t="s">
        <v>0</v>
      </c>
      <c r="B1" s="72"/>
      <c r="C1" s="72"/>
      <c r="D1" s="72"/>
      <c r="E1" s="72"/>
      <c r="F1" s="72"/>
      <c r="G1" s="72"/>
      <c r="H1" s="72"/>
      <c r="I1" s="72"/>
      <c r="J1" s="72"/>
      <c r="K1" s="20"/>
      <c r="L1" s="6"/>
      <c r="M1" s="6"/>
    </row>
    <row r="2" spans="1:14" s="3" customFormat="1" ht="30.75" customHeight="1" x14ac:dyDescent="0.25">
      <c r="A2" s="73" t="s">
        <v>51</v>
      </c>
      <c r="B2" s="73"/>
      <c r="C2" s="73"/>
      <c r="D2" s="73"/>
      <c r="E2" s="73"/>
      <c r="F2" s="73"/>
      <c r="G2" s="73"/>
      <c r="H2" s="73"/>
      <c r="I2" s="73"/>
      <c r="J2" s="73"/>
      <c r="K2" s="21"/>
      <c r="L2" s="6"/>
      <c r="M2" s="6"/>
    </row>
    <row r="3" spans="1:14" s="3" customFormat="1" ht="6" customHeight="1" x14ac:dyDescent="0.25">
      <c r="A3" s="4"/>
      <c r="B3" s="4"/>
      <c r="C3" s="4"/>
      <c r="D3" s="4"/>
      <c r="E3" s="4"/>
      <c r="F3" s="4"/>
      <c r="G3" s="4"/>
      <c r="H3" s="4"/>
      <c r="I3" s="4"/>
      <c r="J3" s="26"/>
      <c r="K3" s="21"/>
      <c r="L3" s="5"/>
      <c r="M3" s="6"/>
    </row>
    <row r="4" spans="1:14" s="3" customFormat="1" ht="27" customHeight="1" x14ac:dyDescent="0.25">
      <c r="A4" s="74" t="s">
        <v>19</v>
      </c>
      <c r="B4" s="74"/>
      <c r="C4" s="75" t="s">
        <v>21</v>
      </c>
      <c r="D4" s="75"/>
      <c r="E4" s="75"/>
      <c r="F4" s="75"/>
      <c r="G4" s="75"/>
      <c r="H4" s="75"/>
      <c r="I4" s="75"/>
      <c r="J4" s="75"/>
      <c r="K4" s="14"/>
      <c r="L4" s="6"/>
      <c r="M4" s="6"/>
    </row>
    <row r="5" spans="1:14" s="3" customFormat="1" ht="27" customHeight="1" x14ac:dyDescent="0.25">
      <c r="A5" s="76" t="s">
        <v>4</v>
      </c>
      <c r="B5" s="77"/>
      <c r="C5" s="78" t="s">
        <v>22</v>
      </c>
      <c r="D5" s="78"/>
      <c r="E5" s="79" t="s">
        <v>1</v>
      </c>
      <c r="F5" s="79"/>
      <c r="G5" s="47"/>
      <c r="H5" s="47"/>
      <c r="I5" s="47"/>
      <c r="J5" s="44" t="str">
        <f>'Gowning room 1 (11075)'!K5</f>
        <v>02/01/17 - 31/12/17</v>
      </c>
      <c r="K5" s="18"/>
      <c r="L5" s="6"/>
      <c r="M5" s="6"/>
    </row>
    <row r="6" spans="1:14" s="3" customFormat="1" ht="29.25" customHeight="1" x14ac:dyDescent="0.25">
      <c r="A6" s="76" t="s">
        <v>5</v>
      </c>
      <c r="B6" s="77"/>
      <c r="C6" s="79" t="s">
        <v>30</v>
      </c>
      <c r="D6" s="79"/>
      <c r="E6" s="79" t="s">
        <v>8</v>
      </c>
      <c r="F6" s="79"/>
      <c r="G6" s="47"/>
      <c r="H6" s="47"/>
      <c r="I6" s="47"/>
      <c r="J6" s="36">
        <v>11067</v>
      </c>
      <c r="K6" s="5"/>
      <c r="L6" s="6"/>
      <c r="M6" s="6"/>
    </row>
    <row r="7" spans="1:14" s="3" customFormat="1" ht="27" customHeight="1" x14ac:dyDescent="0.25">
      <c r="A7" s="76" t="s">
        <v>6</v>
      </c>
      <c r="B7" s="77"/>
      <c r="C7" s="78" t="s">
        <v>26</v>
      </c>
      <c r="D7" s="78"/>
      <c r="E7" s="79" t="s">
        <v>9</v>
      </c>
      <c r="F7" s="79"/>
      <c r="G7" s="47"/>
      <c r="H7" s="47"/>
      <c r="I7" s="47"/>
      <c r="J7" s="43" t="s">
        <v>58</v>
      </c>
      <c r="K7" s="5"/>
      <c r="L7" s="6"/>
      <c r="M7" s="6"/>
    </row>
    <row r="8" spans="1:14" s="3" customFormat="1" ht="27" customHeight="1" x14ac:dyDescent="0.25">
      <c r="A8" s="74" t="s">
        <v>7</v>
      </c>
      <c r="B8" s="74"/>
      <c r="C8" s="78" t="s">
        <v>25</v>
      </c>
      <c r="D8" s="78"/>
      <c r="E8" s="79" t="s">
        <v>10</v>
      </c>
      <c r="F8" s="79"/>
      <c r="G8" s="47"/>
      <c r="H8" s="47"/>
      <c r="I8" s="47"/>
      <c r="J8" s="36">
        <v>3</v>
      </c>
      <c r="K8" s="5"/>
      <c r="L8" s="6"/>
      <c r="M8" s="6"/>
    </row>
    <row r="9" spans="1:14" s="3" customFormat="1" ht="27" customHeight="1" x14ac:dyDescent="0.25">
      <c r="A9" s="76" t="s">
        <v>76</v>
      </c>
      <c r="B9" s="77"/>
      <c r="C9" s="80">
        <f>'Gowning room 1 (11075)'!C9:D9</f>
        <v>7</v>
      </c>
      <c r="D9" s="80"/>
      <c r="E9" s="79" t="s">
        <v>77</v>
      </c>
      <c r="F9" s="79"/>
      <c r="G9" s="47"/>
      <c r="H9" s="47"/>
      <c r="I9" s="47"/>
      <c r="J9" s="37">
        <f>'Gowning room 1 (11075)'!K9</f>
        <v>13</v>
      </c>
      <c r="K9" s="19"/>
      <c r="L9" s="6"/>
      <c r="M9" s="6"/>
    </row>
    <row r="10" spans="1:14" s="3" customFormat="1" ht="6.75" customHeight="1" x14ac:dyDescent="0.25">
      <c r="A10" s="6"/>
      <c r="B10" s="6"/>
      <c r="C10" s="6"/>
      <c r="D10" s="6"/>
      <c r="E10" s="6"/>
      <c r="F10" s="6"/>
      <c r="G10" s="6"/>
      <c r="H10" s="6"/>
      <c r="I10" s="6"/>
      <c r="J10" s="6"/>
      <c r="K10" s="5"/>
      <c r="L10" s="6"/>
      <c r="M10" s="6"/>
    </row>
    <row r="11" spans="1:14" s="6" customFormat="1" ht="19.5" customHeight="1" x14ac:dyDescent="0.25">
      <c r="A11" s="5"/>
      <c r="B11" s="2"/>
      <c r="C11" s="1" t="s">
        <v>45</v>
      </c>
      <c r="D11" s="1" t="s">
        <v>46</v>
      </c>
      <c r="E11" s="1" t="s">
        <v>47</v>
      </c>
      <c r="F11" s="1" t="s">
        <v>73</v>
      </c>
      <c r="G11" s="1" t="s">
        <v>74</v>
      </c>
      <c r="H11" s="1" t="s">
        <v>75</v>
      </c>
      <c r="I11" s="14" t="s">
        <v>64</v>
      </c>
      <c r="J11" s="14" t="s">
        <v>65</v>
      </c>
      <c r="K11" s="14"/>
    </row>
    <row r="12" spans="1:14" ht="25.5" customHeight="1" x14ac:dyDescent="0.25">
      <c r="A12" s="1" t="s">
        <v>16</v>
      </c>
      <c r="B12" s="7" t="s">
        <v>20</v>
      </c>
      <c r="C12" s="28" t="s">
        <v>17</v>
      </c>
      <c r="D12" s="28" t="s">
        <v>17</v>
      </c>
      <c r="E12" s="28" t="s">
        <v>17</v>
      </c>
      <c r="F12" s="15"/>
      <c r="G12" s="15"/>
      <c r="H12" s="15"/>
      <c r="I12" s="15"/>
      <c r="J12" s="15"/>
      <c r="K12" s="15"/>
      <c r="L12" s="11" t="s">
        <v>78</v>
      </c>
      <c r="M12" s="11" t="s">
        <v>79</v>
      </c>
    </row>
    <row r="13" spans="1:14" ht="17.100000000000001" customHeight="1" thickBot="1" x14ac:dyDescent="0.3">
      <c r="A13" s="9">
        <v>1</v>
      </c>
      <c r="B13" s="46">
        <v>43104</v>
      </c>
      <c r="C13" s="53">
        <v>5</v>
      </c>
      <c r="D13" s="55">
        <v>0</v>
      </c>
      <c r="E13" s="55">
        <v>0</v>
      </c>
      <c r="F13" s="41">
        <v>1</v>
      </c>
      <c r="G13" s="41">
        <v>1</v>
      </c>
      <c r="H13" s="41">
        <v>3</v>
      </c>
      <c r="I13" s="41">
        <v>25</v>
      </c>
      <c r="J13" s="41"/>
      <c r="K13" s="22"/>
      <c r="L13" s="23"/>
      <c r="M13" s="23">
        <v>13</v>
      </c>
      <c r="N13" s="23">
        <v>5</v>
      </c>
    </row>
    <row r="14" spans="1:14" ht="17.100000000000001" customHeight="1" thickBot="1" x14ac:dyDescent="0.3">
      <c r="A14" s="9"/>
      <c r="B14" s="46">
        <v>43117</v>
      </c>
      <c r="C14" s="53">
        <v>4</v>
      </c>
      <c r="D14" s="55">
        <v>2</v>
      </c>
      <c r="E14" s="55">
        <v>2</v>
      </c>
      <c r="F14" s="41"/>
      <c r="G14" s="41"/>
      <c r="H14" s="41"/>
      <c r="I14" s="41"/>
      <c r="J14" s="41"/>
      <c r="K14" s="22"/>
      <c r="L14" s="23"/>
      <c r="M14" s="23">
        <v>13</v>
      </c>
      <c r="N14" s="23">
        <v>5</v>
      </c>
    </row>
    <row r="15" spans="1:14" ht="17.100000000000001" customHeight="1" thickBot="1" x14ac:dyDescent="0.3">
      <c r="A15" s="9"/>
      <c r="B15" s="46">
        <v>43133</v>
      </c>
      <c r="C15" s="53">
        <v>4</v>
      </c>
      <c r="D15" s="55">
        <v>4</v>
      </c>
      <c r="E15" s="55">
        <v>1</v>
      </c>
      <c r="F15" s="41"/>
      <c r="G15" s="41"/>
      <c r="H15" s="41"/>
      <c r="I15" s="41"/>
      <c r="J15" s="41"/>
      <c r="K15" s="22"/>
      <c r="L15" s="23"/>
      <c r="M15" s="23">
        <v>13</v>
      </c>
      <c r="N15" s="23">
        <v>5</v>
      </c>
    </row>
    <row r="16" spans="1:14" ht="17.100000000000001" customHeight="1" thickBot="1" x14ac:dyDescent="0.3">
      <c r="A16" s="9"/>
      <c r="B16" s="46">
        <v>43145</v>
      </c>
      <c r="C16" s="53">
        <v>2</v>
      </c>
      <c r="D16" s="55">
        <v>1</v>
      </c>
      <c r="E16" s="55">
        <v>0</v>
      </c>
      <c r="F16" s="41"/>
      <c r="G16" s="41"/>
      <c r="H16" s="41"/>
      <c r="I16" s="41"/>
      <c r="J16" s="41"/>
      <c r="K16" s="22"/>
      <c r="L16" s="23"/>
      <c r="M16" s="23">
        <v>13</v>
      </c>
      <c r="N16" s="23">
        <v>5</v>
      </c>
    </row>
    <row r="17" spans="1:14" ht="17.100000000000001" customHeight="1" thickBot="1" x14ac:dyDescent="0.3">
      <c r="A17" s="9"/>
      <c r="B17" s="46">
        <v>43159</v>
      </c>
      <c r="C17" s="53">
        <v>0</v>
      </c>
      <c r="D17" s="55">
        <v>1</v>
      </c>
      <c r="E17" s="55">
        <v>0</v>
      </c>
      <c r="F17" s="41"/>
      <c r="G17" s="41"/>
      <c r="H17" s="41"/>
      <c r="I17" s="41"/>
      <c r="J17" s="41"/>
      <c r="K17" s="22"/>
      <c r="L17" s="23"/>
      <c r="M17" s="23">
        <v>13</v>
      </c>
      <c r="N17" s="23">
        <v>5</v>
      </c>
    </row>
    <row r="18" spans="1:14" ht="17.100000000000001" customHeight="1" thickBot="1" x14ac:dyDescent="0.3">
      <c r="A18" s="9"/>
      <c r="B18" s="46">
        <v>43174</v>
      </c>
      <c r="C18" s="53">
        <v>2</v>
      </c>
      <c r="D18" s="55">
        <v>1</v>
      </c>
      <c r="E18" s="55">
        <v>0</v>
      </c>
      <c r="F18" s="41"/>
      <c r="G18" s="41"/>
      <c r="H18" s="41"/>
      <c r="I18" s="41"/>
      <c r="J18" s="41"/>
      <c r="K18" s="22"/>
      <c r="L18" s="23"/>
      <c r="M18" s="23">
        <v>13</v>
      </c>
      <c r="N18" s="23">
        <v>5</v>
      </c>
    </row>
    <row r="19" spans="1:14" ht="17.100000000000001" customHeight="1" thickBot="1" x14ac:dyDescent="0.3">
      <c r="A19" s="9"/>
      <c r="B19" s="46">
        <v>43187</v>
      </c>
      <c r="C19" s="53">
        <v>2</v>
      </c>
      <c r="D19" s="55">
        <v>0</v>
      </c>
      <c r="E19" s="55">
        <v>0</v>
      </c>
      <c r="F19" s="41"/>
      <c r="G19" s="41"/>
      <c r="H19" s="41"/>
      <c r="I19" s="41"/>
      <c r="J19" s="41"/>
      <c r="K19" s="22"/>
      <c r="L19" s="23"/>
      <c r="M19" s="23">
        <v>13</v>
      </c>
      <c r="N19" s="23">
        <v>5</v>
      </c>
    </row>
    <row r="20" spans="1:14" ht="17.100000000000001" customHeight="1" thickBot="1" x14ac:dyDescent="0.3">
      <c r="A20" s="9"/>
      <c r="B20" s="46">
        <v>43201</v>
      </c>
      <c r="C20" s="53">
        <v>1</v>
      </c>
      <c r="D20" s="55">
        <v>2</v>
      </c>
      <c r="E20" s="55">
        <v>0</v>
      </c>
      <c r="F20" s="41"/>
      <c r="G20" s="41"/>
      <c r="H20" s="41"/>
      <c r="I20" s="41"/>
      <c r="J20" s="41"/>
      <c r="K20" s="22"/>
      <c r="L20" s="23"/>
      <c r="M20" s="23">
        <v>13</v>
      </c>
      <c r="N20" s="23">
        <v>5</v>
      </c>
    </row>
    <row r="21" spans="1:14" ht="17.100000000000001" customHeight="1" thickBot="1" x14ac:dyDescent="0.3">
      <c r="A21" s="9"/>
      <c r="B21" s="46">
        <v>43217</v>
      </c>
      <c r="C21" s="53">
        <v>1</v>
      </c>
      <c r="D21" s="55">
        <v>0</v>
      </c>
      <c r="E21" s="55">
        <v>0</v>
      </c>
      <c r="F21" s="41"/>
      <c r="G21" s="41"/>
      <c r="H21" s="41"/>
      <c r="I21" s="41"/>
      <c r="J21" s="41"/>
      <c r="K21" s="22"/>
      <c r="L21" s="23"/>
      <c r="M21" s="23">
        <v>13</v>
      </c>
      <c r="N21" s="23">
        <v>5</v>
      </c>
    </row>
    <row r="22" spans="1:14" ht="17.100000000000001" customHeight="1" thickBot="1" x14ac:dyDescent="0.3">
      <c r="A22" s="9"/>
      <c r="B22" s="46">
        <v>43231</v>
      </c>
      <c r="C22" s="53">
        <v>4</v>
      </c>
      <c r="D22" s="55">
        <v>2</v>
      </c>
      <c r="E22" s="55">
        <v>1</v>
      </c>
      <c r="F22" s="41"/>
      <c r="G22" s="41"/>
      <c r="H22" s="41"/>
      <c r="I22" s="41"/>
      <c r="J22" s="41"/>
      <c r="K22" s="22"/>
      <c r="L22" s="23"/>
      <c r="M22" s="23">
        <v>13</v>
      </c>
      <c r="N22" s="23">
        <v>5</v>
      </c>
    </row>
    <row r="23" spans="1:14" ht="17.100000000000001" customHeight="1" thickBot="1" x14ac:dyDescent="0.3">
      <c r="A23" s="9"/>
      <c r="B23" s="46">
        <v>43245</v>
      </c>
      <c r="C23" s="53">
        <v>1</v>
      </c>
      <c r="D23" s="55">
        <v>4</v>
      </c>
      <c r="E23" s="55">
        <v>1</v>
      </c>
      <c r="F23" s="41"/>
      <c r="G23" s="41"/>
      <c r="H23" s="41"/>
      <c r="I23" s="41"/>
      <c r="J23" s="41"/>
      <c r="K23" s="22"/>
      <c r="L23" s="23"/>
      <c r="M23" s="23">
        <v>13</v>
      </c>
      <c r="N23" s="23">
        <v>5</v>
      </c>
    </row>
    <row r="24" spans="1:14" ht="17.100000000000001" customHeight="1" thickBot="1" x14ac:dyDescent="0.3">
      <c r="A24" s="9"/>
      <c r="B24" s="46">
        <v>43259</v>
      </c>
      <c r="C24" s="53">
        <v>5</v>
      </c>
      <c r="D24" s="55">
        <v>4</v>
      </c>
      <c r="E24" s="55">
        <v>1</v>
      </c>
      <c r="F24" s="41"/>
      <c r="G24" s="41"/>
      <c r="H24" s="41"/>
      <c r="I24" s="41"/>
      <c r="J24" s="41"/>
      <c r="K24" s="22"/>
      <c r="L24" s="23"/>
      <c r="M24" s="23">
        <v>13</v>
      </c>
      <c r="N24" s="23">
        <v>5</v>
      </c>
    </row>
    <row r="25" spans="1:14" ht="17.100000000000001" customHeight="1" thickBot="1" x14ac:dyDescent="0.3">
      <c r="A25" s="9">
        <v>2</v>
      </c>
      <c r="B25" s="46">
        <v>43273</v>
      </c>
      <c r="C25" s="53">
        <v>1</v>
      </c>
      <c r="D25" s="55">
        <v>4</v>
      </c>
      <c r="E25" s="55">
        <v>0</v>
      </c>
      <c r="F25" s="41">
        <v>3</v>
      </c>
      <c r="G25" s="41">
        <v>4</v>
      </c>
      <c r="H25" s="41">
        <v>2</v>
      </c>
      <c r="I25" s="41">
        <v>25</v>
      </c>
      <c r="J25" s="41"/>
      <c r="K25" s="22"/>
      <c r="L25" s="23"/>
      <c r="M25" s="23">
        <v>13</v>
      </c>
      <c r="N25" s="23">
        <v>5</v>
      </c>
    </row>
    <row r="26" spans="1:14" ht="17.100000000000001" customHeight="1" thickBot="1" x14ac:dyDescent="0.3">
      <c r="A26" s="9">
        <v>3</v>
      </c>
      <c r="B26" s="51">
        <v>43288</v>
      </c>
      <c r="C26" s="53">
        <v>4</v>
      </c>
      <c r="D26" s="55">
        <v>1</v>
      </c>
      <c r="E26" s="55">
        <v>2</v>
      </c>
      <c r="F26" s="41">
        <v>5</v>
      </c>
      <c r="G26" s="41">
        <v>2</v>
      </c>
      <c r="H26" s="41">
        <v>1</v>
      </c>
      <c r="I26" s="41">
        <v>25</v>
      </c>
      <c r="J26" s="41"/>
      <c r="K26" s="22"/>
      <c r="L26" s="23"/>
      <c r="M26" s="23">
        <v>13</v>
      </c>
      <c r="N26" s="23">
        <v>5</v>
      </c>
    </row>
    <row r="27" spans="1:14" ht="17.100000000000001" customHeight="1" thickBot="1" x14ac:dyDescent="0.3">
      <c r="A27" s="9">
        <v>4</v>
      </c>
      <c r="B27" s="46">
        <v>43301</v>
      </c>
      <c r="C27" s="53">
        <v>3</v>
      </c>
      <c r="D27" s="55">
        <v>0</v>
      </c>
      <c r="E27" s="55">
        <v>1</v>
      </c>
      <c r="F27" s="41">
        <v>1</v>
      </c>
      <c r="G27" s="41">
        <v>1</v>
      </c>
      <c r="H27" s="41">
        <v>4</v>
      </c>
      <c r="I27" s="41">
        <v>25</v>
      </c>
      <c r="J27" s="41"/>
      <c r="K27" s="22"/>
      <c r="L27" s="23"/>
      <c r="M27" s="23">
        <v>13</v>
      </c>
      <c r="N27" s="23">
        <v>5</v>
      </c>
    </row>
    <row r="28" spans="1:14" ht="17.100000000000001" customHeight="1" thickBot="1" x14ac:dyDescent="0.3">
      <c r="A28" s="9">
        <v>5</v>
      </c>
      <c r="B28" s="46">
        <v>43315</v>
      </c>
      <c r="C28" s="53">
        <v>3</v>
      </c>
      <c r="D28" s="55">
        <v>2</v>
      </c>
      <c r="E28" s="55">
        <v>2</v>
      </c>
      <c r="F28" s="41">
        <v>1</v>
      </c>
      <c r="G28" s="41">
        <v>3</v>
      </c>
      <c r="H28" s="41">
        <v>2</v>
      </c>
      <c r="I28" s="41">
        <v>25</v>
      </c>
      <c r="J28" s="41"/>
      <c r="K28" s="22"/>
      <c r="L28" s="23"/>
      <c r="M28" s="23">
        <v>13</v>
      </c>
      <c r="N28" s="23">
        <v>5</v>
      </c>
    </row>
    <row r="29" spans="1:14" ht="17.100000000000001" customHeight="1" thickBot="1" x14ac:dyDescent="0.3">
      <c r="A29" s="49">
        <v>1</v>
      </c>
      <c r="B29" s="46">
        <v>43328</v>
      </c>
      <c r="C29" s="53">
        <v>4</v>
      </c>
      <c r="D29" s="55">
        <v>0</v>
      </c>
      <c r="E29" s="55">
        <v>0</v>
      </c>
      <c r="F29" s="41"/>
      <c r="G29" s="41"/>
      <c r="H29" s="41"/>
      <c r="I29" s="41"/>
      <c r="J29" s="41"/>
      <c r="K29" s="22"/>
      <c r="L29" s="23"/>
      <c r="M29" s="23">
        <v>13</v>
      </c>
      <c r="N29" s="23">
        <v>5</v>
      </c>
    </row>
    <row r="30" spans="1:14" ht="17.100000000000001" customHeight="1" thickBot="1" x14ac:dyDescent="0.3">
      <c r="A30" s="9">
        <v>2</v>
      </c>
      <c r="B30" s="46">
        <v>43342</v>
      </c>
      <c r="C30" s="53">
        <v>3</v>
      </c>
      <c r="D30" s="55">
        <v>0</v>
      </c>
      <c r="E30" s="55">
        <v>1</v>
      </c>
      <c r="F30" s="41"/>
      <c r="G30" s="41"/>
      <c r="H30" s="41"/>
      <c r="I30" s="41"/>
      <c r="J30" s="41"/>
      <c r="K30" s="22"/>
      <c r="L30" s="23"/>
      <c r="M30" s="23">
        <v>13</v>
      </c>
      <c r="N30" s="23">
        <v>5</v>
      </c>
    </row>
    <row r="31" spans="1:14" ht="17.100000000000001" customHeight="1" thickBot="1" x14ac:dyDescent="0.3">
      <c r="A31" s="9">
        <v>3</v>
      </c>
      <c r="B31" s="46">
        <v>43355</v>
      </c>
      <c r="C31" s="53">
        <v>4</v>
      </c>
      <c r="D31" s="55">
        <v>3</v>
      </c>
      <c r="E31" s="55">
        <v>0</v>
      </c>
      <c r="F31" s="41"/>
      <c r="G31" s="41"/>
      <c r="H31" s="41"/>
      <c r="I31" s="41"/>
      <c r="J31" s="41"/>
      <c r="K31" s="22"/>
      <c r="L31" s="23"/>
      <c r="M31" s="23">
        <v>13</v>
      </c>
      <c r="N31" s="23">
        <v>5</v>
      </c>
    </row>
    <row r="32" spans="1:14" ht="17.100000000000001" customHeight="1" thickBot="1" x14ac:dyDescent="0.3">
      <c r="A32" s="9">
        <v>4</v>
      </c>
      <c r="B32" s="46">
        <v>43369</v>
      </c>
      <c r="C32" s="53">
        <v>5</v>
      </c>
      <c r="D32" s="55">
        <v>5</v>
      </c>
      <c r="E32" s="55">
        <v>1</v>
      </c>
      <c r="F32" s="41"/>
      <c r="G32" s="41"/>
      <c r="H32" s="41"/>
      <c r="I32" s="41"/>
      <c r="J32" s="41"/>
      <c r="K32" s="22"/>
      <c r="L32" s="23"/>
      <c r="M32" s="23">
        <v>13</v>
      </c>
      <c r="N32" s="23">
        <v>5</v>
      </c>
    </row>
    <row r="33" spans="1:14" ht="17.100000000000001" customHeight="1" thickBot="1" x14ac:dyDescent="0.3">
      <c r="A33" s="9">
        <v>5</v>
      </c>
      <c r="B33" s="46">
        <v>43383</v>
      </c>
      <c r="C33" s="53">
        <v>2</v>
      </c>
      <c r="D33" s="55">
        <v>2</v>
      </c>
      <c r="E33" s="55">
        <v>1</v>
      </c>
      <c r="F33" s="41"/>
      <c r="G33" s="41"/>
      <c r="H33" s="41"/>
      <c r="I33" s="41"/>
      <c r="J33" s="41"/>
      <c r="K33" s="22"/>
      <c r="L33" s="23"/>
      <c r="M33" s="23">
        <v>13</v>
      </c>
      <c r="N33" s="23">
        <v>5</v>
      </c>
    </row>
    <row r="34" spans="1:14" ht="17.100000000000001" customHeight="1" thickBot="1" x14ac:dyDescent="0.3">
      <c r="A34" s="9">
        <v>6</v>
      </c>
      <c r="B34" s="46">
        <v>43398</v>
      </c>
      <c r="C34" s="53">
        <v>4</v>
      </c>
      <c r="D34" s="55">
        <v>2</v>
      </c>
      <c r="E34" s="55">
        <v>0</v>
      </c>
      <c r="F34" s="41"/>
      <c r="G34" s="41"/>
      <c r="H34" s="41"/>
      <c r="I34" s="41"/>
      <c r="J34" s="41"/>
      <c r="K34" s="22"/>
      <c r="L34" s="23"/>
      <c r="M34" s="23">
        <v>13</v>
      </c>
      <c r="N34" s="23">
        <v>5</v>
      </c>
    </row>
    <row r="35" spans="1:14" ht="17.100000000000001" customHeight="1" thickBot="1" x14ac:dyDescent="0.3">
      <c r="A35" s="9">
        <v>7</v>
      </c>
      <c r="B35" s="46">
        <v>43412</v>
      </c>
      <c r="C35" s="54">
        <v>5</v>
      </c>
      <c r="D35" s="56">
        <v>1</v>
      </c>
      <c r="E35" s="56">
        <v>0</v>
      </c>
      <c r="F35" s="41"/>
      <c r="G35" s="41"/>
      <c r="H35" s="41"/>
      <c r="I35" s="41"/>
      <c r="J35" s="41"/>
      <c r="K35" s="22"/>
      <c r="L35" s="23"/>
      <c r="M35" s="23">
        <v>13</v>
      </c>
      <c r="N35" s="23">
        <v>5</v>
      </c>
    </row>
    <row r="36" spans="1:14" ht="17.100000000000001" customHeight="1" thickBot="1" x14ac:dyDescent="0.3">
      <c r="A36" s="49">
        <f>'Gowning room 1 (11075)'!A59</f>
        <v>1</v>
      </c>
      <c r="B36" s="46">
        <v>43427</v>
      </c>
      <c r="C36" s="54">
        <v>4</v>
      </c>
      <c r="D36" s="56">
        <v>0</v>
      </c>
      <c r="E36" s="56">
        <v>0</v>
      </c>
      <c r="F36" s="41"/>
      <c r="G36" s="41"/>
      <c r="H36" s="41"/>
      <c r="I36" s="41"/>
      <c r="J36" s="41"/>
      <c r="K36" s="22"/>
      <c r="L36" s="23"/>
      <c r="M36" s="23">
        <v>13</v>
      </c>
      <c r="N36" s="23">
        <v>5</v>
      </c>
    </row>
    <row r="37" spans="1:14" ht="17.100000000000001" customHeight="1" thickBot="1" x14ac:dyDescent="0.3">
      <c r="A37" s="49"/>
      <c r="B37" s="46">
        <v>43438</v>
      </c>
      <c r="C37" s="54">
        <v>4</v>
      </c>
      <c r="D37" s="56">
        <v>0</v>
      </c>
      <c r="E37" s="56">
        <v>3</v>
      </c>
      <c r="F37" s="41"/>
      <c r="G37" s="41"/>
      <c r="H37" s="41"/>
      <c r="I37" s="41"/>
      <c r="J37" s="41"/>
      <c r="K37" s="22"/>
      <c r="L37" s="23"/>
      <c r="M37" s="23">
        <v>13</v>
      </c>
      <c r="N37" s="23">
        <v>5</v>
      </c>
    </row>
    <row r="38" spans="1:14" s="63" customFormat="1" ht="17.100000000000001" customHeight="1" thickBot="1" x14ac:dyDescent="0.3">
      <c r="A38" s="57"/>
      <c r="B38" s="64">
        <v>43452</v>
      </c>
      <c r="C38" s="59">
        <v>5</v>
      </c>
      <c r="D38" s="59">
        <v>3</v>
      </c>
      <c r="E38" s="59">
        <v>0</v>
      </c>
      <c r="F38" s="61"/>
      <c r="G38" s="61"/>
      <c r="H38" s="61"/>
      <c r="I38" s="61"/>
      <c r="J38" s="61">
        <v>30</v>
      </c>
      <c r="K38" s="65"/>
      <c r="L38" s="62"/>
      <c r="M38" s="62">
        <v>13</v>
      </c>
      <c r="N38" s="62">
        <v>5</v>
      </c>
    </row>
    <row r="39" spans="1:14" ht="17.100000000000001" customHeight="1" x14ac:dyDescent="0.25">
      <c r="A39" s="49"/>
      <c r="B39" s="66">
        <v>43467</v>
      </c>
      <c r="C39" s="67">
        <v>3</v>
      </c>
      <c r="D39" s="67">
        <v>1</v>
      </c>
      <c r="E39" s="67">
        <v>3</v>
      </c>
      <c r="F39" s="41"/>
      <c r="G39" s="41"/>
      <c r="H39" s="41"/>
      <c r="I39" s="41"/>
      <c r="J39" s="41"/>
      <c r="K39" s="22"/>
      <c r="L39" s="23"/>
      <c r="M39" s="23">
        <v>13</v>
      </c>
      <c r="N39" s="23">
        <v>5</v>
      </c>
    </row>
    <row r="40" spans="1:14" ht="17.100000000000001" customHeight="1" x14ac:dyDescent="0.25">
      <c r="A40" s="49"/>
      <c r="B40" s="66">
        <v>43481</v>
      </c>
      <c r="C40" s="67">
        <v>2</v>
      </c>
      <c r="D40" s="67">
        <v>1</v>
      </c>
      <c r="E40" s="67">
        <v>1</v>
      </c>
      <c r="F40" s="41"/>
      <c r="G40" s="41"/>
      <c r="H40" s="41"/>
      <c r="I40" s="41"/>
      <c r="J40" s="41"/>
      <c r="K40" s="22"/>
      <c r="L40" s="23"/>
      <c r="M40" s="23">
        <v>13</v>
      </c>
      <c r="N40" s="23">
        <v>5</v>
      </c>
    </row>
    <row r="41" spans="1:14" ht="17.100000000000001" customHeight="1" x14ac:dyDescent="0.25">
      <c r="A41" s="9">
        <f>'Gowning room 1 (11075)'!A60</f>
        <v>2</v>
      </c>
      <c r="B41" s="66">
        <v>43509</v>
      </c>
      <c r="C41" s="67">
        <v>3</v>
      </c>
      <c r="D41" s="67">
        <v>2</v>
      </c>
      <c r="E41" s="67">
        <v>0</v>
      </c>
      <c r="F41" s="41"/>
      <c r="G41" s="41"/>
      <c r="H41" s="41"/>
      <c r="I41" s="41"/>
      <c r="J41" s="41"/>
      <c r="K41" s="22"/>
      <c r="L41" s="23"/>
      <c r="M41" s="23">
        <v>13</v>
      </c>
      <c r="N41" s="23">
        <v>5</v>
      </c>
    </row>
    <row r="42" spans="1:14" ht="17.100000000000001" customHeight="1" x14ac:dyDescent="0.25">
      <c r="A42" s="9">
        <f>'Gowning room 1 (11075)'!A61</f>
        <v>3</v>
      </c>
      <c r="B42" s="66">
        <v>43523</v>
      </c>
      <c r="C42" s="67">
        <v>4</v>
      </c>
      <c r="D42" s="67">
        <v>4</v>
      </c>
      <c r="E42" s="67">
        <v>1</v>
      </c>
      <c r="F42" s="41"/>
      <c r="G42" s="41"/>
      <c r="H42" s="41"/>
      <c r="I42" s="41"/>
      <c r="J42" s="41"/>
      <c r="K42" s="22"/>
      <c r="L42" s="23"/>
      <c r="M42" s="23">
        <v>13</v>
      </c>
      <c r="N42" s="23">
        <v>5</v>
      </c>
    </row>
    <row r="43" spans="1:14" ht="17.100000000000001" customHeight="1" x14ac:dyDescent="0.25">
      <c r="A43" s="9">
        <f>'Gowning room 1 (11075)'!A62</f>
        <v>4</v>
      </c>
      <c r="B43" s="66">
        <v>43537</v>
      </c>
      <c r="C43" s="67">
        <v>4</v>
      </c>
      <c r="D43" s="67">
        <v>1</v>
      </c>
      <c r="E43" s="67">
        <v>0</v>
      </c>
      <c r="F43" s="41"/>
      <c r="G43" s="41"/>
      <c r="H43" s="41"/>
      <c r="I43" s="41"/>
      <c r="J43" s="41"/>
      <c r="K43" s="22"/>
      <c r="L43" s="23"/>
      <c r="M43" s="23">
        <f t="shared" ref="M43:M63" si="0">$J$9</f>
        <v>13</v>
      </c>
      <c r="N43" s="23">
        <v>5</v>
      </c>
    </row>
    <row r="44" spans="1:14" ht="17.100000000000001" customHeight="1" x14ac:dyDescent="0.25">
      <c r="A44" s="9">
        <f>'Gowning room 1 (11075)'!A63</f>
        <v>5</v>
      </c>
      <c r="B44" s="66">
        <v>43552</v>
      </c>
      <c r="C44" s="67">
        <v>1</v>
      </c>
      <c r="D44" s="67">
        <v>0</v>
      </c>
      <c r="E44" s="67">
        <v>1</v>
      </c>
      <c r="F44" s="41"/>
      <c r="G44" s="41"/>
      <c r="H44" s="41"/>
      <c r="I44" s="41"/>
      <c r="J44" s="41"/>
      <c r="K44" s="22"/>
      <c r="L44" s="23"/>
      <c r="M44" s="23">
        <f t="shared" si="0"/>
        <v>13</v>
      </c>
      <c r="N44" s="23">
        <v>5</v>
      </c>
    </row>
    <row r="45" spans="1:14" ht="17.100000000000001" customHeight="1" x14ac:dyDescent="0.25">
      <c r="A45" s="9" t="e">
        <f>'Gowning room 1 (11075)'!#REF!</f>
        <v>#REF!</v>
      </c>
      <c r="B45" s="66">
        <v>43565</v>
      </c>
      <c r="C45" s="67">
        <v>1</v>
      </c>
      <c r="D45" s="67">
        <v>0</v>
      </c>
      <c r="E45" s="67">
        <v>0</v>
      </c>
      <c r="F45" s="41"/>
      <c r="G45" s="41"/>
      <c r="H45" s="41"/>
      <c r="I45" s="41"/>
      <c r="J45" s="41"/>
      <c r="K45" s="22"/>
      <c r="L45" s="23"/>
      <c r="M45" s="23">
        <f t="shared" si="0"/>
        <v>13</v>
      </c>
      <c r="N45" s="23">
        <v>5</v>
      </c>
    </row>
    <row r="46" spans="1:14" ht="17.100000000000001" customHeight="1" x14ac:dyDescent="0.25">
      <c r="A46" s="9" t="e">
        <f>'Gowning room 1 (11075)'!#REF!</f>
        <v>#REF!</v>
      </c>
      <c r="B46" s="66">
        <v>43580</v>
      </c>
      <c r="C46" s="67">
        <v>3</v>
      </c>
      <c r="D46" s="67">
        <v>5</v>
      </c>
      <c r="E46" s="67">
        <v>0</v>
      </c>
      <c r="F46" s="41"/>
      <c r="G46" s="41"/>
      <c r="H46" s="41"/>
      <c r="I46" s="41"/>
      <c r="J46" s="41"/>
      <c r="K46" s="22"/>
      <c r="L46" s="23"/>
      <c r="M46" s="23">
        <f t="shared" si="0"/>
        <v>13</v>
      </c>
      <c r="N46" s="23">
        <v>5</v>
      </c>
    </row>
    <row r="47" spans="1:14" ht="17.100000000000001" customHeight="1" x14ac:dyDescent="0.25">
      <c r="A47" s="9" t="e">
        <f>'Gowning room 1 (11075)'!#REF!</f>
        <v>#REF!</v>
      </c>
      <c r="B47" s="66">
        <v>43594</v>
      </c>
      <c r="C47" s="67">
        <v>1</v>
      </c>
      <c r="D47" s="67">
        <v>1</v>
      </c>
      <c r="E47" s="67">
        <v>0</v>
      </c>
      <c r="F47" s="41"/>
      <c r="G47" s="41"/>
      <c r="H47" s="41"/>
      <c r="I47" s="41"/>
      <c r="J47" s="41"/>
      <c r="K47" s="22"/>
      <c r="L47" s="23"/>
      <c r="M47" s="23">
        <f t="shared" si="0"/>
        <v>13</v>
      </c>
      <c r="N47" s="23">
        <v>5</v>
      </c>
    </row>
    <row r="48" spans="1:14" ht="17.100000000000001" customHeight="1" x14ac:dyDescent="0.25">
      <c r="A48" s="9" t="e">
        <f>'Gowning room 1 (11075)'!#REF!</f>
        <v>#REF!</v>
      </c>
      <c r="B48" s="66">
        <v>43609</v>
      </c>
      <c r="C48" s="67">
        <v>1</v>
      </c>
      <c r="D48" s="67">
        <v>1</v>
      </c>
      <c r="E48" s="67">
        <v>0</v>
      </c>
      <c r="F48" s="41"/>
      <c r="G48" s="41"/>
      <c r="H48" s="41"/>
      <c r="I48" s="41"/>
      <c r="J48" s="41"/>
      <c r="K48" s="22"/>
      <c r="L48" s="23"/>
      <c r="M48" s="23">
        <f t="shared" si="0"/>
        <v>13</v>
      </c>
      <c r="N48" s="23">
        <v>5</v>
      </c>
    </row>
    <row r="49" spans="1:14" ht="17.100000000000001" customHeight="1" x14ac:dyDescent="0.25">
      <c r="A49" s="9" t="e">
        <f>'Gowning room 1 (11075)'!#REF!</f>
        <v>#REF!</v>
      </c>
      <c r="B49" s="66">
        <v>43622</v>
      </c>
      <c r="C49" s="67">
        <v>5</v>
      </c>
      <c r="D49" s="67">
        <v>0</v>
      </c>
      <c r="E49" s="67">
        <v>0</v>
      </c>
      <c r="F49" s="41"/>
      <c r="G49" s="41"/>
      <c r="H49" s="41"/>
      <c r="I49" s="41"/>
      <c r="J49" s="41"/>
      <c r="K49" s="22"/>
      <c r="L49" s="23"/>
      <c r="M49" s="23">
        <f t="shared" si="0"/>
        <v>13</v>
      </c>
      <c r="N49" s="23">
        <v>5</v>
      </c>
    </row>
    <row r="50" spans="1:14" ht="17.100000000000001" customHeight="1" x14ac:dyDescent="0.25">
      <c r="A50" s="9" t="e">
        <f>'Gowning room 1 (11075)'!#REF!</f>
        <v>#REF!</v>
      </c>
      <c r="B50" s="66">
        <v>43636</v>
      </c>
      <c r="C50" s="67">
        <v>4</v>
      </c>
      <c r="D50" s="67">
        <v>2</v>
      </c>
      <c r="E50" s="67">
        <v>1</v>
      </c>
      <c r="F50" s="41"/>
      <c r="G50" s="41"/>
      <c r="H50" s="41"/>
      <c r="I50" s="41"/>
      <c r="J50" s="41"/>
      <c r="K50" s="22"/>
      <c r="L50" s="23"/>
      <c r="M50" s="23">
        <f t="shared" si="0"/>
        <v>13</v>
      </c>
      <c r="N50" s="23">
        <v>5</v>
      </c>
    </row>
    <row r="51" spans="1:14" ht="17.100000000000001" customHeight="1" x14ac:dyDescent="0.25">
      <c r="A51" s="9" t="e">
        <f>'Gowning room 1 (11075)'!#REF!</f>
        <v>#REF!</v>
      </c>
      <c r="B51" s="66">
        <v>43650</v>
      </c>
      <c r="C51" s="67">
        <v>3</v>
      </c>
      <c r="D51" s="67">
        <v>1</v>
      </c>
      <c r="E51" s="67">
        <v>0</v>
      </c>
      <c r="F51" s="41"/>
      <c r="G51" s="41"/>
      <c r="H51" s="41"/>
      <c r="I51" s="41"/>
      <c r="J51" s="41"/>
      <c r="K51" s="22"/>
      <c r="L51" s="23"/>
      <c r="M51" s="23">
        <f t="shared" si="0"/>
        <v>13</v>
      </c>
      <c r="N51" s="23">
        <v>5</v>
      </c>
    </row>
    <row r="52" spans="1:14" ht="17.100000000000001" customHeight="1" x14ac:dyDescent="0.25">
      <c r="A52" s="9" t="e">
        <f>'Gowning room 1 (11075)'!#REF!</f>
        <v>#REF!</v>
      </c>
      <c r="B52" s="66">
        <v>43664</v>
      </c>
      <c r="C52" s="67">
        <v>3</v>
      </c>
      <c r="D52" s="67">
        <v>2</v>
      </c>
      <c r="E52" s="67">
        <v>0</v>
      </c>
      <c r="F52" s="41"/>
      <c r="G52" s="41"/>
      <c r="H52" s="41"/>
      <c r="I52" s="41"/>
      <c r="J52" s="41"/>
      <c r="K52" s="22"/>
      <c r="L52" s="23"/>
      <c r="M52" s="23">
        <f t="shared" si="0"/>
        <v>13</v>
      </c>
      <c r="N52" s="23">
        <v>5</v>
      </c>
    </row>
    <row r="53" spans="1:14" ht="17.100000000000001" customHeight="1" x14ac:dyDescent="0.25">
      <c r="A53" s="9" t="e">
        <f>'Gowning room 1 (11075)'!#REF!</f>
        <v>#REF!</v>
      </c>
      <c r="B53" s="66">
        <v>43678</v>
      </c>
      <c r="C53" s="67">
        <v>3</v>
      </c>
      <c r="D53" s="67">
        <v>1</v>
      </c>
      <c r="E53" s="67">
        <v>0</v>
      </c>
      <c r="F53" s="41"/>
      <c r="G53" s="41"/>
      <c r="H53" s="41"/>
      <c r="I53" s="41"/>
      <c r="J53" s="41"/>
      <c r="K53" s="22"/>
      <c r="L53" s="23"/>
      <c r="M53" s="23">
        <f t="shared" si="0"/>
        <v>13</v>
      </c>
      <c r="N53" s="23">
        <v>5</v>
      </c>
    </row>
    <row r="54" spans="1:14" ht="17.100000000000001" customHeight="1" x14ac:dyDescent="0.25">
      <c r="A54" s="9" t="e">
        <f>'Gowning room 1 (11075)'!#REF!</f>
        <v>#REF!</v>
      </c>
      <c r="B54" s="66">
        <v>43692</v>
      </c>
      <c r="C54" s="67">
        <v>0</v>
      </c>
      <c r="D54" s="67">
        <v>0</v>
      </c>
      <c r="E54" s="67">
        <v>0</v>
      </c>
      <c r="F54" s="41"/>
      <c r="G54" s="41"/>
      <c r="H54" s="41"/>
      <c r="I54" s="41"/>
      <c r="J54" s="41"/>
      <c r="K54" s="22"/>
      <c r="L54" s="23"/>
      <c r="M54" s="23">
        <f t="shared" si="0"/>
        <v>13</v>
      </c>
      <c r="N54" s="23">
        <v>5</v>
      </c>
    </row>
    <row r="55" spans="1:14" ht="17.100000000000001" customHeight="1" x14ac:dyDescent="0.25">
      <c r="A55" s="9" t="e">
        <f>'Gowning room 1 (11075)'!#REF!</f>
        <v>#REF!</v>
      </c>
      <c r="B55" s="66">
        <v>43706</v>
      </c>
      <c r="C55" s="67">
        <v>5</v>
      </c>
      <c r="D55" s="67">
        <v>5</v>
      </c>
      <c r="E55" s="67">
        <v>0</v>
      </c>
      <c r="F55" s="41"/>
      <c r="G55" s="41"/>
      <c r="H55" s="41"/>
      <c r="I55" s="41"/>
      <c r="J55" s="41"/>
      <c r="K55" s="22"/>
      <c r="L55" s="23"/>
      <c r="M55" s="23">
        <f t="shared" si="0"/>
        <v>13</v>
      </c>
      <c r="N55" s="23">
        <v>5</v>
      </c>
    </row>
    <row r="56" spans="1:14" ht="17.100000000000001" customHeight="1" x14ac:dyDescent="0.25">
      <c r="A56" s="9" t="e">
        <f>'Gowning room 1 (11075)'!#REF!</f>
        <v>#REF!</v>
      </c>
      <c r="B56" s="68">
        <v>43720</v>
      </c>
      <c r="C56" s="71">
        <v>5</v>
      </c>
      <c r="D56" s="69">
        <v>1</v>
      </c>
      <c r="E56" s="70">
        <v>2</v>
      </c>
      <c r="F56" s="41"/>
      <c r="G56" s="41"/>
      <c r="H56" s="41"/>
      <c r="I56" s="41"/>
      <c r="J56" s="41"/>
      <c r="K56" s="22"/>
      <c r="L56" s="23"/>
      <c r="M56" s="23">
        <f t="shared" si="0"/>
        <v>13</v>
      </c>
      <c r="N56" s="23">
        <v>5</v>
      </c>
    </row>
    <row r="57" spans="1:14" ht="17.100000000000001" customHeight="1" x14ac:dyDescent="0.25">
      <c r="A57" s="9" t="e">
        <f>'Gowning room 1 (11075)'!#REF!</f>
        <v>#REF!</v>
      </c>
      <c r="B57" s="68">
        <v>43734</v>
      </c>
      <c r="C57" s="71">
        <v>4</v>
      </c>
      <c r="D57" s="69">
        <v>3</v>
      </c>
      <c r="E57" s="70">
        <v>1</v>
      </c>
      <c r="F57" s="41"/>
      <c r="G57" s="41"/>
      <c r="H57" s="41"/>
      <c r="I57" s="41"/>
      <c r="J57" s="41"/>
      <c r="K57" s="22"/>
      <c r="L57" s="23"/>
      <c r="M57" s="23">
        <f t="shared" si="0"/>
        <v>13</v>
      </c>
      <c r="N57" s="23">
        <v>5</v>
      </c>
    </row>
    <row r="58" spans="1:14" ht="17.100000000000001" customHeight="1" x14ac:dyDescent="0.25">
      <c r="A58" s="9" t="e">
        <f>'Gowning room 1 (11075)'!#REF!</f>
        <v>#REF!</v>
      </c>
      <c r="B58" s="68">
        <v>43748</v>
      </c>
      <c r="C58" s="71">
        <v>5</v>
      </c>
      <c r="D58" s="69">
        <v>0</v>
      </c>
      <c r="E58" s="70">
        <v>1</v>
      </c>
      <c r="F58" s="41"/>
      <c r="G58" s="41"/>
      <c r="H58" s="41"/>
      <c r="I58" s="41"/>
      <c r="J58" s="41"/>
      <c r="K58" s="22"/>
      <c r="L58" s="23"/>
      <c r="M58" s="23">
        <f t="shared" si="0"/>
        <v>13</v>
      </c>
      <c r="N58" s="23">
        <v>5</v>
      </c>
    </row>
    <row r="59" spans="1:14" ht="17.100000000000001" customHeight="1" x14ac:dyDescent="0.25">
      <c r="A59" s="9" t="e">
        <f>'Gowning room 1 (11075)'!#REF!</f>
        <v>#REF!</v>
      </c>
      <c r="B59" s="68">
        <v>43762</v>
      </c>
      <c r="C59" s="71">
        <v>2</v>
      </c>
      <c r="D59" s="69">
        <v>1</v>
      </c>
      <c r="E59" s="70">
        <v>0</v>
      </c>
      <c r="F59" s="41"/>
      <c r="G59" s="41"/>
      <c r="H59" s="41"/>
      <c r="I59" s="41"/>
      <c r="J59" s="41"/>
      <c r="K59" s="22"/>
      <c r="L59" s="23"/>
      <c r="M59" s="23">
        <f t="shared" si="0"/>
        <v>13</v>
      </c>
      <c r="N59" s="23">
        <v>5</v>
      </c>
    </row>
    <row r="60" spans="1:14" ht="17.100000000000001" customHeight="1" x14ac:dyDescent="0.25">
      <c r="A60" s="9" t="e">
        <f>'Gowning room 1 (11075)'!#REF!</f>
        <v>#REF!</v>
      </c>
      <c r="B60" s="68">
        <v>43776</v>
      </c>
      <c r="C60" s="71">
        <v>5</v>
      </c>
      <c r="D60" s="69">
        <v>5</v>
      </c>
      <c r="E60" s="70">
        <v>4</v>
      </c>
      <c r="F60" s="41"/>
      <c r="G60" s="41"/>
      <c r="H60" s="41"/>
      <c r="I60" s="41"/>
      <c r="J60" s="41"/>
      <c r="K60" s="22"/>
      <c r="L60" s="23"/>
      <c r="M60" s="23">
        <f t="shared" si="0"/>
        <v>13</v>
      </c>
      <c r="N60" s="23">
        <v>5</v>
      </c>
    </row>
    <row r="61" spans="1:14" ht="17.100000000000001" customHeight="1" x14ac:dyDescent="0.25">
      <c r="A61" s="9"/>
      <c r="B61" s="68">
        <v>43789</v>
      </c>
      <c r="C61" s="71">
        <v>5</v>
      </c>
      <c r="D61" s="69">
        <v>2</v>
      </c>
      <c r="E61" s="70">
        <v>0</v>
      </c>
      <c r="F61" s="41"/>
      <c r="G61" s="41"/>
      <c r="H61" s="41"/>
      <c r="I61" s="41"/>
      <c r="J61" s="41"/>
      <c r="K61" s="22"/>
      <c r="L61" s="23"/>
      <c r="M61" s="23">
        <f t="shared" si="0"/>
        <v>13</v>
      </c>
      <c r="N61" s="23">
        <v>5</v>
      </c>
    </row>
    <row r="62" spans="1:14" ht="17.100000000000001" customHeight="1" x14ac:dyDescent="0.25">
      <c r="A62" s="9" t="e">
        <f>'Gowning room 1 (11075)'!#REF!</f>
        <v>#REF!</v>
      </c>
      <c r="B62" s="68">
        <v>43803</v>
      </c>
      <c r="C62" s="71">
        <v>3</v>
      </c>
      <c r="D62" s="69">
        <v>0</v>
      </c>
      <c r="E62" s="70">
        <v>0</v>
      </c>
      <c r="F62" s="41"/>
      <c r="G62" s="41"/>
      <c r="H62" s="41"/>
      <c r="I62" s="41"/>
      <c r="J62" s="41"/>
      <c r="K62" s="22"/>
      <c r="L62" s="23"/>
      <c r="M62" s="23">
        <f t="shared" si="0"/>
        <v>13</v>
      </c>
      <c r="N62" s="23">
        <v>5</v>
      </c>
    </row>
    <row r="63" spans="1:14" ht="17.100000000000001" customHeight="1" x14ac:dyDescent="0.25">
      <c r="A63" s="9" t="e">
        <f>'Gowning room 1 (11075)'!#REF!</f>
        <v>#REF!</v>
      </c>
      <c r="B63" s="68">
        <v>43817</v>
      </c>
      <c r="C63" s="71">
        <v>2</v>
      </c>
      <c r="D63" s="69">
        <v>1</v>
      </c>
      <c r="E63" s="70">
        <v>0</v>
      </c>
      <c r="F63" s="41"/>
      <c r="G63" s="41"/>
      <c r="H63" s="41"/>
      <c r="I63" s="41"/>
      <c r="J63" s="41"/>
      <c r="K63" s="22"/>
      <c r="L63" s="23"/>
      <c r="M63" s="23">
        <f t="shared" si="0"/>
        <v>13</v>
      </c>
      <c r="N63" s="23">
        <v>5</v>
      </c>
    </row>
    <row r="64" spans="1:14" ht="17.100000000000001" customHeight="1" x14ac:dyDescent="0.25">
      <c r="A64" s="9" t="s">
        <v>11</v>
      </c>
      <c r="B64" s="30"/>
      <c r="C64" s="29" t="e">
        <f xml:space="preserve"> IF(#REF!=0, "&lt; 1",#REF!)</f>
        <v>#REF!</v>
      </c>
      <c r="D64" s="29" t="e">
        <f xml:space="preserve"> IF(#REF!=0, "&lt; 1",#REF!)</f>
        <v>#REF!</v>
      </c>
      <c r="E64" s="29" t="e">
        <f xml:space="preserve"> IF(#REF!=0, "&lt; 1",#REF!)</f>
        <v>#REF!</v>
      </c>
      <c r="F64" s="41"/>
      <c r="G64" s="41"/>
      <c r="H64" s="41"/>
      <c r="I64" s="41"/>
      <c r="J64" s="41"/>
      <c r="K64" s="24"/>
      <c r="L64" s="23"/>
      <c r="M64" s="23"/>
    </row>
    <row r="65" spans="1:13" ht="17.100000000000001" customHeight="1" x14ac:dyDescent="0.25">
      <c r="A65" s="9" t="s">
        <v>12</v>
      </c>
      <c r="B65" s="31"/>
      <c r="C65" s="29">
        <f>MIN(C13:C63)</f>
        <v>0</v>
      </c>
      <c r="D65" s="29">
        <f>MIN(D13:D63)</f>
        <v>0</v>
      </c>
      <c r="E65" s="29">
        <f>MIN(E13:E63)</f>
        <v>0</v>
      </c>
      <c r="F65" s="41"/>
      <c r="G65" s="41"/>
      <c r="H65" s="41"/>
      <c r="I65" s="41"/>
      <c r="J65" s="41"/>
      <c r="K65" s="22"/>
      <c r="L65" s="23"/>
      <c r="M65" s="23"/>
    </row>
    <row r="66" spans="1:13" ht="17.100000000000001" customHeight="1" x14ac:dyDescent="0.25">
      <c r="A66" s="9" t="s">
        <v>13</v>
      </c>
      <c r="B66" s="31"/>
      <c r="C66" s="29">
        <f>MAX(C39:C63)</f>
        <v>5</v>
      </c>
      <c r="D66" s="29">
        <f t="shared" ref="D66:E66" si="1">MAX(D39:D63)</f>
        <v>5</v>
      </c>
      <c r="E66" s="29">
        <f t="shared" si="1"/>
        <v>4</v>
      </c>
      <c r="F66" s="41"/>
      <c r="G66" s="41"/>
      <c r="H66" s="41"/>
      <c r="I66" s="41"/>
      <c r="J66" s="41"/>
      <c r="K66" s="22"/>
      <c r="L66" s="23"/>
      <c r="M66" s="23"/>
    </row>
    <row r="67" spans="1:13" ht="17.100000000000001" customHeight="1" x14ac:dyDescent="0.25">
      <c r="A67" s="9" t="s">
        <v>14</v>
      </c>
      <c r="B67" s="31"/>
      <c r="C67" s="32" t="e">
        <f>#REF!</f>
        <v>#REF!</v>
      </c>
      <c r="D67" s="32" t="e">
        <f>#REF!</f>
        <v>#REF!</v>
      </c>
      <c r="E67" s="32" t="e">
        <f>#REF!</f>
        <v>#REF!</v>
      </c>
      <c r="F67" s="42"/>
      <c r="G67" s="42"/>
      <c r="H67" s="42"/>
      <c r="I67" s="42"/>
      <c r="J67" s="42"/>
      <c r="K67" s="22"/>
      <c r="L67" s="23"/>
      <c r="M67" s="23"/>
    </row>
    <row r="68" spans="1:13" ht="17.100000000000001" customHeight="1" x14ac:dyDescent="0.25">
      <c r="A68" s="9" t="s">
        <v>15</v>
      </c>
      <c r="B68" s="31"/>
      <c r="C68" s="32" t="e">
        <f>#REF!</f>
        <v>#REF!</v>
      </c>
      <c r="D68" s="32" t="e">
        <f>#REF!</f>
        <v>#REF!</v>
      </c>
      <c r="E68" s="32" t="e">
        <f>#REF!</f>
        <v>#REF!</v>
      </c>
      <c r="F68" s="42"/>
      <c r="G68" s="42"/>
      <c r="H68" s="42"/>
      <c r="I68" s="42"/>
      <c r="J68" s="42"/>
      <c r="K68" s="22"/>
      <c r="L68" s="23"/>
      <c r="M68" s="23"/>
    </row>
    <row r="69" spans="1:13" ht="17.100000000000001" customHeight="1" x14ac:dyDescent="0.25">
      <c r="A69" s="82" t="s">
        <v>23</v>
      </c>
      <c r="B69" s="82"/>
      <c r="C69" s="82"/>
      <c r="D69" s="33"/>
      <c r="E69" s="6"/>
      <c r="F69" s="6"/>
      <c r="G69" s="6"/>
      <c r="H69" s="6"/>
      <c r="I69" s="6"/>
      <c r="J69" s="6"/>
      <c r="K69" s="22"/>
      <c r="L69" s="23"/>
      <c r="M69" s="23"/>
    </row>
    <row r="70" spans="1:13" ht="17.100000000000001" customHeight="1" x14ac:dyDescent="0.25">
      <c r="A70" s="83" t="s">
        <v>24</v>
      </c>
      <c r="B70" s="83"/>
      <c r="C70" s="83"/>
      <c r="D70" s="34"/>
      <c r="E70" s="6"/>
      <c r="F70" s="6"/>
      <c r="G70" s="6"/>
      <c r="H70" s="6"/>
      <c r="I70" s="6"/>
      <c r="J70" s="6"/>
      <c r="K70" s="22"/>
      <c r="L70" s="23"/>
      <c r="M70" s="23"/>
    </row>
    <row r="71" spans="1:13" ht="17.100000000000001" customHeight="1" x14ac:dyDescent="0.25">
      <c r="A71" s="9" t="s">
        <v>11</v>
      </c>
      <c r="B71" s="31"/>
      <c r="C71" s="29" t="e">
        <f xml:space="preserve"> IF(#REF!=0, "&lt; 1",#REF!)</f>
        <v>#REF!</v>
      </c>
      <c r="D71" s="29" t="e">
        <f xml:space="preserve"> IF(#REF!=0, "&lt; 1",#REF!)</f>
        <v>#REF!</v>
      </c>
      <c r="E71" s="29" t="e">
        <f xml:space="preserve"> IF(#REF!=0, "&lt; 1",#REF!)</f>
        <v>#REF!</v>
      </c>
      <c r="F71" s="41"/>
      <c r="G71" s="41"/>
      <c r="H71" s="41"/>
      <c r="I71" s="41"/>
      <c r="J71" s="41"/>
      <c r="K71" s="22"/>
      <c r="L71" s="23"/>
      <c r="M71" s="23"/>
    </row>
    <row r="72" spans="1:13" ht="17.100000000000001" customHeight="1" x14ac:dyDescent="0.25">
      <c r="A72" s="9" t="s">
        <v>12</v>
      </c>
      <c r="B72" s="31"/>
      <c r="C72" s="29" t="e">
        <f xml:space="preserve"> IF(#REF!=0, "&lt; 1",#REF!)</f>
        <v>#REF!</v>
      </c>
      <c r="D72" s="29" t="e">
        <f xml:space="preserve"> IF(#REF!=0, "&lt; 1",#REF!)</f>
        <v>#REF!</v>
      </c>
      <c r="E72" s="29" t="e">
        <f xml:space="preserve"> IF(#REF!=0, "&lt; 1",#REF!)</f>
        <v>#REF!</v>
      </c>
      <c r="F72" s="41"/>
      <c r="G72" s="41"/>
      <c r="H72" s="41"/>
      <c r="I72" s="41"/>
      <c r="J72" s="41"/>
      <c r="K72" s="22"/>
      <c r="L72" s="23"/>
      <c r="M72" s="23"/>
    </row>
    <row r="73" spans="1:13" ht="17.100000000000001" customHeight="1" x14ac:dyDescent="0.25">
      <c r="A73" s="9" t="s">
        <v>13</v>
      </c>
      <c r="B73" s="31"/>
      <c r="C73" s="29">
        <f>MAX(C13:C38)</f>
        <v>5</v>
      </c>
      <c r="D73" s="29">
        <f t="shared" ref="D73:E73" si="2">MAX(D13:D38)</f>
        <v>5</v>
      </c>
      <c r="E73" s="29">
        <f t="shared" si="2"/>
        <v>3</v>
      </c>
      <c r="F73" s="41"/>
      <c r="G73" s="41"/>
      <c r="H73" s="41"/>
      <c r="I73" s="41"/>
      <c r="J73" s="41"/>
      <c r="K73" s="22"/>
      <c r="L73" s="23"/>
      <c r="M73" s="23"/>
    </row>
    <row r="74" spans="1:13" ht="17.100000000000001" customHeight="1" x14ac:dyDescent="0.25">
      <c r="A74" s="9" t="s">
        <v>14</v>
      </c>
      <c r="B74" s="31"/>
      <c r="C74" s="32" t="e">
        <f>#REF!</f>
        <v>#REF!</v>
      </c>
      <c r="D74" s="32" t="e">
        <f>#REF!</f>
        <v>#REF!</v>
      </c>
      <c r="E74" s="32" t="e">
        <f>#REF!</f>
        <v>#REF!</v>
      </c>
      <c r="F74" s="42"/>
      <c r="G74" s="42"/>
      <c r="H74" s="42"/>
      <c r="I74" s="42"/>
      <c r="J74" s="42"/>
      <c r="K74" s="22"/>
      <c r="L74" s="23"/>
      <c r="M74" s="23"/>
    </row>
    <row r="75" spans="1:13" ht="17.100000000000001" customHeight="1" x14ac:dyDescent="0.25">
      <c r="A75" s="9" t="s">
        <v>15</v>
      </c>
      <c r="B75" s="31"/>
      <c r="C75" s="32" t="e">
        <f>#REF!</f>
        <v>#REF!</v>
      </c>
      <c r="D75" s="32" t="e">
        <f>#REF!</f>
        <v>#REF!</v>
      </c>
      <c r="E75" s="32" t="e">
        <f>#REF!</f>
        <v>#REF!</v>
      </c>
      <c r="F75" s="42"/>
      <c r="G75" s="42"/>
      <c r="H75" s="42"/>
      <c r="I75" s="42"/>
      <c r="J75" s="42"/>
      <c r="K75" s="24"/>
      <c r="L75" s="23"/>
      <c r="M75" s="23"/>
    </row>
    <row r="76" spans="1:13" ht="15.9" customHeight="1" x14ac:dyDescent="0.25"/>
    <row r="77" spans="1:13" ht="15.9" customHeight="1" x14ac:dyDescent="0.25">
      <c r="A77" s="12"/>
    </row>
    <row r="78" spans="1:13" ht="15.9" customHeight="1" x14ac:dyDescent="0.25"/>
    <row r="79" spans="1:13" ht="15.9" customHeight="1" x14ac:dyDescent="0.25"/>
    <row r="80" spans="1:13" ht="15.9" customHeight="1" x14ac:dyDescent="0.25"/>
    <row r="81" spans="1:13" ht="15.9" customHeight="1" x14ac:dyDescent="0.25"/>
    <row r="82" spans="1:13" ht="15.9" customHeight="1" x14ac:dyDescent="0.25"/>
    <row r="83" spans="1:13" ht="15.9" customHeight="1" x14ac:dyDescent="0.25"/>
    <row r="84" spans="1:13" ht="15.9" customHeight="1" x14ac:dyDescent="0.25"/>
    <row r="85" spans="1:13" ht="15.9" customHeight="1" x14ac:dyDescent="0.25"/>
    <row r="86" spans="1:13" ht="15.9" customHeight="1" x14ac:dyDescent="0.25"/>
    <row r="87" spans="1:13" ht="15.9" customHeight="1" x14ac:dyDescent="0.25"/>
    <row r="88" spans="1:13" ht="15.9" customHeight="1" x14ac:dyDescent="0.25">
      <c r="A88" s="11"/>
      <c r="B88" s="11"/>
      <c r="C88" s="11"/>
      <c r="D88" s="11"/>
      <c r="E88" s="11"/>
      <c r="F88" s="11"/>
      <c r="G88" s="48"/>
      <c r="H88" s="48"/>
      <c r="I88" s="48"/>
      <c r="J88" s="11"/>
    </row>
    <row r="89" spans="1:13" ht="15.9" customHeight="1" x14ac:dyDescent="0.25">
      <c r="A89" s="11"/>
      <c r="B89" s="11"/>
      <c r="C89" s="11"/>
      <c r="D89" s="11"/>
      <c r="E89" s="11"/>
      <c r="F89" s="11"/>
      <c r="G89" s="48"/>
      <c r="H89" s="48"/>
      <c r="I89" s="48"/>
      <c r="J89" s="11"/>
    </row>
    <row r="90" spans="1:13" ht="15.9" customHeight="1" x14ac:dyDescent="0.25">
      <c r="B90" s="11"/>
      <c r="C90" s="11"/>
      <c r="D90" s="11"/>
      <c r="E90" s="11"/>
      <c r="F90" s="11"/>
      <c r="G90" s="48"/>
      <c r="H90" s="48"/>
      <c r="I90" s="48"/>
      <c r="J90" s="11"/>
    </row>
    <row r="91" spans="1:13" ht="14.25" customHeight="1" x14ac:dyDescent="0.25">
      <c r="A91" s="84" t="s">
        <v>56</v>
      </c>
      <c r="B91" s="84"/>
      <c r="C91" s="84"/>
      <c r="D91" s="84"/>
      <c r="E91" s="84"/>
      <c r="F91" s="84"/>
      <c r="G91" s="84"/>
      <c r="H91" s="84"/>
      <c r="I91" s="84"/>
      <c r="J91" s="84"/>
    </row>
    <row r="92" spans="1:13" ht="55.5" customHeight="1" x14ac:dyDescent="0.25">
      <c r="A92" s="86" t="s">
        <v>57</v>
      </c>
      <c r="B92" s="84"/>
      <c r="C92" s="84"/>
      <c r="D92" s="84"/>
      <c r="E92" s="84"/>
      <c r="F92" s="84"/>
      <c r="G92" s="84"/>
      <c r="H92" s="84"/>
      <c r="I92" s="84"/>
      <c r="J92" s="84"/>
    </row>
    <row r="93" spans="1:13" ht="15.9" customHeight="1" x14ac:dyDescent="0.25">
      <c r="A93" s="11"/>
      <c r="B93" s="11"/>
      <c r="C93" s="11"/>
      <c r="D93" s="11"/>
      <c r="E93" s="11"/>
      <c r="F93" s="11"/>
      <c r="G93" s="48"/>
      <c r="H93" s="48"/>
      <c r="I93" s="48"/>
      <c r="J93" s="11"/>
    </row>
    <row r="94" spans="1:13" s="25" customFormat="1" ht="15.9" customHeight="1" x14ac:dyDescent="0.25">
      <c r="A94" s="87" t="s">
        <v>18</v>
      </c>
      <c r="B94" s="87"/>
      <c r="C94" s="87"/>
      <c r="D94" s="35"/>
      <c r="J94" s="17"/>
      <c r="K94" s="17"/>
      <c r="L94" s="17"/>
      <c r="M94" s="17"/>
    </row>
    <row r="95" spans="1:13" s="25" customFormat="1" ht="45" customHeight="1" x14ac:dyDescent="0.25">
      <c r="A95" s="87" t="s">
        <v>34</v>
      </c>
      <c r="B95" s="87"/>
      <c r="C95" s="87"/>
      <c r="D95" s="87"/>
      <c r="E95" s="87"/>
      <c r="F95" s="87"/>
      <c r="G95" s="87"/>
      <c r="H95" s="87"/>
      <c r="I95" s="87"/>
      <c r="J95" s="87"/>
      <c r="K95" s="17"/>
      <c r="L95" s="17"/>
      <c r="M95" s="17"/>
    </row>
    <row r="96" spans="1:13" s="25" customFormat="1" ht="51" customHeight="1" x14ac:dyDescent="0.25">
      <c r="A96" s="85" t="s">
        <v>83</v>
      </c>
      <c r="B96" s="85"/>
      <c r="C96" s="85"/>
      <c r="D96" s="85"/>
      <c r="E96" s="85"/>
      <c r="F96" s="85"/>
      <c r="G96" s="85"/>
      <c r="H96" s="85"/>
      <c r="I96" s="85"/>
      <c r="J96" s="85"/>
      <c r="K96" s="17"/>
      <c r="L96" s="17"/>
      <c r="M96" s="17"/>
    </row>
    <row r="97" spans="2:13" s="25" customFormat="1" ht="15.9" customHeight="1" x14ac:dyDescent="0.25">
      <c r="J97" s="17"/>
      <c r="K97" s="17"/>
      <c r="L97" s="17"/>
      <c r="M97" s="17"/>
    </row>
    <row r="98" spans="2:13" s="25" customFormat="1" ht="25.5" customHeight="1" x14ac:dyDescent="0.25">
      <c r="B98" s="81" t="s">
        <v>2</v>
      </c>
      <c r="C98" s="81"/>
      <c r="D98" s="17"/>
      <c r="E98" s="81" t="s">
        <v>3</v>
      </c>
      <c r="F98" s="81"/>
      <c r="G98" s="81"/>
      <c r="H98" s="81"/>
      <c r="I98" s="81"/>
      <c r="J98" s="81"/>
      <c r="K98" s="17"/>
      <c r="L98" s="17"/>
      <c r="M98" s="17"/>
    </row>
    <row r="99" spans="2:13" s="25" customFormat="1" ht="38.1" customHeight="1" x14ac:dyDescent="0.25">
      <c r="B99" s="81"/>
      <c r="C99" s="81"/>
      <c r="D99" s="17"/>
      <c r="E99" s="81"/>
      <c r="F99" s="81"/>
      <c r="G99" s="81"/>
      <c r="H99" s="81"/>
      <c r="I99" s="81"/>
      <c r="J99" s="81"/>
      <c r="K99" s="17"/>
      <c r="L99" s="17"/>
      <c r="M99" s="17"/>
    </row>
    <row r="100" spans="2:13" x14ac:dyDescent="0.25">
      <c r="B100" s="27"/>
      <c r="C100" s="27"/>
      <c r="D100" s="27"/>
      <c r="E100" s="27"/>
      <c r="F100" s="27"/>
      <c r="G100" s="27"/>
      <c r="H100" s="27"/>
      <c r="I100" s="27"/>
      <c r="J100" s="27"/>
    </row>
    <row r="101" spans="2:13" x14ac:dyDescent="0.25">
      <c r="B101" s="27"/>
      <c r="C101" s="27"/>
      <c r="D101" s="27"/>
      <c r="E101" s="27"/>
      <c r="F101" s="27"/>
      <c r="G101" s="27"/>
      <c r="H101" s="27"/>
      <c r="I101" s="27"/>
      <c r="J101" s="27"/>
    </row>
  </sheetData>
  <sheetProtection formatCells="0" formatRows="0" insertRows="0" insertHyperlinks="0" deleteRows="0" sort="0" autoFilter="0" pivotTables="0"/>
  <mergeCells count="30">
    <mergeCell ref="A1:J1"/>
    <mergeCell ref="A2:J2"/>
    <mergeCell ref="A4:B4"/>
    <mergeCell ref="C4:J4"/>
    <mergeCell ref="A5:B5"/>
    <mergeCell ref="C5:D5"/>
    <mergeCell ref="E5:F5"/>
    <mergeCell ref="A6:B6"/>
    <mergeCell ref="C6:D6"/>
    <mergeCell ref="E6:F6"/>
    <mergeCell ref="A7:B7"/>
    <mergeCell ref="C7:D7"/>
    <mergeCell ref="E7:F7"/>
    <mergeCell ref="A95:J95"/>
    <mergeCell ref="A8:B8"/>
    <mergeCell ref="C8:D8"/>
    <mergeCell ref="E8:F8"/>
    <mergeCell ref="A9:B9"/>
    <mergeCell ref="C9:D9"/>
    <mergeCell ref="E9:F9"/>
    <mergeCell ref="A69:C69"/>
    <mergeCell ref="A70:C70"/>
    <mergeCell ref="A91:J91"/>
    <mergeCell ref="A92:J92"/>
    <mergeCell ref="A94:C94"/>
    <mergeCell ref="A96:J96"/>
    <mergeCell ref="B98:C98"/>
    <mergeCell ref="E98:J98"/>
    <mergeCell ref="B99:C99"/>
    <mergeCell ref="E99:J99"/>
  </mergeCells>
  <conditionalFormatting sqref="C39:C40">
    <cfRule type="expression" dxfId="175" priority="173">
      <formula>C39&lt;=$I$5</formula>
    </cfRule>
    <cfRule type="expression" dxfId="174" priority="174">
      <formula>AND(C39&gt;$I$5,C39&lt;=$I$6)</formula>
    </cfRule>
    <cfRule type="expression" dxfId="173" priority="175">
      <formula>AND(C39&gt;$I$6,C39&lt;=$I$4)</formula>
    </cfRule>
    <cfRule type="expression" dxfId="172" priority="176">
      <formula>C39&gt;$I$4</formula>
    </cfRule>
  </conditionalFormatting>
  <conditionalFormatting sqref="D39:D40">
    <cfRule type="expression" dxfId="171" priority="169">
      <formula>D39&lt;=$I$5</formula>
    </cfRule>
    <cfRule type="expression" dxfId="170" priority="170">
      <formula>AND(D39&gt;$I$5,D39&lt;=$I$6)</formula>
    </cfRule>
    <cfRule type="expression" dxfId="169" priority="171">
      <formula>AND(D39&gt;$I$6,D39&lt;=$I$4)</formula>
    </cfRule>
    <cfRule type="expression" dxfId="168" priority="172">
      <formula>D39&gt;$I$4</formula>
    </cfRule>
  </conditionalFormatting>
  <conditionalFormatting sqref="E39:E40">
    <cfRule type="expression" dxfId="167" priority="165">
      <formula>E39&lt;=$I$5</formula>
    </cfRule>
    <cfRule type="expression" dxfId="166" priority="166">
      <formula>AND(E39&gt;$I$5,E39&lt;=$I$6)</formula>
    </cfRule>
    <cfRule type="expression" dxfId="165" priority="167">
      <formula>AND(E39&gt;$I$6,E39&lt;=$I$4)</formula>
    </cfRule>
    <cfRule type="expression" dxfId="164" priority="168">
      <formula>E39&gt;$I$4</formula>
    </cfRule>
  </conditionalFormatting>
  <conditionalFormatting sqref="C41:C42">
    <cfRule type="expression" dxfId="163" priority="161">
      <formula>C41&lt;=$G$5</formula>
    </cfRule>
    <cfRule type="expression" dxfId="162" priority="162">
      <formula>AND(C41&gt;$G$5,C41&lt;=$G$6)</formula>
    </cfRule>
    <cfRule type="expression" dxfId="161" priority="163">
      <formula>AND(C41&gt;$G$6,C41&lt;=$G$4)</formula>
    </cfRule>
    <cfRule type="expression" dxfId="160" priority="164">
      <formula>C41&gt;$G$4</formula>
    </cfRule>
  </conditionalFormatting>
  <conditionalFormatting sqref="D41:D42">
    <cfRule type="expression" dxfId="159" priority="157">
      <formula>D41&lt;=$G$5</formula>
    </cfRule>
    <cfRule type="expression" dxfId="158" priority="158">
      <formula>AND(D41&gt;$G$5,D41&lt;=$G$6)</formula>
    </cfRule>
    <cfRule type="expression" dxfId="157" priority="159">
      <formula>AND(D41&gt;$G$6,D41&lt;=$G$4)</formula>
    </cfRule>
    <cfRule type="expression" dxfId="156" priority="160">
      <formula>D41&gt;$G$4</formula>
    </cfRule>
  </conditionalFormatting>
  <conditionalFormatting sqref="E41:E42">
    <cfRule type="expression" dxfId="155" priority="153">
      <formula>E41&lt;=$G$5</formula>
    </cfRule>
    <cfRule type="expression" dxfId="154" priority="154">
      <formula>AND(E41&gt;$G$5,E41&lt;=$G$6)</formula>
    </cfRule>
    <cfRule type="expression" dxfId="153" priority="155">
      <formula>AND(E41&gt;$G$6,E41&lt;=$G$4)</formula>
    </cfRule>
    <cfRule type="expression" dxfId="152" priority="156">
      <formula>E41&gt;$G$4</formula>
    </cfRule>
  </conditionalFormatting>
  <conditionalFormatting sqref="C43:C44">
    <cfRule type="expression" dxfId="151" priority="149">
      <formula>C43&lt;=$G$5</formula>
    </cfRule>
    <cfRule type="expression" dxfId="150" priority="150">
      <formula>AND(C43&gt;$G$5,C43&lt;=$G$6)</formula>
    </cfRule>
    <cfRule type="expression" dxfId="149" priority="151">
      <formula>AND(C43&gt;$G$6,C43&lt;=$G$4)</formula>
    </cfRule>
    <cfRule type="expression" dxfId="148" priority="152">
      <formula>C43&gt;$G$4</formula>
    </cfRule>
  </conditionalFormatting>
  <conditionalFormatting sqref="D43:D44">
    <cfRule type="expression" dxfId="147" priority="145">
      <formula>D43&lt;=$G$5</formula>
    </cfRule>
    <cfRule type="expression" dxfId="146" priority="146">
      <formula>AND(D43&gt;$G$5,D43&lt;=$G$6)</formula>
    </cfRule>
    <cfRule type="expression" dxfId="145" priority="147">
      <formula>AND(D43&gt;$G$6,D43&lt;=$G$4)</formula>
    </cfRule>
    <cfRule type="expression" dxfId="144" priority="148">
      <formula>D43&gt;$G$4</formula>
    </cfRule>
  </conditionalFormatting>
  <conditionalFormatting sqref="E43:E44">
    <cfRule type="expression" dxfId="143" priority="141">
      <formula>E43&lt;=$G$5</formula>
    </cfRule>
    <cfRule type="expression" dxfId="142" priority="142">
      <formula>AND(E43&gt;$G$5,E43&lt;=$G$6)</formula>
    </cfRule>
    <cfRule type="expression" dxfId="141" priority="143">
      <formula>AND(E43&gt;$G$6,E43&lt;=$G$4)</formula>
    </cfRule>
    <cfRule type="expression" dxfId="140" priority="144">
      <formula>E43&gt;$G$4</formula>
    </cfRule>
  </conditionalFormatting>
  <conditionalFormatting sqref="C45">
    <cfRule type="expression" dxfId="139" priority="137">
      <formula>C45&lt;=$G$5</formula>
    </cfRule>
    <cfRule type="expression" dxfId="138" priority="138">
      <formula>AND(C45&gt;$G$5,C45&lt;=$G$6)</formula>
    </cfRule>
    <cfRule type="expression" dxfId="137" priority="139">
      <formula>AND(C45&gt;$G$6,C45&lt;=$G$4)</formula>
    </cfRule>
    <cfRule type="expression" dxfId="136" priority="140">
      <formula>C45&gt;$G$4</formula>
    </cfRule>
  </conditionalFormatting>
  <conditionalFormatting sqref="C46">
    <cfRule type="expression" dxfId="135" priority="133">
      <formula>C46&lt;=$G$5</formula>
    </cfRule>
    <cfRule type="expression" dxfId="134" priority="134">
      <formula>AND(C46&gt;$G$5,C46&lt;=$G$6)</formula>
    </cfRule>
    <cfRule type="expression" dxfId="133" priority="135">
      <formula>AND(C46&gt;$G$6,C46&lt;=$G$4)</formula>
    </cfRule>
    <cfRule type="expression" dxfId="132" priority="136">
      <formula>C46&gt;$G$4</formula>
    </cfRule>
  </conditionalFormatting>
  <conditionalFormatting sqref="D45">
    <cfRule type="expression" dxfId="131" priority="129">
      <formula>D45&lt;=$G$5</formula>
    </cfRule>
    <cfRule type="expression" dxfId="130" priority="130">
      <formula>AND(D45&gt;$G$5,D45&lt;=$G$6)</formula>
    </cfRule>
    <cfRule type="expression" dxfId="129" priority="131">
      <formula>AND(D45&gt;$G$6,D45&lt;=$G$4)</formula>
    </cfRule>
    <cfRule type="expression" dxfId="128" priority="132">
      <formula>D45&gt;$G$4</formula>
    </cfRule>
  </conditionalFormatting>
  <conditionalFormatting sqref="D46">
    <cfRule type="expression" dxfId="127" priority="125">
      <formula>D46&lt;=$G$5</formula>
    </cfRule>
    <cfRule type="expression" dxfId="126" priority="126">
      <formula>AND(D46&gt;$G$5,D46&lt;=$G$6)</formula>
    </cfRule>
    <cfRule type="expression" dxfId="125" priority="127">
      <formula>AND(D46&gt;$G$6,D46&lt;=$G$4)</formula>
    </cfRule>
    <cfRule type="expression" dxfId="124" priority="128">
      <formula>D46&gt;$G$4</formula>
    </cfRule>
  </conditionalFormatting>
  <conditionalFormatting sqref="E45">
    <cfRule type="expression" dxfId="123" priority="121">
      <formula>E45&lt;=$G$5</formula>
    </cfRule>
    <cfRule type="expression" dxfId="122" priority="122">
      <formula>AND(E45&gt;$G$5,E45&lt;=$G$6)</formula>
    </cfRule>
    <cfRule type="expression" dxfId="121" priority="123">
      <formula>AND(E45&gt;$G$6,E45&lt;=$G$4)</formula>
    </cfRule>
    <cfRule type="expression" dxfId="120" priority="124">
      <formula>E45&gt;$G$4</formula>
    </cfRule>
  </conditionalFormatting>
  <conditionalFormatting sqref="E46">
    <cfRule type="expression" dxfId="119" priority="117">
      <formula>E46&lt;=$G$5</formula>
    </cfRule>
    <cfRule type="expression" dxfId="118" priority="118">
      <formula>AND(E46&gt;$G$5,E46&lt;=$G$6)</formula>
    </cfRule>
    <cfRule type="expression" dxfId="117" priority="119">
      <formula>AND(E46&gt;$G$6,E46&lt;=$G$4)</formula>
    </cfRule>
    <cfRule type="expression" dxfId="116" priority="120">
      <formula>E46&gt;$G$4</formula>
    </cfRule>
  </conditionalFormatting>
  <conditionalFormatting sqref="C47">
    <cfRule type="expression" dxfId="115" priority="113">
      <formula>C47&lt;=$G$5</formula>
    </cfRule>
    <cfRule type="expression" dxfId="114" priority="114">
      <formula>AND(C47&gt;$G$5,C47&lt;=$G$6)</formula>
    </cfRule>
    <cfRule type="expression" dxfId="113" priority="115">
      <formula>AND(C47&gt;$G$6,C47&lt;=$G$4)</formula>
    </cfRule>
    <cfRule type="expression" dxfId="112" priority="116">
      <formula>C47&gt;$G$4</formula>
    </cfRule>
  </conditionalFormatting>
  <conditionalFormatting sqref="C48">
    <cfRule type="expression" dxfId="111" priority="109">
      <formula>C48&lt;=$G$5</formula>
    </cfRule>
    <cfRule type="expression" dxfId="110" priority="110">
      <formula>AND(C48&gt;$G$5,C48&lt;=$G$6)</formula>
    </cfRule>
    <cfRule type="expression" dxfId="109" priority="111">
      <formula>AND(C48&gt;$G$6,C48&lt;=$G$4)</formula>
    </cfRule>
    <cfRule type="expression" dxfId="108" priority="112">
      <formula>C48&gt;$G$4</formula>
    </cfRule>
  </conditionalFormatting>
  <conditionalFormatting sqref="D47">
    <cfRule type="expression" dxfId="107" priority="105">
      <formula>D47&lt;=$G$5</formula>
    </cfRule>
    <cfRule type="expression" dxfId="106" priority="106">
      <formula>AND(D47&gt;$G$5,D47&lt;=$G$6)</formula>
    </cfRule>
    <cfRule type="expression" dxfId="105" priority="107">
      <formula>AND(D47&gt;$G$6,D47&lt;=$G$4)</formula>
    </cfRule>
    <cfRule type="expression" dxfId="104" priority="108">
      <formula>D47&gt;$G$4</formula>
    </cfRule>
  </conditionalFormatting>
  <conditionalFormatting sqref="D48">
    <cfRule type="expression" dxfId="103" priority="101">
      <formula>D48&lt;=$G$5</formula>
    </cfRule>
    <cfRule type="expression" dxfId="102" priority="102">
      <formula>AND(D48&gt;$G$5,D48&lt;=$G$6)</formula>
    </cfRule>
    <cfRule type="expression" dxfId="101" priority="103">
      <formula>AND(D48&gt;$G$6,D48&lt;=$G$4)</formula>
    </cfRule>
    <cfRule type="expression" dxfId="100" priority="104">
      <formula>D48&gt;$G$4</formula>
    </cfRule>
  </conditionalFormatting>
  <conditionalFormatting sqref="E47">
    <cfRule type="expression" dxfId="99" priority="97">
      <formula>E47&lt;=$G$5</formula>
    </cfRule>
    <cfRule type="expression" dxfId="98" priority="98">
      <formula>AND(E47&gt;$G$5,E47&lt;=$G$6)</formula>
    </cfRule>
    <cfRule type="expression" dxfId="97" priority="99">
      <formula>AND(E47&gt;$G$6,E47&lt;=$G$4)</formula>
    </cfRule>
    <cfRule type="expression" dxfId="96" priority="100">
      <formula>E47&gt;$G$4</formula>
    </cfRule>
  </conditionalFormatting>
  <conditionalFormatting sqref="E48">
    <cfRule type="expression" dxfId="95" priority="93">
      <formula>E48&lt;=$G$5</formula>
    </cfRule>
    <cfRule type="expression" dxfId="94" priority="94">
      <formula>AND(E48&gt;$G$5,E48&lt;=$G$6)</formula>
    </cfRule>
    <cfRule type="expression" dxfId="93" priority="95">
      <formula>AND(E48&gt;$G$6,E48&lt;=$G$4)</formula>
    </cfRule>
    <cfRule type="expression" dxfId="92" priority="96">
      <formula>E48&gt;$G$4</formula>
    </cfRule>
  </conditionalFormatting>
  <conditionalFormatting sqref="C49">
    <cfRule type="expression" dxfId="91" priority="89">
      <formula>C49&lt;=$G$5</formula>
    </cfRule>
    <cfRule type="expression" dxfId="90" priority="90">
      <formula>AND(C49&gt;$G$5,C49&lt;=$G$6)</formula>
    </cfRule>
    <cfRule type="expression" dxfId="89" priority="91">
      <formula>AND(C49&gt;$G$6,C49&lt;=$G$4)</formula>
    </cfRule>
    <cfRule type="expression" dxfId="88" priority="92">
      <formula>C49&gt;$G$4</formula>
    </cfRule>
  </conditionalFormatting>
  <conditionalFormatting sqref="C50">
    <cfRule type="expression" dxfId="87" priority="85">
      <formula>C50&lt;=$G$5</formula>
    </cfRule>
    <cfRule type="expression" dxfId="86" priority="86">
      <formula>AND(C50&gt;$G$5,C50&lt;=$G$6)</formula>
    </cfRule>
    <cfRule type="expression" dxfId="85" priority="87">
      <formula>AND(C50&gt;$G$6,C50&lt;=$G$4)</formula>
    </cfRule>
    <cfRule type="expression" dxfId="84" priority="88">
      <formula>C50&gt;$G$4</formula>
    </cfRule>
  </conditionalFormatting>
  <conditionalFormatting sqref="D49">
    <cfRule type="expression" dxfId="83" priority="81">
      <formula>D49&lt;=$G$5</formula>
    </cfRule>
    <cfRule type="expression" dxfId="82" priority="82">
      <formula>AND(D49&gt;$G$5,D49&lt;=$G$6)</formula>
    </cfRule>
    <cfRule type="expression" dxfId="81" priority="83">
      <formula>AND(D49&gt;$G$6,D49&lt;=$G$4)</formula>
    </cfRule>
    <cfRule type="expression" dxfId="80" priority="84">
      <formula>D49&gt;$G$4</formula>
    </cfRule>
  </conditionalFormatting>
  <conditionalFormatting sqref="D50">
    <cfRule type="expression" dxfId="79" priority="77">
      <formula>D50&lt;=$G$5</formula>
    </cfRule>
    <cfRule type="expression" dxfId="78" priority="78">
      <formula>AND(D50&gt;$G$5,D50&lt;=$G$6)</formula>
    </cfRule>
    <cfRule type="expression" dxfId="77" priority="79">
      <formula>AND(D50&gt;$G$6,D50&lt;=$G$4)</formula>
    </cfRule>
    <cfRule type="expression" dxfId="76" priority="80">
      <formula>D50&gt;$G$4</formula>
    </cfRule>
  </conditionalFormatting>
  <conditionalFormatting sqref="E49">
    <cfRule type="expression" dxfId="75" priority="73">
      <formula>E49&lt;=$G$5</formula>
    </cfRule>
    <cfRule type="expression" dxfId="74" priority="74">
      <formula>AND(E49&gt;$G$5,E49&lt;=$G$6)</formula>
    </cfRule>
    <cfRule type="expression" dxfId="73" priority="75">
      <formula>AND(E49&gt;$G$6,E49&lt;=$G$4)</formula>
    </cfRule>
    <cfRule type="expression" dxfId="72" priority="76">
      <formula>E49&gt;$G$4</formula>
    </cfRule>
  </conditionalFormatting>
  <conditionalFormatting sqref="E50">
    <cfRule type="expression" dxfId="71" priority="69">
      <formula>E50&lt;=$G$5</formula>
    </cfRule>
    <cfRule type="expression" dxfId="70" priority="70">
      <formula>AND(E50&gt;$G$5,E50&lt;=$G$6)</formula>
    </cfRule>
    <cfRule type="expression" dxfId="69" priority="71">
      <formula>AND(E50&gt;$G$6,E50&lt;=$G$4)</formula>
    </cfRule>
    <cfRule type="expression" dxfId="68" priority="72">
      <formula>E50&gt;$G$4</formula>
    </cfRule>
  </conditionalFormatting>
  <conditionalFormatting sqref="C51">
    <cfRule type="expression" dxfId="67" priority="65">
      <formula>C51&lt;=$G$5</formula>
    </cfRule>
    <cfRule type="expression" dxfId="66" priority="66">
      <formula>AND(C51&gt;$G$5,C51&lt;=$G$6)</formula>
    </cfRule>
    <cfRule type="expression" dxfId="65" priority="67">
      <formula>AND(C51&gt;$G$6,C51&lt;=$G$4)</formula>
    </cfRule>
    <cfRule type="expression" dxfId="64" priority="68">
      <formula>C51&gt;$G$4</formula>
    </cfRule>
  </conditionalFormatting>
  <conditionalFormatting sqref="C52">
    <cfRule type="expression" dxfId="63" priority="61">
      <formula>C52&lt;=$G$5</formula>
    </cfRule>
    <cfRule type="expression" dxfId="62" priority="62">
      <formula>AND(C52&gt;$G$5,C52&lt;=$G$6)</formula>
    </cfRule>
    <cfRule type="expression" dxfId="61" priority="63">
      <formula>AND(C52&gt;$G$6,C52&lt;=$G$4)</formula>
    </cfRule>
    <cfRule type="expression" dxfId="60" priority="64">
      <formula>C52&gt;$G$4</formula>
    </cfRule>
  </conditionalFormatting>
  <conditionalFormatting sqref="D51">
    <cfRule type="expression" dxfId="59" priority="57">
      <formula>D51&lt;=$G$5</formula>
    </cfRule>
    <cfRule type="expression" dxfId="58" priority="58">
      <formula>AND(D51&gt;$G$5,D51&lt;=$G$6)</formula>
    </cfRule>
    <cfRule type="expression" dxfId="57" priority="59">
      <formula>AND(D51&gt;$G$6,D51&lt;=$G$4)</formula>
    </cfRule>
    <cfRule type="expression" dxfId="56" priority="60">
      <formula>D51&gt;$G$4</formula>
    </cfRule>
  </conditionalFormatting>
  <conditionalFormatting sqref="D52">
    <cfRule type="expression" dxfId="55" priority="53">
      <formula>D52&lt;=$G$5</formula>
    </cfRule>
    <cfRule type="expression" dxfId="54" priority="54">
      <formula>AND(D52&gt;$G$5,D52&lt;=$G$6)</formula>
    </cfRule>
    <cfRule type="expression" dxfId="53" priority="55">
      <formula>AND(D52&gt;$G$6,D52&lt;=$G$4)</formula>
    </cfRule>
    <cfRule type="expression" dxfId="52" priority="56">
      <formula>D52&gt;$G$4</formula>
    </cfRule>
  </conditionalFormatting>
  <conditionalFormatting sqref="E51">
    <cfRule type="expression" dxfId="51" priority="49">
      <formula>E51&lt;=$G$5</formula>
    </cfRule>
    <cfRule type="expression" dxfId="50" priority="50">
      <formula>AND(E51&gt;$G$5,E51&lt;=$G$6)</formula>
    </cfRule>
    <cfRule type="expression" dxfId="49" priority="51">
      <formula>AND(E51&gt;$G$6,E51&lt;=$G$4)</formula>
    </cfRule>
    <cfRule type="expression" dxfId="48" priority="52">
      <formula>E51&gt;$G$4</formula>
    </cfRule>
  </conditionalFormatting>
  <conditionalFormatting sqref="E52">
    <cfRule type="expression" dxfId="47" priority="45">
      <formula>E52&lt;=$G$5</formula>
    </cfRule>
    <cfRule type="expression" dxfId="46" priority="46">
      <formula>AND(E52&gt;$G$5,E52&lt;=$G$6)</formula>
    </cfRule>
    <cfRule type="expression" dxfId="45" priority="47">
      <formula>AND(E52&gt;$G$6,E52&lt;=$G$4)</formula>
    </cfRule>
    <cfRule type="expression" dxfId="44" priority="48">
      <formula>E52&gt;$G$4</formula>
    </cfRule>
  </conditionalFormatting>
  <conditionalFormatting sqref="C53">
    <cfRule type="expression" dxfId="43" priority="41">
      <formula>C53&lt;=$G$5</formula>
    </cfRule>
    <cfRule type="expression" dxfId="42" priority="42">
      <formula>AND(C53&gt;$G$5,C53&lt;=$G$6)</formula>
    </cfRule>
    <cfRule type="expression" dxfId="41" priority="43">
      <formula>AND(C53&gt;$G$6,C53&lt;=$G$4)</formula>
    </cfRule>
    <cfRule type="expression" dxfId="40" priority="44">
      <formula>C53&gt;$G$4</formula>
    </cfRule>
  </conditionalFormatting>
  <conditionalFormatting sqref="C54">
    <cfRule type="expression" dxfId="39" priority="37">
      <formula>C54&lt;=$G$5</formula>
    </cfRule>
    <cfRule type="expression" dxfId="38" priority="38">
      <formula>AND(C54&gt;$G$5,C54&lt;=$G$6)</formula>
    </cfRule>
    <cfRule type="expression" dxfId="37" priority="39">
      <formula>AND(C54&gt;$G$6,C54&lt;=$G$4)</formula>
    </cfRule>
    <cfRule type="expression" dxfId="36" priority="40">
      <formula>C54&gt;$G$4</formula>
    </cfRule>
  </conditionalFormatting>
  <conditionalFormatting sqref="C55">
    <cfRule type="expression" dxfId="35" priority="33">
      <formula>C55&lt;=$I$5</formula>
    </cfRule>
    <cfRule type="expression" dxfId="34" priority="34">
      <formula>AND(C55&gt;$I$5,C55&lt;=$I$6)</formula>
    </cfRule>
    <cfRule type="expression" dxfId="33" priority="35">
      <formula>AND(C55&gt;$I$6,C55&lt;=$I$4)</formula>
    </cfRule>
    <cfRule type="expression" dxfId="32" priority="36">
      <formula>C55&gt;$I$4</formula>
    </cfRule>
  </conditionalFormatting>
  <conditionalFormatting sqref="D53">
    <cfRule type="expression" dxfId="31" priority="29">
      <formula>D53&lt;=$G$5</formula>
    </cfRule>
    <cfRule type="expression" dxfId="30" priority="30">
      <formula>AND(D53&gt;$G$5,D53&lt;=$G$6)</formula>
    </cfRule>
    <cfRule type="expression" dxfId="29" priority="31">
      <formula>AND(D53&gt;$G$6,D53&lt;=$G$4)</formula>
    </cfRule>
    <cfRule type="expression" dxfId="28" priority="32">
      <formula>D53&gt;$G$4</formula>
    </cfRule>
  </conditionalFormatting>
  <conditionalFormatting sqref="D54">
    <cfRule type="expression" dxfId="27" priority="25">
      <formula>D54&lt;=$G$5</formula>
    </cfRule>
    <cfRule type="expression" dxfId="26" priority="26">
      <formula>AND(D54&gt;$G$5,D54&lt;=$G$6)</formula>
    </cfRule>
    <cfRule type="expression" dxfId="25" priority="27">
      <formula>AND(D54&gt;$G$6,D54&lt;=$G$4)</formula>
    </cfRule>
    <cfRule type="expression" dxfId="24" priority="28">
      <formula>D54&gt;$G$4</formula>
    </cfRule>
  </conditionalFormatting>
  <conditionalFormatting sqref="D55">
    <cfRule type="expression" dxfId="23" priority="21">
      <formula>D55&lt;=$I$5</formula>
    </cfRule>
    <cfRule type="expression" dxfId="22" priority="22">
      <formula>AND(D55&gt;$I$5,D55&lt;=$I$6)</formula>
    </cfRule>
    <cfRule type="expression" dxfId="21" priority="23">
      <formula>AND(D55&gt;$I$6,D55&lt;=$I$4)</formula>
    </cfRule>
    <cfRule type="expression" dxfId="20" priority="24">
      <formula>D55&gt;$I$4</formula>
    </cfRule>
  </conditionalFormatting>
  <conditionalFormatting sqref="E53">
    <cfRule type="expression" dxfId="19" priority="17">
      <formula>E53&lt;=$G$5</formula>
    </cfRule>
    <cfRule type="expression" dxfId="18" priority="18">
      <formula>AND(E53&gt;$G$5,E53&lt;=$G$6)</formula>
    </cfRule>
    <cfRule type="expression" dxfId="17" priority="19">
      <formula>AND(E53&gt;$G$6,E53&lt;=$G$4)</formula>
    </cfRule>
    <cfRule type="expression" dxfId="16" priority="20">
      <formula>E53&gt;$G$4</formula>
    </cfRule>
  </conditionalFormatting>
  <conditionalFormatting sqref="E54">
    <cfRule type="expression" dxfId="15" priority="13">
      <formula>E54&lt;=$G$5</formula>
    </cfRule>
    <cfRule type="expression" dxfId="14" priority="14">
      <formula>AND(E54&gt;$G$5,E54&lt;=$G$6)</formula>
    </cfRule>
    <cfRule type="expression" dxfId="13" priority="15">
      <formula>AND(E54&gt;$G$6,E54&lt;=$G$4)</formula>
    </cfRule>
    <cfRule type="expression" dxfId="12" priority="16">
      <formula>E54&gt;$G$4</formula>
    </cfRule>
  </conditionalFormatting>
  <conditionalFormatting sqref="E55">
    <cfRule type="expression" dxfId="11" priority="9">
      <formula>E55&lt;=$I$5</formula>
    </cfRule>
    <cfRule type="expression" dxfId="10" priority="10">
      <formula>AND(E55&gt;$I$5,E55&lt;=$I$6)</formula>
    </cfRule>
    <cfRule type="expression" dxfId="9" priority="11">
      <formula>AND(E55&gt;$I$6,E55&lt;=$I$4)</formula>
    </cfRule>
    <cfRule type="expression" dxfId="8" priority="12">
      <formula>E55&gt;$I$4</formula>
    </cfRule>
  </conditionalFormatting>
  <conditionalFormatting sqref="B56:B63">
    <cfRule type="expression" dxfId="7" priority="5">
      <formula>B56&lt;=$B$6</formula>
    </cfRule>
    <cfRule type="expression" dxfId="6" priority="6">
      <formula>AND(B56&gt;$B$6,B56&lt;=$B$7)</formula>
    </cfRule>
    <cfRule type="expression" dxfId="5" priority="7">
      <formula>AND(B56&gt;$B$7,B56&lt;=$B$5)</formula>
    </cfRule>
    <cfRule type="expression" dxfId="4" priority="8">
      <formula>B56&gt;$B$5</formula>
    </cfRule>
  </conditionalFormatting>
  <conditionalFormatting sqref="C56:E63">
    <cfRule type="expression" dxfId="3" priority="1">
      <formula>C56&lt;=$B$6</formula>
    </cfRule>
    <cfRule type="expression" dxfId="2" priority="2">
      <formula>AND(C56&gt;$B$6,C56&lt;=$B$7)</formula>
    </cfRule>
    <cfRule type="expression" dxfId="1" priority="3">
      <formula>AND(C56&gt;$B$7,C56&lt;=$B$5)</formula>
    </cfRule>
    <cfRule type="expression" dxfId="0" priority="4">
      <formula>C56&gt;$B$5</formula>
    </cfRule>
  </conditionalFormatting>
  <pageMargins left="0.3" right="0.1" top="0.2" bottom="0.3" header="0.1" footer="0.2"/>
  <pageSetup paperSize="9" orientation="landscape" r:id="rId1"/>
  <headerFooter>
    <oddFooter>&amp;L&amp;"Arial,Bold"&amp;12Ref. No.: 020025.04/01 &amp;R&amp;12Page &amp;P / &amp;N</oddFooter>
  </headerFooter>
  <rowBreaks count="1" manualBreakCount="1">
    <brk id="75" max="17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HeadingPairs>
  <TitlesOfParts>
    <vt:vector size="12" baseType="lpstr">
      <vt:lpstr>Gowning room 1 (11075)</vt:lpstr>
      <vt:lpstr>Return room 2 (11078)</vt:lpstr>
      <vt:lpstr>Preparation room 1 (11068)</vt:lpstr>
      <vt:lpstr>Gowning room 1 (11067)</vt:lpstr>
      <vt:lpstr>'Gowning room 1 (11067)'!Print_Area</vt:lpstr>
      <vt:lpstr>'Gowning room 1 (11075)'!Print_Area</vt:lpstr>
      <vt:lpstr>'Preparation room 1 (11068)'!Print_Area</vt:lpstr>
      <vt:lpstr>'Return room 2 (11078)'!Print_Area</vt:lpstr>
      <vt:lpstr>'Gowning room 1 (11067)'!Print_Titles</vt:lpstr>
      <vt:lpstr>'Gowning room 1 (11075)'!Print_Titles</vt:lpstr>
      <vt:lpstr>'Preparation room 1 (11068)'!Print_Titles</vt:lpstr>
      <vt:lpstr>'Return room 2 (11078)'!Print_Titles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tovantrung_qamanager</dc:creator>
  <cp:lastModifiedBy>TU_QA</cp:lastModifiedBy>
  <cp:lastPrinted>2016-07-24T08:11:04Z</cp:lastPrinted>
  <dcterms:created xsi:type="dcterms:W3CDTF">1996-10-14T23:33:28Z</dcterms:created>
  <dcterms:modified xsi:type="dcterms:W3CDTF">2020-03-10T02:40:43Z</dcterms:modified>
</cp:coreProperties>
</file>